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rav\dmg_automation\"/>
    </mc:Choice>
  </mc:AlternateContent>
  <xr:revisionPtr revIDLastSave="0" documentId="13_ncr:1_{1C2FDEC0-9FF7-4C91-B910-8DCD98551785}" xr6:coauthVersionLast="47" xr6:coauthVersionMax="47" xr10:uidLastSave="{00000000-0000-0000-0000-000000000000}"/>
  <bookViews>
    <workbookView xWindow="28680" yWindow="-1560" windowWidth="29040" windowHeight="15840" firstSheet="3" activeTab="4" xr2:uid="{605C9F5C-A761-4B2A-B787-31635F430E0A}"/>
  </bookViews>
  <sheets>
    <sheet name="GRAND TOTALS (2)" sheetId="12" r:id="rId1"/>
    <sheet name="GRAND TOTALS" sheetId="9" r:id="rId2"/>
    <sheet name="ACCESSORIAL SUMMARY" sheetId="7" r:id="rId3"/>
    <sheet name="FREIGHT SUMMARY" sheetId="4" r:id="rId4"/>
    <sheet name="FREIGHT &amp; ACCESSORIALS" sheetId="2" r:id="rId5"/>
    <sheet name="FREIGHT &amp; ACCESSORIALS (2)" sheetId="13" r:id="rId6"/>
  </sheets>
  <definedNames>
    <definedName name="_xlnm._FilterDatabase" localSheetId="4" hidden="1">'FREIGHT &amp; ACCESSORIALS'!$A$1:$EA$419</definedName>
    <definedName name="_xlnm._FilterDatabase" localSheetId="5" hidden="1">'FREIGHT &amp; ACCESSORIALS (2)'!$A$1:$EA$420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" i="13" l="1"/>
  <c r="W3" i="13"/>
  <c r="E4" i="12"/>
  <c r="I3" i="12"/>
  <c r="B3" i="9"/>
  <c r="B5" i="9" s="1"/>
  <c r="G18" i="7"/>
  <c r="L4" i="12"/>
  <c r="E18" i="7"/>
  <c r="K18" i="7"/>
  <c r="J18" i="7"/>
  <c r="I18" i="7"/>
  <c r="F18" i="7"/>
  <c r="D18" i="7"/>
  <c r="B18" i="7"/>
  <c r="C18" i="7"/>
  <c r="B9" i="4"/>
  <c r="C9" i="4"/>
  <c r="D9" i="4"/>
  <c r="E9" i="4"/>
  <c r="L9" i="4"/>
  <c r="K9" i="4"/>
  <c r="J9" i="4"/>
  <c r="I9" i="4"/>
  <c r="H9" i="4"/>
  <c r="G9" i="4"/>
  <c r="F9" i="4"/>
  <c r="I4" i="12"/>
  <c r="K4" i="12" s="1"/>
  <c r="H4" i="12"/>
  <c r="G4" i="12"/>
  <c r="F4" i="12"/>
  <c r="D4" i="12"/>
  <c r="L3" i="12"/>
  <c r="H3" i="12"/>
  <c r="G3" i="12"/>
  <c r="G5" i="12" s="1"/>
  <c r="F3" i="12"/>
  <c r="E3" i="12"/>
  <c r="D3" i="12"/>
  <c r="D5" i="12" s="1"/>
  <c r="C3" i="12"/>
  <c r="C5" i="12" s="1"/>
  <c r="B3" i="12"/>
  <c r="B5" i="12" s="1"/>
  <c r="H4" i="9"/>
  <c r="J4" i="9" s="1"/>
  <c r="L4" i="9"/>
  <c r="L3" i="9"/>
  <c r="K4" i="9"/>
  <c r="K3" i="9"/>
  <c r="J3" i="9"/>
  <c r="I4" i="9"/>
  <c r="I3" i="9"/>
  <c r="H3" i="9"/>
  <c r="G3" i="9"/>
  <c r="G4" i="9"/>
  <c r="F4" i="9"/>
  <c r="F3" i="9"/>
  <c r="E4" i="9"/>
  <c r="E3" i="9"/>
  <c r="D4" i="9"/>
  <c r="D5" i="9" s="1"/>
  <c r="D3" i="9"/>
  <c r="C3" i="9"/>
  <c r="C5" i="9" s="1"/>
  <c r="J4" i="12" l="1"/>
  <c r="E5" i="12"/>
  <c r="F5" i="12" s="1"/>
  <c r="K3" i="12"/>
  <c r="J3" i="12"/>
  <c r="J5" i="12" s="1"/>
  <c r="H5" i="12"/>
  <c r="J5" i="9"/>
  <c r="H5" i="9"/>
  <c r="G5" i="9"/>
  <c r="E5" i="9"/>
  <c r="F5" i="9"/>
  <c r="L5" i="12" l="1"/>
  <c r="I5" i="9"/>
  <c r="I5" i="12"/>
  <c r="K5" i="12" s="1"/>
  <c r="K5" i="9"/>
  <c r="L5" i="9"/>
</calcChain>
</file>

<file path=xl/sharedStrings.xml><?xml version="1.0" encoding="utf-8"?>
<sst xmlns="http://schemas.openxmlformats.org/spreadsheetml/2006/main" count="20538" uniqueCount="1284">
  <si>
    <t>Bill to Account Number</t>
  </si>
  <si>
    <t>Invoice Date</t>
  </si>
  <si>
    <t>Invoice Number</t>
  </si>
  <si>
    <t>Store ID</t>
  </si>
  <si>
    <t>Original Amount Due</t>
  </si>
  <si>
    <t>Current Balance</t>
  </si>
  <si>
    <t>Payor</t>
  </si>
  <si>
    <t>Ground Tracking ID Prefix</t>
  </si>
  <si>
    <t>Express or Ground Tracking ID</t>
  </si>
  <si>
    <t>Service Type</t>
  </si>
  <si>
    <t>QTY</t>
  </si>
  <si>
    <t>RW</t>
  </si>
  <si>
    <t>Z</t>
  </si>
  <si>
    <t>AB</t>
  </si>
  <si>
    <t>DS</t>
  </si>
  <si>
    <t>ED</t>
  </si>
  <si>
    <t>PP</t>
  </si>
  <si>
    <t>GD</t>
  </si>
  <si>
    <t>TPUB</t>
  </si>
  <si>
    <t>INC$</t>
  </si>
  <si>
    <t>INC%</t>
  </si>
  <si>
    <t>TNET</t>
  </si>
  <si>
    <t>OTPUB</t>
  </si>
  <si>
    <t>OINC$</t>
  </si>
  <si>
    <t>OINC%</t>
  </si>
  <si>
    <t>OTNET</t>
  </si>
  <si>
    <t>OMIN</t>
  </si>
  <si>
    <t>?</t>
  </si>
  <si>
    <t>SVGS</t>
  </si>
  <si>
    <t>Ground Service</t>
  </si>
  <si>
    <t>Shipment Date</t>
  </si>
  <si>
    <t>POD Delivery Date</t>
  </si>
  <si>
    <t>POD Delivery Time</t>
  </si>
  <si>
    <t>POD Service Area Code</t>
  </si>
  <si>
    <t>POD Signature Description</t>
  </si>
  <si>
    <t>Actual Weight Amount</t>
  </si>
  <si>
    <t>Actual Weight Units</t>
  </si>
  <si>
    <t>Rated Weight Units</t>
  </si>
  <si>
    <t>Bundle Number</t>
  </si>
  <si>
    <t>Meter Number</t>
  </si>
  <si>
    <t>TDMasterTrackingID</t>
  </si>
  <si>
    <t>Service Packaging</t>
  </si>
  <si>
    <t>L</t>
  </si>
  <si>
    <t>W</t>
  </si>
  <si>
    <t>H</t>
  </si>
  <si>
    <t>DIM</t>
  </si>
  <si>
    <t>DW</t>
  </si>
  <si>
    <t>Recipient Name</t>
  </si>
  <si>
    <t>Recipient Company</t>
  </si>
  <si>
    <t>Recipient Address Line 1</t>
  </si>
  <si>
    <t>Recipient Address Line 2</t>
  </si>
  <si>
    <t>Recipient City</t>
  </si>
  <si>
    <t>Recipient State</t>
  </si>
  <si>
    <t>Recipient Zip Code</t>
  </si>
  <si>
    <t>Recipient Country/Territory</t>
  </si>
  <si>
    <t>Shipper Company</t>
  </si>
  <si>
    <t>Shipper Name</t>
  </si>
  <si>
    <t>Shipper Address Line 1</t>
  </si>
  <si>
    <t>Shipper Address Line 2</t>
  </si>
  <si>
    <t>Shipper City</t>
  </si>
  <si>
    <t>Shipper State</t>
  </si>
  <si>
    <t>Shipper Zip Code</t>
  </si>
  <si>
    <t>Shipper Country/Territory</t>
  </si>
  <si>
    <t>Original Customer Reference</t>
  </si>
  <si>
    <t>Original Ref#2</t>
  </si>
  <si>
    <t>Original Ref#3/PO Number</t>
  </si>
  <si>
    <t>Original Department Reference Description</t>
  </si>
  <si>
    <t>Updated Customer Reference</t>
  </si>
  <si>
    <t>Updated Ref#2</t>
  </si>
  <si>
    <t>Updated Ref#3/PO Number</t>
  </si>
  <si>
    <t>Updated Department Reference Description</t>
  </si>
  <si>
    <t>RMA#</t>
  </si>
  <si>
    <t>Original Recipient Address Line 1</t>
  </si>
  <si>
    <t>Original Recipient Address Line 2</t>
  </si>
  <si>
    <t>Original Recipient City</t>
  </si>
  <si>
    <t>Original Recipient State</t>
  </si>
  <si>
    <t>Original Recipient Zip Code</t>
  </si>
  <si>
    <t>Original Recipient Country/Territory</t>
  </si>
  <si>
    <t>Cost Allocation</t>
  </si>
  <si>
    <t>Alternate Address Line 1</t>
  </si>
  <si>
    <t>Alternate Address Line 2</t>
  </si>
  <si>
    <t>Alternate City</t>
  </si>
  <si>
    <t>Alternate State Province</t>
  </si>
  <si>
    <t>Alternate Zip Code</t>
  </si>
  <si>
    <t>Alternate Country/Territory Code</t>
  </si>
  <si>
    <t>CrossRefTrackingID Prefix</t>
  </si>
  <si>
    <t>CrossRefTrackingID</t>
  </si>
  <si>
    <t>Entry Date</t>
  </si>
  <si>
    <t>Entry Number</t>
  </si>
  <si>
    <t>Customs Value</t>
  </si>
  <si>
    <t>Customs Value Currency Code</t>
  </si>
  <si>
    <t>Declared Value</t>
  </si>
  <si>
    <t>Declared Value Currency Code</t>
  </si>
  <si>
    <t>Commodity Description</t>
  </si>
  <si>
    <t>Commodity Country/Territory Code</t>
  </si>
  <si>
    <t>Currency Conversion Date</t>
  </si>
  <si>
    <t>Currency Conversion Rate</t>
  </si>
  <si>
    <t>Multiweight Number</t>
  </si>
  <si>
    <t>Multiweight Total Multiweight Units</t>
  </si>
  <si>
    <t>Multiweight Total Multiweight Weight</t>
  </si>
  <si>
    <t>Multiweight Total Shipment Charge Amount</t>
  </si>
  <si>
    <t>MWT</t>
  </si>
  <si>
    <t>Fuel Surcharge</t>
  </si>
  <si>
    <t>Late Fee_LF1-1</t>
  </si>
  <si>
    <t>Third Party Billing</t>
  </si>
  <si>
    <t>Direct Signature</t>
  </si>
  <si>
    <t>Adult Signature</t>
  </si>
  <si>
    <t>Print Return Label</t>
  </si>
  <si>
    <t>Residential Delivery</t>
  </si>
  <si>
    <t>DAS Comm</t>
  </si>
  <si>
    <t>DAS Extended Comm</t>
  </si>
  <si>
    <t>DAS Resi</t>
  </si>
  <si>
    <t>DAS Extended Resi</t>
  </si>
  <si>
    <t>Address Correction</t>
  </si>
  <si>
    <t>Return On Call Surcharge</t>
  </si>
  <si>
    <t>NDOC P/U- Auto Comm</t>
  </si>
  <si>
    <t>99999/files/</t>
  </si>
  <si>
    <t>US</t>
  </si>
  <si>
    <t>NY</t>
  </si>
  <si>
    <t>Rochester</t>
  </si>
  <si>
    <t>28 East Main St</t>
  </si>
  <si>
    <t>Phillips Lytle LLP</t>
  </si>
  <si>
    <t>BUFFALO</t>
  </si>
  <si>
    <t>ONE CANALSIDE</t>
  </si>
  <si>
    <t>125 MAIN ST</t>
  </si>
  <si>
    <t>PHILLIPS, LYTLE, LLP</t>
  </si>
  <si>
    <t>MAILROOM</t>
  </si>
  <si>
    <t>Customer Packaging</t>
  </si>
  <si>
    <t>P</t>
  </si>
  <si>
    <t>Prepaid, Domestic</t>
  </si>
  <si>
    <t>Ground</t>
  </si>
  <si>
    <t>Shipper</t>
  </si>
  <si>
    <t>ROCHESTER</t>
  </si>
  <si>
    <t>28 East Main Street</t>
  </si>
  <si>
    <t>NO REFERENCE INFORMATION</t>
  </si>
  <si>
    <t>Victoria L. Grady, Esq.</t>
  </si>
  <si>
    <t>NEW YORK</t>
  </si>
  <si>
    <t>38th Floor</t>
  </si>
  <si>
    <t>620 Eighth Ave</t>
  </si>
  <si>
    <t>PHILLIPS LYTLE LLP</t>
  </si>
  <si>
    <t>Sungyeop Woo</t>
  </si>
  <si>
    <t>FedEx Box</t>
  </si>
  <si>
    <t>J.HERNANDEZ</t>
  </si>
  <si>
    <t>A1</t>
  </si>
  <si>
    <t>FedEx Standard Overnight</t>
  </si>
  <si>
    <t>Belmont Crossing Partners</t>
  </si>
  <si>
    <t>Thomas R. Burns, Esq.</t>
  </si>
  <si>
    <t>TX</t>
  </si>
  <si>
    <t>PLANO</t>
  </si>
  <si>
    <t>BLDG B FLR 03</t>
  </si>
  <si>
    <t>8181 COMMUNICATIONS PKWY</t>
  </si>
  <si>
    <t>JPMorgan Chase Bank, N.A</t>
  </si>
  <si>
    <t>Robin Landrum</t>
  </si>
  <si>
    <t>R.SNOWDEN</t>
  </si>
  <si>
    <t>A2</t>
  </si>
  <si>
    <t>28 East Main Street, Suite 140</t>
  </si>
  <si>
    <t>01001.50007 Training</t>
  </si>
  <si>
    <t>28 East Main Street, Suite 1400</t>
  </si>
  <si>
    <t>Sungyeop Woo, Esq.</t>
  </si>
  <si>
    <t>620 Eighth Ave, 38th Fl</t>
  </si>
  <si>
    <t>S.WOO</t>
  </si>
  <si>
    <t>28 E MAIN ST STE 1400</t>
  </si>
  <si>
    <t>ANNETTE MAAS</t>
  </si>
  <si>
    <t>NC</t>
  </si>
  <si>
    <t>CHARLOTTE</t>
  </si>
  <si>
    <t>200 E CAMA ST APT 443</t>
  </si>
  <si>
    <t>ASHLEY MAAS</t>
  </si>
  <si>
    <t>FedEx Medium Box</t>
  </si>
  <si>
    <t>28 East Main Street Suite 1400</t>
  </si>
  <si>
    <t>Ruth Ives</t>
  </si>
  <si>
    <t>13th floor</t>
  </si>
  <si>
    <t>FedEx Envelope</t>
  </si>
  <si>
    <t>E.JIGGETS</t>
  </si>
  <si>
    <t>Tammy Bushman</t>
  </si>
  <si>
    <t>SAN ANTONIO</t>
  </si>
  <si>
    <t>Building 307, 1st Floor</t>
  </si>
  <si>
    <t>4101 Wiseman Boulevard</t>
  </si>
  <si>
    <t>Wells Fargo Service Center</t>
  </si>
  <si>
    <t>J.SILLER</t>
  </si>
  <si>
    <t>Tupelo Park</t>
  </si>
  <si>
    <t>FL</t>
  </si>
  <si>
    <t>MIAMI</t>
  </si>
  <si>
    <t>Suite 204B</t>
  </si>
  <si>
    <t>9580 SW 107th Avenue</t>
  </si>
  <si>
    <t>E C Law Firm</t>
  </si>
  <si>
    <t>Michelle M. Feanny</t>
  </si>
  <si>
    <t>M.FEANNY</t>
  </si>
  <si>
    <t>28 E MAIN ST 1400</t>
  </si>
  <si>
    <t>CHARLES CUTTON</t>
  </si>
  <si>
    <t>FedEx Pak</t>
  </si>
  <si>
    <t>R.JIGGETS</t>
  </si>
  <si>
    <t>GCP Boom LLC</t>
  </si>
  <si>
    <t>ELMIRA</t>
  </si>
  <si>
    <t>NMLS # 1465791</t>
  </si>
  <si>
    <t>One Chemung Canal Plaza</t>
  </si>
  <si>
    <t>Chemung Canal Trust Company</t>
  </si>
  <si>
    <t>Tara Knecht - Commercial Loan Spec.</t>
  </si>
  <si>
    <t>P.PAULA</t>
  </si>
  <si>
    <t>AA</t>
  </si>
  <si>
    <t>M.SILLER</t>
  </si>
  <si>
    <t>60 Horizon Drive</t>
  </si>
  <si>
    <t>Leslie Benedict</t>
  </si>
  <si>
    <t>ROCKWALL</t>
  </si>
  <si>
    <t>Suite B</t>
  </si>
  <si>
    <t>306 E. Washington St.</t>
  </si>
  <si>
    <t>Ollie Marie Boutique</t>
  </si>
  <si>
    <t>N.RENA</t>
  </si>
  <si>
    <t>VA</t>
  </si>
  <si>
    <t>RICHMOND</t>
  </si>
  <si>
    <t>10505 Judicial Drive, Suite 300</t>
  </si>
  <si>
    <t>Stewart Title and Escrow, Inc</t>
  </si>
  <si>
    <t>ATTN: Mark Fitzgerald</t>
  </si>
  <si>
    <t>Joseph Pulsoni</t>
  </si>
  <si>
    <t>MD</t>
  </si>
  <si>
    <t>BALTIMORE</t>
  </si>
  <si>
    <t>Suite T-100</t>
  </si>
  <si>
    <t>1500 Whetstone Way</t>
  </si>
  <si>
    <t>Community Title Network</t>
  </si>
  <si>
    <t>Jordan S. Rosen, Esq.</t>
  </si>
  <si>
    <t>CTN</t>
  </si>
  <si>
    <t>Kristin F. Leo, Paralegal</t>
  </si>
  <si>
    <t>BRONX</t>
  </si>
  <si>
    <t>1740 Hone Ave 2nd Fl</t>
  </si>
  <si>
    <t>Law Office of Madonna &amp; DelVecchio</t>
  </si>
  <si>
    <t>Karen DelVecchio, Esq.</t>
  </si>
  <si>
    <t>K.KAREN</t>
  </si>
  <si>
    <t>MECHANICSVILLE</t>
  </si>
  <si>
    <t>8800 STUDLEY ROAD</t>
  </si>
  <si>
    <t>CSA AGENT</t>
  </si>
  <si>
    <t>FEDEX</t>
  </si>
  <si>
    <t>FAIRFAX</t>
  </si>
  <si>
    <t>M.ARIAH</t>
  </si>
  <si>
    <t>Recipient</t>
  </si>
  <si>
    <t>JUPITER</t>
  </si>
  <si>
    <t>801 Maplewood Drive, Unit 4</t>
  </si>
  <si>
    <t>American Tax Funding, LLC</t>
  </si>
  <si>
    <t>Dana Marini</t>
  </si>
  <si>
    <t>D.MARINI</t>
  </si>
  <si>
    <t>STUART</t>
  </si>
  <si>
    <t>6540 Se South Marina Way</t>
  </si>
  <si>
    <t>Stephen Potter</t>
  </si>
  <si>
    <t>A4</t>
  </si>
  <si>
    <t>CHARLES COTTON</t>
  </si>
  <si>
    <t>ALBANY</t>
  </si>
  <si>
    <t>16 EAGLE ST</t>
  </si>
  <si>
    <t>ALBENYU COUNTY CLERKS OFFICE</t>
  </si>
  <si>
    <t>ALBANYH COUNTYU CLERK</t>
  </si>
  <si>
    <t>R.RICHARDS</t>
  </si>
  <si>
    <t>NEW YORK CITY</t>
  </si>
  <si>
    <t>5th Floor</t>
  </si>
  <si>
    <t>100 Gold Street</t>
  </si>
  <si>
    <t>NYC Housing Preservation &amp; Dev</t>
  </si>
  <si>
    <t>ATTN: Brenda Nelson</t>
  </si>
  <si>
    <t>D.LOPEZ</t>
  </si>
  <si>
    <t>DC</t>
  </si>
  <si>
    <t>WASHINGTON</t>
  </si>
  <si>
    <t>North Tower - Suite 200</t>
  </si>
  <si>
    <t>2900 K Street NW</t>
  </si>
  <si>
    <t>Katten Muchin Rosenman LLP</t>
  </si>
  <si>
    <t>ATTN: Ben Axl</t>
  </si>
  <si>
    <t>K WARE</t>
  </si>
  <si>
    <t>Suite 800</t>
  </si>
  <si>
    <t>1625 Eye Street, N.W.</t>
  </si>
  <si>
    <t>Kutak Rock LLP</t>
  </si>
  <si>
    <t>ATTN: Max Kaplan</t>
  </si>
  <si>
    <t>S.SMITH</t>
  </si>
  <si>
    <t>Suite 1000</t>
  </si>
  <si>
    <t>Seven Sainte Paul Street</t>
  </si>
  <si>
    <t>McGuire Woods, LLP</t>
  </si>
  <si>
    <t>ATTN: Cheryl Guth</t>
  </si>
  <si>
    <t>C.GUTH</t>
  </si>
  <si>
    <t>39 North Pearl Street</t>
  </si>
  <si>
    <t>Cooper Erving &amp; Savage LLP</t>
  </si>
  <si>
    <t>Michael A. Kornstein, Esq.</t>
  </si>
  <si>
    <t>P.LONARDELLI</t>
  </si>
  <si>
    <t>39838 0</t>
  </si>
  <si>
    <t>KEVIN J MULVENHILL ESQ</t>
  </si>
  <si>
    <t>HARRIMAN STATE OFFICE CAMPUS</t>
  </si>
  <si>
    <t>NYS DEPT OF LABOR VI INSURANCE</t>
  </si>
  <si>
    <t>JILL NEWELL SR VI REVIEW EXAMI</t>
  </si>
  <si>
    <t>C.RICHARDS</t>
  </si>
  <si>
    <t>16 EAGLE ST  126 ALBANY CO COU</t>
  </si>
  <si>
    <t>ALBANY COUNTY CLERK OFFICE</t>
  </si>
  <si>
    <t>ALBANY COUNTY CLERK</t>
  </si>
  <si>
    <t>PA</t>
  </si>
  <si>
    <t>PHILADELPHIA</t>
  </si>
  <si>
    <t>401 Market Street</t>
  </si>
  <si>
    <t>Lockbox 780770</t>
  </si>
  <si>
    <t>Wells Fargo Bank MAC Y1372-045</t>
  </si>
  <si>
    <t>Tower DBW II LLC</t>
  </si>
  <si>
    <t>P.GINET</t>
  </si>
  <si>
    <t>Lockbox 823853</t>
  </si>
  <si>
    <t>Tower Tax II LLC</t>
  </si>
  <si>
    <t>NJ</t>
  </si>
  <si>
    <t>MORRISTOWN</t>
  </si>
  <si>
    <t>Suite 300</t>
  </si>
  <si>
    <t>10 North Park Place</t>
  </si>
  <si>
    <t>Tower Tax III LLC</t>
  </si>
  <si>
    <t>K.YSTAL</t>
  </si>
  <si>
    <t>WARWICK</t>
  </si>
  <si>
    <t>299 State Road 94 South</t>
  </si>
  <si>
    <t>Chicago Title Insurance Company</t>
  </si>
  <si>
    <t>ATTN: Grary Pollard</t>
  </si>
  <si>
    <t>A3</t>
  </si>
  <si>
    <t>ATTN: Gary Pollard</t>
  </si>
  <si>
    <t>28E MAIN ST 1400</t>
  </si>
  <si>
    <t>A.ELLINGTON</t>
  </si>
  <si>
    <t>2520 Browncroft Boulevard</t>
  </si>
  <si>
    <t>Family First of NY Federal Credit</t>
  </si>
  <si>
    <t>Abigal K. Selby</t>
  </si>
  <si>
    <t>A.TURNET</t>
  </si>
  <si>
    <t>SPENCERPORT</t>
  </si>
  <si>
    <t>43 Nichols Street</t>
  </si>
  <si>
    <t>Schum &amp; Werner, PLLC</t>
  </si>
  <si>
    <t>Maureen Werner, Esq.</t>
  </si>
  <si>
    <t>T.ECKERD</t>
  </si>
  <si>
    <t>724 Long Pond Road</t>
  </si>
  <si>
    <t>Tompkins Community Bank</t>
  </si>
  <si>
    <t>Peter Hin, Senior Vice President</t>
  </si>
  <si>
    <t>Suite 1400</t>
  </si>
  <si>
    <t>PENFIELD</t>
  </si>
  <si>
    <t>3100 Atlantic Avenue</t>
  </si>
  <si>
    <t>Penfield Town Clerk</t>
  </si>
  <si>
    <t>Amy M. Steklof, RMC/CMC</t>
  </si>
  <si>
    <t>PITTSFORD</t>
  </si>
  <si>
    <t>1150 Pittsford - Victor Road</t>
  </si>
  <si>
    <t>Canandaigua National Bank and Trust</t>
  </si>
  <si>
    <t>Susan Davis, Collateral Department</t>
  </si>
  <si>
    <t>M.GEE</t>
  </si>
  <si>
    <t>GENEVA</t>
  </si>
  <si>
    <t>470 Exchange Street</t>
  </si>
  <si>
    <t>The Lyons National Bank</t>
  </si>
  <si>
    <t>Commercial Loan Operations</t>
  </si>
  <si>
    <t>J.SMITH</t>
  </si>
  <si>
    <t>AM</t>
  </si>
  <si>
    <t>Danielle K. Luksic, Paralegal</t>
  </si>
  <si>
    <t>470 Exchange St.</t>
  </si>
  <si>
    <t>Lyons National Bank Operations</t>
  </si>
  <si>
    <t>Commercial Loan Ops</t>
  </si>
  <si>
    <t>A.JEAN</t>
  </si>
  <si>
    <t>Andrea Bach</t>
  </si>
  <si>
    <t>7 Kencrest Circle</t>
  </si>
  <si>
    <t>James Wynn</t>
  </si>
  <si>
    <t>USD</t>
  </si>
  <si>
    <t>Richard J. Evans, Jr., Esq.</t>
  </si>
  <si>
    <t>1001.3831 Shepherd</t>
  </si>
  <si>
    <t>BLDG B FLR 3</t>
  </si>
  <si>
    <t>M.GOVINDASAMY</t>
  </si>
  <si>
    <t>FedEx Priority Overnight</t>
  </si>
  <si>
    <t>STE 1400</t>
  </si>
  <si>
    <t>9999/buff files/</t>
  </si>
  <si>
    <t>125 main street</t>
  </si>
  <si>
    <t>one canalside</t>
  </si>
  <si>
    <t>phillips, lytle, llp</t>
  </si>
  <si>
    <t>mailroom / caron robinson</t>
  </si>
  <si>
    <t>J.BUEHLER</t>
  </si>
  <si>
    <t>Bldg. B. Flr. 3</t>
  </si>
  <si>
    <t>8181 Communication Parkway</t>
  </si>
  <si>
    <t>Melody Morgan</t>
  </si>
  <si>
    <t>P.WOOD</t>
  </si>
  <si>
    <t>Bldg B Flr 3</t>
  </si>
  <si>
    <t>8181 Communication Pkwy</t>
  </si>
  <si>
    <t>Chase</t>
  </si>
  <si>
    <t>Jeany Kim</t>
  </si>
  <si>
    <t>Darshai Sessions</t>
  </si>
  <si>
    <t>OH</t>
  </si>
  <si>
    <t>CLEVELAND</t>
  </si>
  <si>
    <t>OH 01-51-0513</t>
  </si>
  <si>
    <t>4910 TIEDEMAN RD</t>
  </si>
  <si>
    <t>KeyBank National Association</t>
  </si>
  <si>
    <t>KeyBank - Loan Vault</t>
  </si>
  <si>
    <t>C.FRAZIER</t>
  </si>
  <si>
    <t>1001.3969 Rehoboth</t>
  </si>
  <si>
    <t>AZ</t>
  </si>
  <si>
    <t>TEMPE</t>
  </si>
  <si>
    <t>Building G, 4th Floor, AZ1-5702</t>
  </si>
  <si>
    <t>150 West University Drive</t>
  </si>
  <si>
    <t>Wendy Richardson</t>
  </si>
  <si>
    <t>T.EDLEMAN</t>
  </si>
  <si>
    <t>9999/ buff files/</t>
  </si>
  <si>
    <t>1001.3913 E. House</t>
  </si>
  <si>
    <t>W.OOD</t>
  </si>
  <si>
    <t>1001.3465 Highlandtown</t>
  </si>
  <si>
    <t>H.HUBBARD</t>
  </si>
  <si>
    <t>579.00082 Aqueduct</t>
  </si>
  <si>
    <t>Victoria Grady, Esq.</t>
  </si>
  <si>
    <t>DE</t>
  </si>
  <si>
    <t>MILLSBORO</t>
  </si>
  <si>
    <t>499 Mitchell Street</t>
  </si>
  <si>
    <t>M&amp;T Bank</t>
  </si>
  <si>
    <t>Imaging Center</t>
  </si>
  <si>
    <t>C.GURSKEY</t>
  </si>
  <si>
    <t>A8</t>
  </si>
  <si>
    <t>9999/nyc mail/</t>
  </si>
  <si>
    <t>620 eight ave, 38th flr</t>
  </si>
  <si>
    <t>phillips lytle llp</t>
  </si>
  <si>
    <t>office service / anna mercado clark</t>
  </si>
  <si>
    <t>FedEx Large Box</t>
  </si>
  <si>
    <t>D.WACKER</t>
  </si>
  <si>
    <t>4900 Tiedeman Road</t>
  </si>
  <si>
    <t>KeyBank Commercial Loan Vault</t>
  </si>
  <si>
    <t>mailroom / susan hedrick</t>
  </si>
  <si>
    <t>J.JUZWICKI</t>
  </si>
  <si>
    <t>PHILLIPSLYTLELLP</t>
  </si>
  <si>
    <t>A.JAN</t>
  </si>
  <si>
    <t>9999/account doc/</t>
  </si>
  <si>
    <t>mailroom / rebecca white</t>
  </si>
  <si>
    <t>99999/buff mail/</t>
  </si>
  <si>
    <t>mailroom</t>
  </si>
  <si>
    <t>C.ENTEMANN</t>
  </si>
  <si>
    <t>WARSAW</t>
  </si>
  <si>
    <t>55 North Main Street</t>
  </si>
  <si>
    <t>Five Star Bank</t>
  </si>
  <si>
    <t>Sandy Coon</t>
  </si>
  <si>
    <t>J.WSTFALL</t>
  </si>
  <si>
    <t>PM</t>
  </si>
  <si>
    <t>T.LADER</t>
  </si>
  <si>
    <t>E.ANDERSON</t>
  </si>
  <si>
    <t>TAMPA</t>
  </si>
  <si>
    <t>1902 N Avenida Republica de Cuba</t>
  </si>
  <si>
    <t>Valley National Bank</t>
  </si>
  <si>
    <t>Suzanne Minyo</t>
  </si>
  <si>
    <t>A.MIKE</t>
  </si>
  <si>
    <t>KS</t>
  </si>
  <si>
    <t>LEAWOOD</t>
  </si>
  <si>
    <t>KS-01-11-0501</t>
  </si>
  <si>
    <t>11501 Outlook Street, Suite 300</t>
  </si>
  <si>
    <t>KeyBank Real Estate Capital</t>
  </si>
  <si>
    <t>A.SJLCHAFER</t>
  </si>
  <si>
    <t>28 E. Main Street</t>
  </si>
  <si>
    <t>Jessica Strakal</t>
  </si>
  <si>
    <t>AKRON</t>
  </si>
  <si>
    <t>219 South Main St, 2nd Floor</t>
  </si>
  <si>
    <t>Julie Ann Sweet</t>
  </si>
  <si>
    <t>M.MEECHUM</t>
  </si>
  <si>
    <t>MS OH 01-51-0513</t>
  </si>
  <si>
    <t>4910 Tiedeman Road</t>
  </si>
  <si>
    <t>9999/buff mail/</t>
  </si>
  <si>
    <t>AK</t>
  </si>
  <si>
    <t>ANCHORAGE</t>
  </si>
  <si>
    <t>3801 Centerpoint Drive, Suite 101</t>
  </si>
  <si>
    <t>Jack White Commercial</t>
  </si>
  <si>
    <t>Carl Kuhn</t>
  </si>
  <si>
    <t>R.JOHNSON</t>
  </si>
  <si>
    <t>11501 Outlook Street</t>
  </si>
  <si>
    <t>M.SHAFF34</t>
  </si>
  <si>
    <t>A.SCHAFER</t>
  </si>
  <si>
    <t>C.FRASIER</t>
  </si>
  <si>
    <t>11779.00493 00745 00753</t>
  </si>
  <si>
    <t>150 State Street 3rd Floor</t>
  </si>
  <si>
    <t>UPSTATE NATIONAL BANK</t>
  </si>
  <si>
    <t>Christina Saxby</t>
  </si>
  <si>
    <t>C.SAXBY</t>
  </si>
  <si>
    <t>J.WESTFALL</t>
  </si>
  <si>
    <t>A.J2AN</t>
  </si>
  <si>
    <t>Sandy Coon5</t>
  </si>
  <si>
    <t>28 E Main Street</t>
  </si>
  <si>
    <t>Kimberly Salisbury</t>
  </si>
  <si>
    <t>WA</t>
  </si>
  <si>
    <t>TACOMA</t>
  </si>
  <si>
    <t>WA-31-01-0314</t>
  </si>
  <si>
    <t>1101 Pacific Avenue</t>
  </si>
  <si>
    <t>Jennifer Ringenbach</t>
  </si>
  <si>
    <t>M.KINYANJUI</t>
  </si>
  <si>
    <t>1150 West Washington St. Floor #2</t>
  </si>
  <si>
    <t>Wells Fargo</t>
  </si>
  <si>
    <t>Sladjana Djukic</t>
  </si>
  <si>
    <t>K BAEDEKER</t>
  </si>
  <si>
    <t>1101 Pacific Ave</t>
  </si>
  <si>
    <t>Jennifer Ringenbach, Vice President</t>
  </si>
  <si>
    <t>A.RUSSELL</t>
  </si>
  <si>
    <t>CA</t>
  </si>
  <si>
    <t>SAN DIEGO</t>
  </si>
  <si>
    <t>15839 Babcock Street</t>
  </si>
  <si>
    <t>Tracey Wheeler</t>
  </si>
  <si>
    <t>A.MESHESHA</t>
  </si>
  <si>
    <t>Attn: Document Control</t>
  </si>
  <si>
    <t>A.ABINO</t>
  </si>
  <si>
    <t>NE</t>
  </si>
  <si>
    <t>BENNINGTON</t>
  </si>
  <si>
    <t>8508 North 173rd Street</t>
  </si>
  <si>
    <t>James R. Stapleton</t>
  </si>
  <si>
    <t>D.REYNOLDS</t>
  </si>
  <si>
    <t>ME</t>
  </si>
  <si>
    <t>PORTLAND</t>
  </si>
  <si>
    <t>One Canal Plaza</t>
  </si>
  <si>
    <t>Perkins Thompson</t>
  </si>
  <si>
    <t>Julianne Ray/Melanie Dorn</t>
  </si>
  <si>
    <t>P.THOMPSON</t>
  </si>
  <si>
    <t>11 Broadway Suite 1515</t>
  </si>
  <si>
    <t>Accompany Capital, Inc.</t>
  </si>
  <si>
    <t>C.CINDY</t>
  </si>
  <si>
    <t>L.LADER</t>
  </si>
  <si>
    <t>4900 Tiedeman Rd</t>
  </si>
  <si>
    <t>Commercial Loan Vault</t>
  </si>
  <si>
    <t>MI</t>
  </si>
  <si>
    <t>MONROE</t>
  </si>
  <si>
    <t>1535 North Telegraph Road</t>
  </si>
  <si>
    <t>Josephine Perna</t>
  </si>
  <si>
    <t>Lisa Veniszee-Thompson</t>
  </si>
  <si>
    <t>R.JIGGETTS</t>
  </si>
  <si>
    <t>CT</t>
  </si>
  <si>
    <t>WEST HARTFORD</t>
  </si>
  <si>
    <t>61 Middlebrook Road</t>
  </si>
  <si>
    <t>Kosberg Law Offices, LLC</t>
  </si>
  <si>
    <t>Alan Kosberg, Esq.</t>
  </si>
  <si>
    <t>9999/albany file/</t>
  </si>
  <si>
    <t>omni plaza</t>
  </si>
  <si>
    <t>30 south pearl street</t>
  </si>
  <si>
    <t>phillips, lytle llp</t>
  </si>
  <si>
    <t>attn: mailroom / david kernan</t>
  </si>
  <si>
    <t>T.PRYOR</t>
  </si>
  <si>
    <t>PLAZA</t>
  </si>
  <si>
    <t>OR</t>
  </si>
  <si>
    <t>HOOD RIVER</t>
  </si>
  <si>
    <t>1920 12th Street</t>
  </si>
  <si>
    <t>Dillon Borton</t>
  </si>
  <si>
    <t>SPRINGFIELD</t>
  </si>
  <si>
    <t>OR-20-99-0062</t>
  </si>
  <si>
    <t>1625 Mohawk Boulevard</t>
  </si>
  <si>
    <t>Jeremy McKibbin</t>
  </si>
  <si>
    <t>FORT MYERS</t>
  </si>
  <si>
    <t>7751 Woodland Run Ct</t>
  </si>
  <si>
    <t>Lisa DeVogelear</t>
  </si>
  <si>
    <t>R.RODNEY</t>
  </si>
  <si>
    <t>MN</t>
  </si>
  <si>
    <t>MINNEAPOLIS</t>
  </si>
  <si>
    <t>MAC N9300-131</t>
  </si>
  <si>
    <t>600 S 4th St, 13th Flr.</t>
  </si>
  <si>
    <t>Dayna Sylvis</t>
  </si>
  <si>
    <t>M.LYNN</t>
  </si>
  <si>
    <t>Richard M Beers Jr.</t>
  </si>
  <si>
    <t>MA</t>
  </si>
  <si>
    <t>WESTPORT</t>
  </si>
  <si>
    <t>416 River Road</t>
  </si>
  <si>
    <t>Richard M Beers, Jr</t>
  </si>
  <si>
    <t>A5</t>
  </si>
  <si>
    <t>28 East Main Street, 14th Floo</t>
  </si>
  <si>
    <t>1001.03804 Wegmans</t>
  </si>
  <si>
    <t>28 East Main Street, 14th Floor</t>
  </si>
  <si>
    <t>IL</t>
  </si>
  <si>
    <t>CHICAGO</t>
  </si>
  <si>
    <t>10 S. Dearborn St., Floor L2S</t>
  </si>
  <si>
    <t>Tischar Luckett</t>
  </si>
  <si>
    <t>R.BARROW</t>
  </si>
  <si>
    <t>SCHENECTADY</t>
  </si>
  <si>
    <t>315 State Street</t>
  </si>
  <si>
    <t>KeyBank</t>
  </si>
  <si>
    <t>Michelle Lecuyer</t>
  </si>
  <si>
    <t>M.LISA</t>
  </si>
  <si>
    <t>07589.06384 (Kemper)</t>
  </si>
  <si>
    <t>Matthew McClellan Esq.</t>
  </si>
  <si>
    <t>21851 Center Ridge Road</t>
  </si>
  <si>
    <t>The Kemper Company</t>
  </si>
  <si>
    <t>Mary Cavanaugh</t>
  </si>
  <si>
    <t>R.ROSHKOWSKI</t>
  </si>
  <si>
    <t>WATERFORD</t>
  </si>
  <si>
    <t>Suite A</t>
  </si>
  <si>
    <t>1179 Sylvertis Road</t>
  </si>
  <si>
    <t>Chad's Landscaping Inc.</t>
  </si>
  <si>
    <t>Tiffany Desback</t>
  </si>
  <si>
    <t>A.BOUCHANTE</t>
  </si>
  <si>
    <t>LAKEWOOD</t>
  </si>
  <si>
    <t>Suite 5B</t>
  </si>
  <si>
    <t>12 America Avenue</t>
  </si>
  <si>
    <t>Shaindy's Wigs LLC</t>
  </si>
  <si>
    <t>Shaindy Braun</t>
  </si>
  <si>
    <t>R.ELISHA</t>
  </si>
  <si>
    <t>WOOD RIDGE</t>
  </si>
  <si>
    <t>157 Roosevelt Drive</t>
  </si>
  <si>
    <t>Raweewan Eiamsirithanakron</t>
  </si>
  <si>
    <t>BREWSTER</t>
  </si>
  <si>
    <t>Suite 200</t>
  </si>
  <si>
    <t>3 Starr Ridge Road</t>
  </si>
  <si>
    <t>Hogan &amp; Rossi</t>
  </si>
  <si>
    <t>73 Thackery Road</t>
  </si>
  <si>
    <t>Joseph Carello</t>
  </si>
  <si>
    <t>Wegmans Food Markets</t>
  </si>
  <si>
    <t>VT</t>
  </si>
  <si>
    <t>ALBURGH</t>
  </si>
  <si>
    <t>1093 Windmill Point Road Ext</t>
  </si>
  <si>
    <t>Anthony M. Carello</t>
  </si>
  <si>
    <t>BELMONT</t>
  </si>
  <si>
    <t>Room 18</t>
  </si>
  <si>
    <t>7 Court Street</t>
  </si>
  <si>
    <t>Allegany County Clerk</t>
  </si>
  <si>
    <t>Laura J. Hair, Paralegal</t>
  </si>
  <si>
    <t>County Clerk</t>
  </si>
  <si>
    <t>PHOENIX</t>
  </si>
  <si>
    <t>MAC S4101-210</t>
  </si>
  <si>
    <t>100 W. Washington St 21st Floor</t>
  </si>
  <si>
    <t>Jennifer N Moore</t>
  </si>
  <si>
    <t>BELLEVUE</t>
  </si>
  <si>
    <t>Suite 1850</t>
  </si>
  <si>
    <t>10900 NE 4th Street</t>
  </si>
  <si>
    <t>Peterson Russell Kelly Livengood</t>
  </si>
  <si>
    <t>Jonathan D. Brodin, Esq.</t>
  </si>
  <si>
    <t>C.DEACON</t>
  </si>
  <si>
    <t>07589.06409 King county</t>
  </si>
  <si>
    <t>SEATTLE</t>
  </si>
  <si>
    <t>700 Stewart Street</t>
  </si>
  <si>
    <t>King County Clerk</t>
  </si>
  <si>
    <t>T.PALOMINO</t>
  </si>
  <si>
    <t>1150 West Washington Street Floor 2</t>
  </si>
  <si>
    <t>ID</t>
  </si>
  <si>
    <t>BOISE</t>
  </si>
  <si>
    <t>MAC U1858-031</t>
  </si>
  <si>
    <t>877 W. Main St 3rd Floor</t>
  </si>
  <si>
    <t>Joseph L.  Kibbe</t>
  </si>
  <si>
    <t>T.TRACY</t>
  </si>
  <si>
    <t>5004th Avenue Suite 430</t>
  </si>
  <si>
    <t>King County Recorder</t>
  </si>
  <si>
    <t>M.FOWLER</t>
  </si>
  <si>
    <t>07589.06409 Kittitas</t>
  </si>
  <si>
    <t>ELLENSBURG</t>
  </si>
  <si>
    <t>205 West 5th Avenue , #180</t>
  </si>
  <si>
    <t>Kittitas County Clerk</t>
  </si>
  <si>
    <t>G.GUIILLEN</t>
  </si>
  <si>
    <t>A9</t>
  </si>
  <si>
    <t>PUYALLUP</t>
  </si>
  <si>
    <t>6715 81st St CT E</t>
  </si>
  <si>
    <t>JENNIFER RINGENBACH</t>
  </si>
  <si>
    <t>PHELAN</t>
  </si>
  <si>
    <t>3750 Sunset Road</t>
  </si>
  <si>
    <t>Michael Suchomel</t>
  </si>
  <si>
    <t>A6</t>
  </si>
  <si>
    <t>SHERWOOD</t>
  </si>
  <si>
    <t>18159 SW Handley Street</t>
  </si>
  <si>
    <t>Jennifer Peterson</t>
  </si>
  <si>
    <t>Erinn Prestidge, Esq.</t>
  </si>
  <si>
    <t>FORT WORTH</t>
  </si>
  <si>
    <t>CTL Closing Department</t>
  </si>
  <si>
    <t>14800 Frye Road</t>
  </si>
  <si>
    <t>Debbie Santos</t>
  </si>
  <si>
    <t>C.ANDERSON</t>
  </si>
  <si>
    <t>Room 242</t>
  </si>
  <si>
    <t>5001 Whitestone Ln</t>
  </si>
  <si>
    <t>Residence Inn Marriott Plano/Legacy</t>
  </si>
  <si>
    <t>Kayla and Alain Green</t>
  </si>
  <si>
    <t>L.MITCHELL</t>
  </si>
  <si>
    <t>13th Floor</t>
  </si>
  <si>
    <t>600 S 4th St</t>
  </si>
  <si>
    <t>Wells Fargo, National Association</t>
  </si>
  <si>
    <t>Helen Verescak</t>
  </si>
  <si>
    <t>Attn: KCB Noore Servicing</t>
  </si>
  <si>
    <t>REC DOCS</t>
  </si>
  <si>
    <t>Noore Document Control</t>
  </si>
  <si>
    <t>A.OBINO</t>
  </si>
  <si>
    <t>STILLWATER</t>
  </si>
  <si>
    <t>14949 62nd Street North</t>
  </si>
  <si>
    <t>Washington County Clerk</t>
  </si>
  <si>
    <t>301 S Tryon St 29th Floor</t>
  </si>
  <si>
    <t>Wells Fargo Bank, N.A.</t>
  </si>
  <si>
    <t>Joseph L Kibbe</t>
  </si>
  <si>
    <t>WELLS FARGO</t>
  </si>
  <si>
    <t>BOWLING GREEN</t>
  </si>
  <si>
    <t>OH-02-99-2186</t>
  </si>
  <si>
    <t>300 S Main Street</t>
  </si>
  <si>
    <t>Darlene A Kohring</t>
  </si>
  <si>
    <t>A.ROSA</t>
  </si>
  <si>
    <t>IN</t>
  </si>
  <si>
    <t>INDIANAPOLIS</t>
  </si>
  <si>
    <t>Ste. 1575A</t>
  </si>
  <si>
    <t>135 N Pennsylvania Street</t>
  </si>
  <si>
    <t>Joie Woods</t>
  </si>
  <si>
    <t>K.DOBBINS</t>
  </si>
  <si>
    <t>KY</t>
  </si>
  <si>
    <t>LEXINGTON</t>
  </si>
  <si>
    <t>840 East High Street</t>
  </si>
  <si>
    <t>Megan Bayer, Esq.</t>
  </si>
  <si>
    <t>A.LONG</t>
  </si>
  <si>
    <t>6101 Carnegie Boulevard, Suite</t>
  </si>
  <si>
    <t>Calabrese - 20901.00488</t>
  </si>
  <si>
    <t>6101 Carnegie Boulevard, Suite 310</t>
  </si>
  <si>
    <t>April L. Fulmer, Paralegal</t>
  </si>
  <si>
    <t>McMillan, Psaroudis and Markey, P.A</t>
  </si>
  <si>
    <t>Sarah Fintel</t>
  </si>
  <si>
    <t>PORT READING</t>
  </si>
  <si>
    <t>10 Waterview Blvd., Suite 110</t>
  </si>
  <si>
    <t>Stewart Title Company</t>
  </si>
  <si>
    <t>16 Eagle Street #128</t>
  </si>
  <si>
    <t>Albany County Clerk</t>
  </si>
  <si>
    <t>01001.03831 - Shepherd Park</t>
  </si>
  <si>
    <t>COLUMBIA</t>
  </si>
  <si>
    <t>Suite 900</t>
  </si>
  <si>
    <t>10175 Little Patuxent Parkway</t>
  </si>
  <si>
    <t>Reno &amp; Cavanaugh, PLLC</t>
  </si>
  <si>
    <t>Attn: Jennifer Zatowski, Esq.</t>
  </si>
  <si>
    <t>E.SHIRTLIFF</t>
  </si>
  <si>
    <t>2nd Floor</t>
  </si>
  <si>
    <t>219 South Main Street</t>
  </si>
  <si>
    <t>Julie Ann Sweet, Vice President</t>
  </si>
  <si>
    <t>K.CARPENTER</t>
  </si>
  <si>
    <t>07589.06332 missing docs</t>
  </si>
  <si>
    <t>51 8th Avenue</t>
  </si>
  <si>
    <t>51 8th Avenue, LLC/Echelon Cycles</t>
  </si>
  <si>
    <t>Daniel DeNigris</t>
  </si>
  <si>
    <t>D.DANIEL</t>
  </si>
  <si>
    <t>Ryan A Lown</t>
  </si>
  <si>
    <t>1125 Ocean Avenue</t>
  </si>
  <si>
    <t>Madison Title Agency LLC</t>
  </si>
  <si>
    <t>Dina Schwarzman</t>
  </si>
  <si>
    <t>M.GLOBMAN</t>
  </si>
  <si>
    <t>WANTAGH</t>
  </si>
  <si>
    <t>2200 Wantagh Avenue</t>
  </si>
  <si>
    <t>First Choice Abstract</t>
  </si>
  <si>
    <t>ABSTRACT</t>
  </si>
  <si>
    <t>F.CHRIS</t>
  </si>
  <si>
    <t>CHESWICK</t>
  </si>
  <si>
    <t>318 Rich Hill Road</t>
  </si>
  <si>
    <t>Luci Casile</t>
  </si>
  <si>
    <t>OMNI PLAZA</t>
  </si>
  <si>
    <t>30 S PEARL ST</t>
  </si>
  <si>
    <t>Emily Niyazov</t>
  </si>
  <si>
    <t>NYACK</t>
  </si>
  <si>
    <t>72 Summit Street</t>
  </si>
  <si>
    <t>Shannon Burch</t>
  </si>
  <si>
    <t>MT CLEMENS</t>
  </si>
  <si>
    <t>120 North Main Street</t>
  </si>
  <si>
    <t>MOUNT CLEMENS</t>
  </si>
  <si>
    <t>Macomb County Clerk</t>
  </si>
  <si>
    <t>92 Franklin Street</t>
  </si>
  <si>
    <t>Erie County Clerk</t>
  </si>
  <si>
    <t>A.EILEEN</t>
  </si>
  <si>
    <t>99999/buff maiil/</t>
  </si>
  <si>
    <t>Anthony Carello</t>
  </si>
  <si>
    <t>305 Pinewild Drive, Suite #4</t>
  </si>
  <si>
    <t>John Loiacono</t>
  </si>
  <si>
    <t>M.ERICK</t>
  </si>
  <si>
    <t>9999/buff msil/</t>
  </si>
  <si>
    <t>A.FERRIS</t>
  </si>
  <si>
    <t>175 Ward Street Apt 102</t>
  </si>
  <si>
    <t>Ralph Davis, Jr.</t>
  </si>
  <si>
    <t>S.DISMUCKES</t>
  </si>
  <si>
    <t>Connie J. Pakozdi</t>
  </si>
  <si>
    <t>COOPERSTOWN</t>
  </si>
  <si>
    <t>197 MAIN ST</t>
  </si>
  <si>
    <t>Otsego County Clerks Office</t>
  </si>
  <si>
    <t>FACEN</t>
  </si>
  <si>
    <t>A.FASSETT</t>
  </si>
  <si>
    <t>LOWVILLE</t>
  </si>
  <si>
    <t>7557 South State Street</t>
  </si>
  <si>
    <t>National Abstract</t>
  </si>
  <si>
    <t>Nikki Wormwood</t>
  </si>
  <si>
    <t>123 Ashland Street</t>
  </si>
  <si>
    <t>Ralph Davis</t>
  </si>
  <si>
    <t>Karen Schreiber</t>
  </si>
  <si>
    <t>92 FRANKLIN STREET</t>
  </si>
  <si>
    <t>ERIE COUNTY HALL</t>
  </si>
  <si>
    <t>ERIE COUNTY CLERK</t>
  </si>
  <si>
    <t>J.KRKRAWCZYK</t>
  </si>
  <si>
    <t>Estate of Annie Davis</t>
  </si>
  <si>
    <t>7660 North State Street</t>
  </si>
  <si>
    <t>County Clerks Building</t>
  </si>
  <si>
    <t>LEWIS COUNTY CLERK</t>
  </si>
  <si>
    <t>EDISON</t>
  </si>
  <si>
    <t>80 RARITAN CTR PKWY</t>
  </si>
  <si>
    <t>ERIC T</t>
  </si>
  <si>
    <t>FDX/LDJA STATION</t>
  </si>
  <si>
    <t>PARSIPPANY</t>
  </si>
  <si>
    <t>STE# 110</t>
  </si>
  <si>
    <t>10 WATERVIEW BLVD</t>
  </si>
  <si>
    <t>STEWART TITLE COMPANY</t>
  </si>
  <si>
    <t>RECEIVING</t>
  </si>
  <si>
    <t>Third Party</t>
  </si>
  <si>
    <t>EUGENE</t>
  </si>
  <si>
    <t>125 E 8th Ave</t>
  </si>
  <si>
    <t>Lane County Clerk Deeds and Records</t>
  </si>
  <si>
    <t>T.SMITH</t>
  </si>
  <si>
    <t>S.VEST</t>
  </si>
  <si>
    <t>SCOTTSDALE</t>
  </si>
  <si>
    <t>8800 E. Raintree Drive, Suite 230</t>
  </si>
  <si>
    <t>Chicago Title Agency, Inc.</t>
  </si>
  <si>
    <t>Stephanie Fife, CSEO</t>
  </si>
  <si>
    <t>STEPHANIE</t>
  </si>
  <si>
    <t>BULVERDE</t>
  </si>
  <si>
    <t>29742 Spring Copper</t>
  </si>
  <si>
    <t>WETMORE</t>
  </si>
  <si>
    <t>Beth A. Feldmeier</t>
  </si>
  <si>
    <t>KeyBank National Assocaition</t>
  </si>
  <si>
    <t>Bldg 307, 1st Floor</t>
  </si>
  <si>
    <t>4101 Wiseman Blvd,</t>
  </si>
  <si>
    <t>1001.1987 Genesis</t>
  </si>
  <si>
    <t>Catina Wilson</t>
  </si>
  <si>
    <t>Z.FIORENTINO</t>
  </si>
  <si>
    <t>Erica Svendsen</t>
  </si>
  <si>
    <t>FORT LAUDERDALE</t>
  </si>
  <si>
    <t>Suite 190</t>
  </si>
  <si>
    <t>13800 NW 14th Street</t>
  </si>
  <si>
    <t>Fidelity National Title</t>
  </si>
  <si>
    <t>Stacey Tomlinson</t>
  </si>
  <si>
    <t>N.ROBINSON</t>
  </si>
  <si>
    <t>GALVESTON</t>
  </si>
  <si>
    <t>722 Moody Avenue</t>
  </si>
  <si>
    <t>Galveston County Clerk</t>
  </si>
  <si>
    <t>S.REED</t>
  </si>
  <si>
    <t>S.MAGAREK</t>
  </si>
  <si>
    <t>S.SHAFER</t>
  </si>
  <si>
    <t>BATAVIA</t>
  </si>
  <si>
    <t>101 E Main Street, 2nd Floor</t>
  </si>
  <si>
    <t>Clermont County Treasurer</t>
  </si>
  <si>
    <t>A.FELTER</t>
  </si>
  <si>
    <t>WALPOLE</t>
  </si>
  <si>
    <t>4 Horseshoe Circle</t>
  </si>
  <si>
    <t>20901.00503 - BTY Holdings</t>
  </si>
  <si>
    <t>Nicholas A. Bero</t>
  </si>
  <si>
    <t>GRAND RAPIDS</t>
  </si>
  <si>
    <t>300 Monroe Avenue NW</t>
  </si>
  <si>
    <t>County Administration Building</t>
  </si>
  <si>
    <t>Kent County Register of Deeds</t>
  </si>
  <si>
    <t>K.KENNEDY</t>
  </si>
  <si>
    <t>Suite 1250</t>
  </si>
  <si>
    <t>211 North Pennsylvania Street</t>
  </si>
  <si>
    <t>First American Title Insurance Comp</t>
  </si>
  <si>
    <t>Kevin Combs</t>
  </si>
  <si>
    <t>W.WALLEN</t>
  </si>
  <si>
    <t>803 Willomett Ave</t>
  </si>
  <si>
    <t>M. Dorsel Robinson</t>
  </si>
  <si>
    <t>D.ROBINSON</t>
  </si>
  <si>
    <t>1001.03979 Wegmans</t>
  </si>
  <si>
    <t>C.MALLEY</t>
  </si>
  <si>
    <t>12th Floor</t>
  </si>
  <si>
    <t>1909 K Street, NW</t>
  </si>
  <si>
    <t>Ballard Spahr LLP</t>
  </si>
  <si>
    <t>Attn: Camelle Jones Boston</t>
  </si>
  <si>
    <t>K.ANDERSON</t>
  </si>
  <si>
    <t>BETHESDA</t>
  </si>
  <si>
    <t>Suite 750</t>
  </si>
  <si>
    <t>7910 Woodmont Avenue</t>
  </si>
  <si>
    <t>Geena Gelato</t>
  </si>
  <si>
    <t>M.GREEN</t>
  </si>
  <si>
    <t>1800 Martin Luther King Jr. Av</t>
  </si>
  <si>
    <t>1800 Martin Luther King Jr. Avenue</t>
  </si>
  <si>
    <t>Tonya Condell</t>
  </si>
  <si>
    <t>DC Dept of Housing Community Dev.</t>
  </si>
  <si>
    <t>28 E. Main St</t>
  </si>
  <si>
    <t>Phillips Lytle, LLP</t>
  </si>
  <si>
    <t>Allecia Shaw</t>
  </si>
  <si>
    <t>1001.3969 Fivestar Note</t>
  </si>
  <si>
    <t>TROY</t>
  </si>
  <si>
    <t>5151 Corporate Drive</t>
  </si>
  <si>
    <t>Flagstar Bank</t>
  </si>
  <si>
    <t>Vincent E. Maine</t>
  </si>
  <si>
    <t>K.BOSTON</t>
  </si>
  <si>
    <t>CANTON</t>
  </si>
  <si>
    <t>110 Central Plaza S # 170</t>
  </si>
  <si>
    <t>Stark County Clerk</t>
  </si>
  <si>
    <t>C.CALABRIA</t>
  </si>
  <si>
    <t>Erinn Prestidge</t>
  </si>
  <si>
    <t>Suite 905</t>
  </si>
  <si>
    <t>271 Madison Avenue</t>
  </si>
  <si>
    <t>Everest Abstract Services, LLC</t>
  </si>
  <si>
    <t>Shimon Betesh, Esq.</t>
  </si>
  <si>
    <t>M.BROWN</t>
  </si>
  <si>
    <t>Suite 3100</t>
  </si>
  <si>
    <t>One Penn Plaza</t>
  </si>
  <si>
    <t>Goetz Fitzpatrick LLP</t>
  </si>
  <si>
    <t>Carmel O'Shea-Maloney</t>
  </si>
  <si>
    <t>M.TORRES</t>
  </si>
  <si>
    <t>BROOKLYN</t>
  </si>
  <si>
    <t>6741 3rd Avenue</t>
  </si>
  <si>
    <t>Dominic Famulari, Esq.</t>
  </si>
  <si>
    <t>JAMAICA</t>
  </si>
  <si>
    <t>1st Floor</t>
  </si>
  <si>
    <t>160-01 Hillside Avenue</t>
  </si>
  <si>
    <t>Law Office of Lawrence Spivak</t>
  </si>
  <si>
    <t>Lawrence g. Spivak, Esq.</t>
  </si>
  <si>
    <t>Darcy E. Drons, Paralegal</t>
  </si>
  <si>
    <t>PITTSBURGH</t>
  </si>
  <si>
    <t>Two Gateway Center, Suite 1900</t>
  </si>
  <si>
    <t>603 Stanwix Street</t>
  </si>
  <si>
    <t>Caitlin M. Crawford</t>
  </si>
  <si>
    <t>M.LEMLEY</t>
  </si>
  <si>
    <t>Tina Willette</t>
  </si>
  <si>
    <t>305 Broadway, Suite 200</t>
  </si>
  <si>
    <t>JP&amp;R Advertising Agency, Inc.</t>
  </si>
  <si>
    <t>Tricia</t>
  </si>
  <si>
    <t>L.SULLIVAN</t>
  </si>
  <si>
    <t>36505-00000</t>
  </si>
  <si>
    <t>99 Washinigton Avenue</t>
  </si>
  <si>
    <t>One Commerce Plaza</t>
  </si>
  <si>
    <t>New York Department of State</t>
  </si>
  <si>
    <t>Division of Corporations</t>
  </si>
  <si>
    <t>J.GOLDSTEIN</t>
  </si>
  <si>
    <t>INDIANA</t>
  </si>
  <si>
    <t>800 Philadelphia Street</t>
  </si>
  <si>
    <t>S&amp;T Bank</t>
  </si>
  <si>
    <t>Jessica L Adams</t>
  </si>
  <si>
    <t>N.BEER</t>
  </si>
  <si>
    <t>L SULLIVAN</t>
  </si>
  <si>
    <t>TRICIA</t>
  </si>
  <si>
    <t>125 Worth Street, Room 125</t>
  </si>
  <si>
    <t>NYC Department of Health and Mental</t>
  </si>
  <si>
    <t>Vital Records</t>
  </si>
  <si>
    <t>E.MORENO</t>
  </si>
  <si>
    <t>Two Gateway Center, 19th Floor</t>
  </si>
  <si>
    <t>L.LEMLY</t>
  </si>
  <si>
    <t>LANSDALE</t>
  </si>
  <si>
    <t>1592 Sumneytown Pike</t>
  </si>
  <si>
    <t>Security Abstract of PA, Inc.</t>
  </si>
  <si>
    <t>Helen LaBar</t>
  </si>
  <si>
    <t>B.DIXON</t>
  </si>
  <si>
    <t>Jamie Spillane, Esq.</t>
  </si>
  <si>
    <t>N.NANCY</t>
  </si>
  <si>
    <t>7 Grand Street</t>
  </si>
  <si>
    <t>Elizabeth Cassidy, Esq.</t>
  </si>
  <si>
    <t>E.CASSIDY</t>
  </si>
  <si>
    <t>EAST HAVEN</t>
  </si>
  <si>
    <t>305 South End Road</t>
  </si>
  <si>
    <t>William Cote, Esq.</t>
  </si>
  <si>
    <t>1001.3974 Bedford</t>
  </si>
  <si>
    <t>MANHASSET</t>
  </si>
  <si>
    <t>27 Sully Drive</t>
  </si>
  <si>
    <t>Rita Lavalle</t>
  </si>
  <si>
    <t>STATEN ISLAND</t>
  </si>
  <si>
    <t>148 Kissel Avenue</t>
  </si>
  <si>
    <t>Allen P. Cappelli, Esq.</t>
  </si>
  <si>
    <t>Catherine Leary</t>
  </si>
  <si>
    <t>R.ROSS</t>
  </si>
  <si>
    <t>LOCKPORT</t>
  </si>
  <si>
    <t>175 Hawley Street</t>
  </si>
  <si>
    <t>Niagara County Clerk</t>
  </si>
  <si>
    <t>A.CHASE</t>
  </si>
  <si>
    <t>EAST SYRACUSE</t>
  </si>
  <si>
    <t>Suite 3B</t>
  </si>
  <si>
    <t>6319 Fly Road</t>
  </si>
  <si>
    <t>Stinziano Law, PLLC</t>
  </si>
  <si>
    <t>Francis Stinziano, Jr., Esq.</t>
  </si>
  <si>
    <t>S.STINZIANO</t>
  </si>
  <si>
    <t>220 Liberty Street</t>
  </si>
  <si>
    <t>Commercial Loan Servicing</t>
  </si>
  <si>
    <t>2134.1217 PG</t>
  </si>
  <si>
    <t>Victoria L. Grady</t>
  </si>
  <si>
    <t>C.HANNON</t>
  </si>
  <si>
    <t>BATH</t>
  </si>
  <si>
    <t>Suite 104</t>
  </si>
  <si>
    <t>10 West Pulteney Square</t>
  </si>
  <si>
    <t>Chicago Title</t>
  </si>
  <si>
    <t>Brooke Louks</t>
  </si>
  <si>
    <t>2024 West Henrietta Road, Suit</t>
  </si>
  <si>
    <t>34951.01262 (Jones)</t>
  </si>
  <si>
    <t>2024 West Henrietta Road, Suite 3C</t>
  </si>
  <si>
    <t>Matthew J. Fero, Esq.</t>
  </si>
  <si>
    <t>Fero &amp; Ingersoll, LLP</t>
  </si>
  <si>
    <t>Cindy Castillo, Legal Assistant</t>
  </si>
  <si>
    <t>Richard J. Evans, Esq.</t>
  </si>
  <si>
    <t>SPOKANE</t>
  </si>
  <si>
    <t>1620 North Old Trails Road</t>
  </si>
  <si>
    <t>Mark Beard</t>
  </si>
  <si>
    <t>OK</t>
  </si>
  <si>
    <t>OKLAHOMA CITY</t>
  </si>
  <si>
    <t>7707 Southwest 44th street</t>
  </si>
  <si>
    <t>Hobby Lobby Construction Department</t>
  </si>
  <si>
    <t>VP of Construction</t>
  </si>
  <si>
    <t>A.HOLDEN</t>
  </si>
  <si>
    <t>7707 Southwest 44th Street</t>
  </si>
  <si>
    <t>Hobby Lobby Stores Inc.</t>
  </si>
  <si>
    <t>Real Estate Department</t>
  </si>
  <si>
    <t>LUTZ</t>
  </si>
  <si>
    <t>17826 US Highway 41</t>
  </si>
  <si>
    <t>GCF Valuation, Inc.</t>
  </si>
  <si>
    <t>GCF</t>
  </si>
  <si>
    <t>LA</t>
  </si>
  <si>
    <t>700 Kansas lane</t>
  </si>
  <si>
    <t>Mail Code - LA4-6455</t>
  </si>
  <si>
    <t>Attn: Payoff Processing</t>
  </si>
  <si>
    <t>C.STROUD</t>
  </si>
  <si>
    <t>17826 N US Highway 41</t>
  </si>
  <si>
    <t>VALUATION</t>
  </si>
  <si>
    <t>17826 N. US Highway 41</t>
  </si>
  <si>
    <t>C.CAROL</t>
  </si>
  <si>
    <t>V.P., of Construction</t>
  </si>
  <si>
    <t>M.CHILDERS</t>
  </si>
  <si>
    <t>2117 Saint Anthony Pkwy</t>
  </si>
  <si>
    <t>Thomas Miller</t>
  </si>
  <si>
    <t>1902 N Avenida Republica de Cu</t>
  </si>
  <si>
    <t>Suzanne Minyo, Bank Officer</t>
  </si>
  <si>
    <t>YONKERS</t>
  </si>
  <si>
    <t>980 McLean Avenue</t>
  </si>
  <si>
    <t>Rosmay Corp.</t>
  </si>
  <si>
    <t>Sandra McCormack</t>
  </si>
  <si>
    <t>G.LINSKY</t>
  </si>
  <si>
    <t>DULUTH</t>
  </si>
  <si>
    <t>1129 N. 12th Ave E.</t>
  </si>
  <si>
    <t>Philips Lytle LLP</t>
  </si>
  <si>
    <t>SHOREVIEW</t>
  </si>
  <si>
    <t>5550 Brickstone Court</t>
  </si>
  <si>
    <t>SAINT PAUL</t>
  </si>
  <si>
    <t>Dan Genung</t>
  </si>
  <si>
    <t>Lisa Schillaci, Paralegal</t>
  </si>
  <si>
    <t>GLEN ALLEN</t>
  </si>
  <si>
    <t>10561 TELEGRAPH RD</t>
  </si>
  <si>
    <t>CITIZENS</t>
  </si>
  <si>
    <t>ATTN.: PAYOFF DEPARTMENT (VAM420)</t>
  </si>
  <si>
    <t>J.OLDS</t>
  </si>
  <si>
    <t>Ste. 157</t>
  </si>
  <si>
    <t>Fidelity National Title Insurance</t>
  </si>
  <si>
    <t>Joie Woods - Vice President</t>
  </si>
  <si>
    <t>JOIE WOODS</t>
  </si>
  <si>
    <t>Fishers</t>
  </si>
  <si>
    <t>11801 Wedgeport Lane</t>
  </si>
  <si>
    <t>FISHERS</t>
  </si>
  <si>
    <t>Erik Vohs</t>
  </si>
  <si>
    <t>2712 Solution Center</t>
  </si>
  <si>
    <t>Blue &amp; Co., LLC</t>
  </si>
  <si>
    <t>W.KOZIOL</t>
  </si>
  <si>
    <t>LOUISVILLE</t>
  </si>
  <si>
    <t>5151 Jefferson Boulevard</t>
  </si>
  <si>
    <t>Nathan Wright</t>
  </si>
  <si>
    <t>A.BRAY</t>
  </si>
  <si>
    <t>WHITE SALMON</t>
  </si>
  <si>
    <t>540 Cochran Lane</t>
  </si>
  <si>
    <t>Mitchell England</t>
  </si>
  <si>
    <t>C.NORTON</t>
  </si>
  <si>
    <t>WILMINGTON</t>
  </si>
  <si>
    <t>1100 N. Market Street</t>
  </si>
  <si>
    <t>Global Capital Markets</t>
  </si>
  <si>
    <t>Christopher J. Slaybaugh</t>
  </si>
  <si>
    <t>R.BROOKS</t>
  </si>
  <si>
    <t>KIRK NUCCIO</t>
  </si>
  <si>
    <t>Ryan A . Lown, Esq.</t>
  </si>
  <si>
    <t>575 Fifth Avenue, 38th Floor</t>
  </si>
  <si>
    <t>Jessica Richardson &amp; Adam Melnick</t>
  </si>
  <si>
    <t>G&amp;I IX Empire Thruway Plaza LLC</t>
  </si>
  <si>
    <t>c/o DRA Advisors LLC</t>
  </si>
  <si>
    <t>M.AARON</t>
  </si>
  <si>
    <t>ELMSFORD</t>
  </si>
  <si>
    <t>565 Taxter Road, Suite 400</t>
  </si>
  <si>
    <t>c/o DLC MANAGEMENT CORPORATION</t>
  </si>
  <si>
    <t>Adam Ifshin, Jonathan WIgser</t>
  </si>
  <si>
    <t>Sarah Merkel, Esq.</t>
  </si>
  <si>
    <t>1717 K Street N.W.</t>
  </si>
  <si>
    <t>Arent Fox Schiff Law Firm</t>
  </si>
  <si>
    <t>Thomas R. Castiello, Esq.</t>
  </si>
  <si>
    <t>Amy McNally Brown, Esq.</t>
  </si>
  <si>
    <t>Ryan A. Lown, Esq.</t>
  </si>
  <si>
    <t>711 Third Avenue</t>
  </si>
  <si>
    <t>Matthew S. Bliwise</t>
  </si>
  <si>
    <t>Vadim Gore</t>
  </si>
  <si>
    <t>V GORE</t>
  </si>
  <si>
    <t>Jessica Adams, AVP</t>
  </si>
  <si>
    <t>H.RANKIN</t>
  </si>
  <si>
    <t>Suite 1515</t>
  </si>
  <si>
    <t>11 Broadway</t>
  </si>
  <si>
    <t>Jason Kohl</t>
  </si>
  <si>
    <t>Accompany Capital</t>
  </si>
  <si>
    <t>Sandra McCormack, President</t>
  </si>
  <si>
    <t>PLATTSBURGH</t>
  </si>
  <si>
    <t>137 Margaret Street, Suite 101</t>
  </si>
  <si>
    <t>County Government Center</t>
  </si>
  <si>
    <t>Clinton County Clerks Office</t>
  </si>
  <si>
    <t>S.HAMMS</t>
  </si>
  <si>
    <t>125 Worth Street, Room 133</t>
  </si>
  <si>
    <t>Office of Vital Records</t>
  </si>
  <si>
    <t>NYC Dept. of Health and Mental</t>
  </si>
  <si>
    <t>ATTN: Attorney Records</t>
  </si>
  <si>
    <t>A.TURNER</t>
  </si>
  <si>
    <t>NARBERTH</t>
  </si>
  <si>
    <t>822 Montgomery Avenue</t>
  </si>
  <si>
    <t>Rosner Law Firm P.A. Inc.</t>
  </si>
  <si>
    <t>Jeff Rosner, Esq.</t>
  </si>
  <si>
    <t>RSS</t>
  </si>
  <si>
    <t>99999/postage/</t>
  </si>
  <si>
    <t>NEWARK</t>
  </si>
  <si>
    <t>400 white clay center drive</t>
  </si>
  <si>
    <t>deluxe</t>
  </si>
  <si>
    <t>attn; poc-0255</t>
  </si>
  <si>
    <t>A.KHAN</t>
  </si>
  <si>
    <t>WOODBURY</t>
  </si>
  <si>
    <t>Suite 215</t>
  </si>
  <si>
    <t>100 Crossways Park West</t>
  </si>
  <si>
    <t>Steven J. Goldstein, PLLC</t>
  </si>
  <si>
    <t>Steven J. Goldstein, Esq.</t>
  </si>
  <si>
    <t>S.STACY</t>
  </si>
  <si>
    <t>Ryan A. Lown Esq.</t>
  </si>
  <si>
    <t>HARTFORD</t>
  </si>
  <si>
    <t>Floor 2</t>
  </si>
  <si>
    <t>250 Constitution Plaza</t>
  </si>
  <si>
    <t>City of Hartford Treasurer's Office</t>
  </si>
  <si>
    <t>Lisa Silvestri</t>
  </si>
  <si>
    <t>A.ANGELA</t>
  </si>
  <si>
    <t>500 Ross Street - 154-0455</t>
  </si>
  <si>
    <t>NYCTL 1998-2MTAG</t>
  </si>
  <si>
    <t>Attn:  Lockbox 223762</t>
  </si>
  <si>
    <t>M.BOYD</t>
  </si>
  <si>
    <t>14th FL</t>
  </si>
  <si>
    <t>PEPPER PIKE</t>
  </si>
  <si>
    <t>Suite 100</t>
  </si>
  <si>
    <t>30100 Chagrin Blvd</t>
  </si>
  <si>
    <t>Nancy Guthrie</t>
  </si>
  <si>
    <t>50 Chapel Street</t>
  </si>
  <si>
    <t>SMPR Title Agency, Inc.</t>
  </si>
  <si>
    <t>Nicholas M. Ihnatolya, Esq.</t>
  </si>
  <si>
    <t>A.DENT</t>
  </si>
  <si>
    <t>02134.01214 - 23 Arlington</t>
  </si>
  <si>
    <t>WHITE PLAINS</t>
  </si>
  <si>
    <t>Ten Bank Street, Suite 560</t>
  </si>
  <si>
    <t>UNITED CORPORATE SERVICES</t>
  </si>
  <si>
    <t>Z.ANA</t>
  </si>
  <si>
    <t>1680 Crooks Road</t>
  </si>
  <si>
    <t>Devon Title Agency</t>
  </si>
  <si>
    <t>Lesley A. Gaber</t>
  </si>
  <si>
    <t>J.DANIEL</t>
  </si>
  <si>
    <t>930 E. County Line Road, Suite 202</t>
  </si>
  <si>
    <t>Y. Schwartz PC</t>
  </si>
  <si>
    <t>Yisroel S. Schwartz, Esq.</t>
  </si>
  <si>
    <t>HERNDON</t>
  </si>
  <si>
    <t>1316 Cassia Street</t>
  </si>
  <si>
    <t>MTAG Services, LLC</t>
  </si>
  <si>
    <t>Marc Marino - MTAG Services</t>
  </si>
  <si>
    <t>WOODSIDE</t>
  </si>
  <si>
    <t>5174 48th Street</t>
  </si>
  <si>
    <t>Ruheen Miah</t>
  </si>
  <si>
    <t>100 Crossways Park W, Suite 215</t>
  </si>
  <si>
    <t>Asaf A. German, PC</t>
  </si>
  <si>
    <t>Marcy Silver</t>
  </si>
  <si>
    <t>S.MASON</t>
  </si>
  <si>
    <t>YORKTOWN HEIGHTS</t>
  </si>
  <si>
    <t>2649 Strang Blvd. Suite 103</t>
  </si>
  <si>
    <t>John C. Sullivan, PC</t>
  </si>
  <si>
    <t>M.MUNOZ</t>
  </si>
  <si>
    <t>FLORAL PARK</t>
  </si>
  <si>
    <t>31 Stewart Street</t>
  </si>
  <si>
    <t>Intracoastal Abstract Inc.</t>
  </si>
  <si>
    <t>M.MAGEE</t>
  </si>
  <si>
    <t>Ryan A Lown, Esq.</t>
  </si>
  <si>
    <t>250 CONSTITUTION PLAZA 2ND FL</t>
  </si>
  <si>
    <t>City of Hartford Municipal Employee</t>
  </si>
  <si>
    <t>Retirement Fund. ATTN: Adam Cloud</t>
  </si>
  <si>
    <t>20 Tobey Village Road</t>
  </si>
  <si>
    <t>Pittsford Federal Credit Union</t>
  </si>
  <si>
    <t>Mortgage Department</t>
  </si>
  <si>
    <t>M.PATEL</t>
  </si>
  <si>
    <t>C.JIM</t>
  </si>
  <si>
    <t>DEPEW</t>
  </si>
  <si>
    <t>1320 French Road</t>
  </si>
  <si>
    <t>Smart Serve Process Serving, Inc.</t>
  </si>
  <si>
    <t>Jillina A. Kwiatkowski</t>
  </si>
  <si>
    <t>JILLIAN</t>
  </si>
  <si>
    <t>ITHACA</t>
  </si>
  <si>
    <t>Suite 402</t>
  </si>
  <si>
    <t>200 East Buffalo Street</t>
  </si>
  <si>
    <t>Bousquet Holstein PLLC</t>
  </si>
  <si>
    <t>Virginia A. Tesi</t>
  </si>
  <si>
    <t>SETH</t>
  </si>
  <si>
    <t>1280 Titus Avenue</t>
  </si>
  <si>
    <t>Town of Irondequoit</t>
  </si>
  <si>
    <t>Donna D Martello</t>
  </si>
  <si>
    <t>B.MATE</t>
  </si>
  <si>
    <t>One Vince Tofany Boulevard</t>
  </si>
  <si>
    <t>Town of Greece</t>
  </si>
  <si>
    <t>Mary Jo Santoli</t>
  </si>
  <si>
    <t>M.DANA</t>
  </si>
  <si>
    <t>1850 South Winton Road</t>
  </si>
  <si>
    <t>Genesee Regional Bank</t>
  </si>
  <si>
    <t>Kassidy Martinez, Collateral Dept.</t>
  </si>
  <si>
    <t>J.TJANEY</t>
  </si>
  <si>
    <t>Mary Anne Narosky</t>
  </si>
  <si>
    <t>19 Prince Street</t>
  </si>
  <si>
    <t>Lisa Serio Siragusa, Esq.</t>
  </si>
  <si>
    <t>L.MAYER</t>
  </si>
  <si>
    <t>Chemung Canal Trust</t>
  </si>
  <si>
    <t>R.ROOF</t>
  </si>
  <si>
    <t>OGDENSBURG</t>
  </si>
  <si>
    <t>320 Ford Street</t>
  </si>
  <si>
    <t>Community Bank, NA</t>
  </si>
  <si>
    <t>Tammy Lovely</t>
  </si>
  <si>
    <t>S.DEATON</t>
  </si>
  <si>
    <t>180 Canal View Blvd, Suite 100</t>
  </si>
  <si>
    <t>Seema Ali Rizzo, Esq.</t>
  </si>
  <si>
    <t>N.MANTLE</t>
  </si>
  <si>
    <t>SYRACUSE</t>
  </si>
  <si>
    <t>Suite 1610</t>
  </si>
  <si>
    <t>120 Madison Avenue</t>
  </si>
  <si>
    <t>John E. Law</t>
  </si>
  <si>
    <t>J.LAW</t>
  </si>
  <si>
    <t>11779.00493 - Venture XI</t>
  </si>
  <si>
    <t>401 Montgomery Street</t>
  </si>
  <si>
    <t>ONONDAGA COUNTY CLERKS OFFICE</t>
  </si>
  <si>
    <t>C.COFFICER</t>
  </si>
  <si>
    <t>Avant Building - Suite 900</t>
  </si>
  <si>
    <t>200 Delaware Avenue</t>
  </si>
  <si>
    <t>Bond Schoeneck &amp; King, PLLC</t>
  </si>
  <si>
    <t>Vincent O. Hanley, Esq.</t>
  </si>
  <si>
    <t>C.CLAY</t>
  </si>
  <si>
    <t>Lisa veniszee-Thompson</t>
  </si>
  <si>
    <t>11779.00493 - Sustainable Hous</t>
  </si>
  <si>
    <t>ERIE COUNTY CLERKS OFFICE</t>
  </si>
  <si>
    <t>E.CAREY</t>
  </si>
  <si>
    <t>PENN YAN</t>
  </si>
  <si>
    <t>14 Maiden Lane</t>
  </si>
  <si>
    <t>Finger Lakes Migrant Health Care Pr</t>
  </si>
  <si>
    <t>Attn: Anne Slack</t>
  </si>
  <si>
    <t>MONTOUR FALLS</t>
  </si>
  <si>
    <t>4588 Route 224</t>
  </si>
  <si>
    <t>The Haplin Law Firm</t>
  </si>
  <si>
    <t>Robert L. Haplin</t>
  </si>
  <si>
    <t>H.QUATRINI</t>
  </si>
  <si>
    <t>HORNELL</t>
  </si>
  <si>
    <t>226 Main Street</t>
  </si>
  <si>
    <t>Brian C. Schu Attorney at Law</t>
  </si>
  <si>
    <t>ON FILW</t>
  </si>
  <si>
    <t>20901.00488 - Calabrese</t>
  </si>
  <si>
    <t>Lynnette M. Zelias</t>
  </si>
  <si>
    <t>20901.00500 - 7000 West Main</t>
  </si>
  <si>
    <t>J.JEAN</t>
  </si>
  <si>
    <t>11779.00493 - Mcilvena</t>
  </si>
  <si>
    <t>MAYVILLE</t>
  </si>
  <si>
    <t>3 North Erie Street, Unit 325</t>
  </si>
  <si>
    <t>CHAUTAUQUA COUNTY CLERKS OFFICE</t>
  </si>
  <si>
    <t>T.LECCEACDONE</t>
  </si>
  <si>
    <t>Basin Tech - 20901.00498</t>
  </si>
  <si>
    <t>20901.00487 - Maa-Sharda</t>
  </si>
  <si>
    <t>7 Court Street, Room 18</t>
  </si>
  <si>
    <t>Allegany County Offices</t>
  </si>
  <si>
    <t>J.OKELLY</t>
  </si>
  <si>
    <t>Allegany County Clerk's Office</t>
  </si>
  <si>
    <t>Laurie</t>
  </si>
  <si>
    <t>31 Walnut Hill Drive</t>
  </si>
  <si>
    <t>North Union Holdings LLC</t>
  </si>
  <si>
    <t>41 Thistlewood Lane</t>
  </si>
  <si>
    <t>Daniel J. Thomas Jr.</t>
  </si>
  <si>
    <t>41287.00003 - 370 Ramey</t>
  </si>
  <si>
    <t>197 Main St</t>
  </si>
  <si>
    <t>County of Otsego/ Treasurer's Offic</t>
  </si>
  <si>
    <t>Donald Bouton</t>
  </si>
  <si>
    <t>D.BOUTON</t>
  </si>
  <si>
    <t>28 E Main St STE 1400</t>
  </si>
  <si>
    <t>726 Exchange Street</t>
  </si>
  <si>
    <t>Courtney Sinatra</t>
  </si>
  <si>
    <t>OAKLAND</t>
  </si>
  <si>
    <t>PO BOX 447</t>
  </si>
  <si>
    <t>203 South 4th Street Room 109</t>
  </si>
  <si>
    <t>Garret County Circuit Court Clerk</t>
  </si>
  <si>
    <t>Land Record Department</t>
  </si>
  <si>
    <t>D.DAVIDSON</t>
  </si>
  <si>
    <t>FedEx First Overnight</t>
  </si>
  <si>
    <t>firm expense Griffin</t>
  </si>
  <si>
    <t>FedEx Express Saver</t>
  </si>
  <si>
    <t>firm expense Canal</t>
  </si>
  <si>
    <t>firm expense Lion</t>
  </si>
  <si>
    <t>CHEEKTOWAGA</t>
  </si>
  <si>
    <t>299 CAYUGA RD</t>
  </si>
  <si>
    <t>Orig AWB 776978474752</t>
  </si>
  <si>
    <t>FEDEX RETURNS</t>
  </si>
  <si>
    <t>FDXBUFA STATION</t>
  </si>
  <si>
    <t>Ste 1400</t>
  </si>
  <si>
    <t>Orig AWB 776978499300</t>
  </si>
  <si>
    <t>OFSC$</t>
  </si>
  <si>
    <t>OTP$</t>
  </si>
  <si>
    <t>ODS$</t>
  </si>
  <si>
    <t>ORES$</t>
  </si>
  <si>
    <t>ODASC$</t>
  </si>
  <si>
    <t>ODASEC$</t>
  </si>
  <si>
    <t>ODAS$</t>
  </si>
  <si>
    <t>ODASER$</t>
  </si>
  <si>
    <t>ONDOCAC$</t>
  </si>
  <si>
    <t>FedEx Express Saver Total</t>
  </si>
  <si>
    <t>FedEx First Overnight Total</t>
  </si>
  <si>
    <t>FedEx Priority Overnight Total</t>
  </si>
  <si>
    <t>FedEx Standard Overnight Total</t>
  </si>
  <si>
    <t>Ground Total</t>
  </si>
  <si>
    <t>Grand Total</t>
  </si>
  <si>
    <t>Freight Summary</t>
  </si>
  <si>
    <t>Charge Description</t>
  </si>
  <si>
    <t>Packages</t>
  </si>
  <si>
    <t>Weight</t>
  </si>
  <si>
    <t xml:space="preserve">PL FedEx New - Gross </t>
  </si>
  <si>
    <t>New Net</t>
  </si>
  <si>
    <t>New Discount</t>
  </si>
  <si>
    <t xml:space="preserve">PL FedEx Old -Gross </t>
  </si>
  <si>
    <t>Old Net</t>
  </si>
  <si>
    <t>Old Discount</t>
  </si>
  <si>
    <t>Net Savings</t>
  </si>
  <si>
    <t>Discount Difference</t>
  </si>
  <si>
    <t>Net % Savings</t>
  </si>
  <si>
    <t>Grand Totals</t>
  </si>
  <si>
    <t>Accessorial Summary</t>
  </si>
  <si>
    <t>Quantity</t>
  </si>
  <si>
    <t xml:space="preserve">PL FedEx  New - Gross </t>
  </si>
  <si>
    <t>Total Freight</t>
  </si>
  <si>
    <t>Total Accessorials</t>
  </si>
  <si>
    <t>B4 and C4 are hand jammed for now</t>
  </si>
  <si>
    <t>SUM('ACCESSORIAL SUMMARY'!C3:C16)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</si>
</sst>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u/>
      <sz val="11"/>
      <color indexed="0"/>
      <name val="Calibri"/>
      <family val="2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</cellStyleXfs>
  <cellXfs count="53">
    <xf numFmtId="0" fontId="0" fillId="0" borderId="0" xfId="0"/>
    <xf numFmtId="1" fontId="0" fillId="0" borderId="0" xfId="0" applyNumberFormat="1"/>
    <xf numFmtId="164" fontId="0" fillId="0" borderId="0" xfId="1" applyNumberFormat="1" applyFont="1"/>
    <xf numFmtId="44" fontId="0" fillId="0" borderId="0" xfId="2" applyFont="1"/>
    <xf numFmtId="0" fontId="2" fillId="0" borderId="0" xfId="0" applyFont="1"/>
    <xf numFmtId="0" fontId="3" fillId="2" borderId="1" xfId="0" applyFont="1" applyFill="1" applyBorder="1" applyAlignment="1">
      <alignment horizontal="centerContinuous"/>
    </xf>
    <xf numFmtId="3" fontId="0" fillId="2" borderId="2" xfId="0" applyNumberFormat="1" applyFill="1" applyBorder="1" applyAlignment="1">
      <alignment horizontal="centerContinuous"/>
    </xf>
    <xf numFmtId="44" fontId="0" fillId="2" borderId="2" xfId="2" applyFont="1" applyFill="1" applyBorder="1" applyAlignment="1">
      <alignment horizontal="centerContinuous"/>
    </xf>
    <xf numFmtId="164" fontId="0" fillId="2" borderId="2" xfId="1" applyNumberFormat="1" applyFont="1" applyFill="1" applyBorder="1" applyAlignment="1">
      <alignment horizontal="centerContinuous"/>
    </xf>
    <xf numFmtId="164" fontId="0" fillId="2" borderId="3" xfId="1" applyNumberFormat="1" applyFont="1" applyFill="1" applyBorder="1" applyAlignment="1">
      <alignment horizontal="centerContinuous"/>
    </xf>
    <xf numFmtId="0" fontId="4" fillId="3" borderId="4" xfId="0" applyFont="1" applyFill="1" applyBorder="1" applyAlignment="1" applyProtection="1">
      <alignment horizontal="center" wrapText="1"/>
      <protection locked="0"/>
    </xf>
    <xf numFmtId="3" fontId="4" fillId="3" borderId="5" xfId="0" applyNumberFormat="1" applyFont="1" applyFill="1" applyBorder="1" applyAlignment="1" applyProtection="1">
      <alignment horizontal="center" wrapText="1"/>
      <protection locked="0"/>
    </xf>
    <xf numFmtId="3" fontId="4" fillId="3" borderId="6" xfId="0" applyNumberFormat="1" applyFont="1" applyFill="1" applyBorder="1" applyAlignment="1" applyProtection="1">
      <alignment horizontal="center" wrapText="1"/>
      <protection locked="0"/>
    </xf>
    <xf numFmtId="44" fontId="4" fillId="3" borderId="4" xfId="2" applyFont="1" applyFill="1" applyBorder="1" applyAlignment="1" applyProtection="1">
      <alignment horizontal="center" wrapText="1"/>
      <protection locked="0"/>
    </xf>
    <xf numFmtId="44" fontId="4" fillId="3" borderId="5" xfId="2" applyFont="1" applyFill="1" applyBorder="1" applyAlignment="1" applyProtection="1">
      <alignment horizontal="center" wrapText="1"/>
      <protection locked="0"/>
    </xf>
    <xf numFmtId="164" fontId="4" fillId="3" borderId="6" xfId="1" applyNumberFormat="1" applyFont="1" applyFill="1" applyBorder="1" applyAlignment="1" applyProtection="1">
      <alignment horizontal="center" wrapText="1"/>
      <protection locked="0"/>
    </xf>
    <xf numFmtId="164" fontId="4" fillId="3" borderId="5" xfId="1" applyNumberFormat="1" applyFont="1" applyFill="1" applyBorder="1" applyAlignment="1" applyProtection="1">
      <alignment horizontal="center" wrapText="1"/>
      <protection locked="0"/>
    </xf>
    <xf numFmtId="164" fontId="5" fillId="3" borderId="6" xfId="1" applyNumberFormat="1" applyFont="1" applyFill="1" applyBorder="1" applyAlignment="1">
      <alignment horizontal="center" wrapText="1"/>
    </xf>
    <xf numFmtId="0" fontId="0" fillId="0" borderId="7" xfId="0" applyBorder="1"/>
    <xf numFmtId="0" fontId="2" fillId="0" borderId="8" xfId="0" applyFont="1" applyBorder="1"/>
    <xf numFmtId="0" fontId="0" fillId="0" borderId="9" xfId="0" applyBorder="1"/>
    <xf numFmtId="0" fontId="2" fillId="0" borderId="11" xfId="0" applyFont="1" applyBorder="1"/>
    <xf numFmtId="0" fontId="2" fillId="0" borderId="13" xfId="0" applyFont="1" applyBorder="1"/>
    <xf numFmtId="0" fontId="2" fillId="0" borderId="16" xfId="0" applyFont="1" applyBorder="1"/>
    <xf numFmtId="0" fontId="2" fillId="0" borderId="17" xfId="0" applyFont="1" applyBorder="1"/>
    <xf numFmtId="0" fontId="5" fillId="0" borderId="13" xfId="0" applyFont="1" applyBorder="1"/>
    <xf numFmtId="0" fontId="6" fillId="0" borderId="14" xfId="0" applyFont="1" applyBorder="1"/>
    <xf numFmtId="0" fontId="6" fillId="0" borderId="0" xfId="0" applyFont="1"/>
    <xf numFmtId="3" fontId="0" fillId="0" borderId="9" xfId="0" applyNumberFormat="1" applyBorder="1"/>
    <xf numFmtId="3" fontId="0" fillId="0" borderId="7" xfId="0" applyNumberFormat="1" applyBorder="1"/>
    <xf numFmtId="3" fontId="6" fillId="0" borderId="14" xfId="0" applyNumberFormat="1" applyFont="1" applyBorder="1"/>
    <xf numFmtId="3" fontId="2" fillId="0" borderId="17" xfId="0" applyNumberFormat="1" applyFont="1" applyBorder="1"/>
    <xf numFmtId="3" fontId="0" fillId="0" borderId="0" xfId="0" applyNumberFormat="1"/>
    <xf numFmtId="44" fontId="0" fillId="0" borderId="9" xfId="2" applyFont="1" applyBorder="1"/>
    <xf numFmtId="44" fontId="0" fillId="0" borderId="7" xfId="2" applyFont="1" applyBorder="1"/>
    <xf numFmtId="44" fontId="6" fillId="0" borderId="14" xfId="2" applyFont="1" applyBorder="1"/>
    <xf numFmtId="44" fontId="2" fillId="0" borderId="17" xfId="2" applyFont="1" applyBorder="1"/>
    <xf numFmtId="164" fontId="0" fillId="0" borderId="9" xfId="1" applyNumberFormat="1" applyFont="1" applyBorder="1"/>
    <xf numFmtId="164" fontId="0" fillId="0" borderId="7" xfId="1" applyNumberFormat="1" applyFont="1" applyBorder="1"/>
    <xf numFmtId="164" fontId="6" fillId="0" borderId="14" xfId="1" applyNumberFormat="1" applyFont="1" applyBorder="1"/>
    <xf numFmtId="164" fontId="2" fillId="0" borderId="17" xfId="1" applyNumberFormat="1" applyFont="1" applyBorder="1"/>
    <xf numFmtId="164" fontId="0" fillId="0" borderId="10" xfId="1" applyNumberFormat="1" applyFont="1" applyBorder="1"/>
    <xf numFmtId="164" fontId="0" fillId="0" borderId="12" xfId="1" applyNumberFormat="1" applyFont="1" applyBorder="1"/>
    <xf numFmtId="164" fontId="6" fillId="0" borderId="15" xfId="1" applyNumberFormat="1" applyFont="1" applyBorder="1"/>
    <xf numFmtId="164" fontId="2" fillId="0" borderId="18" xfId="1" applyNumberFormat="1" applyFont="1" applyBorder="1"/>
    <xf numFmtId="44" fontId="0" fillId="0" borderId="14" xfId="2" applyFont="1" applyBorder="1"/>
    <xf numFmtId="164" fontId="0" fillId="0" borderId="14" xfId="1" applyNumberFormat="1" applyFont="1" applyBorder="1"/>
    <xf numFmtId="164" fontId="0" fillId="0" borderId="15" xfId="1" applyNumberFormat="1" applyFont="1" applyBorder="1"/>
    <xf numFmtId="3" fontId="0" fillId="2" borderId="2" xfId="2" applyNumberFormat="1" applyFont="1" applyFill="1" applyBorder="1" applyAlignment="1">
      <alignment horizontal="centerContinuous"/>
    </xf>
    <xf numFmtId="3" fontId="0" fillId="0" borderId="14" xfId="0" applyNumberFormat="1" applyBorder="1"/>
    <xf numFmtId="164" fontId="0" fillId="0" borderId="0" xfId="0" applyNumberFormat="1"/>
    <xf numFmtId="3" fontId="0" fillId="4" borderId="14" xfId="0" applyNumberFormat="1" applyFill="1" applyBorder="1"/>
    <xf numFmtId="8" fontId="0" fillId="0" borderId="0" xfId="2" applyNumberFormat="1" applyFont="1"/>
  </cellXfs>
  <cellStyles count="4">
    <cellStyle name="Currency" xfId="2" builtinId="4"/>
    <cellStyle name="Normal" xfId="0" builtinId="0"/>
    <cellStyle name="Normal 2" xfId="3" xr:uid="{DCBCC664-297D-4A81-AF26-E98A49CC1B1A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B3AA5-4F08-439F-8823-4451C5D5C4F6}">
  <dimension ref="A1:N5"/>
  <sheetViews>
    <sheetView topLeftCell="A2" workbookViewId="0">
      <selection activeCell="E4" sqref="E4"/>
    </sheetView>
  </sheetViews>
  <sheetFormatPr defaultRowHeight="15" x14ac:dyDescent="0.25"/>
  <cols>
    <col min="1" max="1" width="16.7109375" style="4" bestFit="1" customWidth="1"/>
    <col min="2" max="2" width="8.7109375" style="32" bestFit="1" customWidth="1"/>
    <col min="3" max="3" width="7.5703125" style="32" bestFit="1" customWidth="1"/>
    <col min="4" max="4" width="11.7109375" style="3" bestFit="1" customWidth="1"/>
    <col min="5" max="5" width="10.5703125" style="3" bestFit="1" customWidth="1"/>
    <col min="6" max="6" width="8.7109375" style="2" bestFit="1" customWidth="1"/>
    <col min="7" max="8" width="11.5703125" style="3" bestFit="1" customWidth="1"/>
    <col min="9" max="9" width="8.7109375" style="2" bestFit="1" customWidth="1"/>
    <col min="10" max="10" width="11.7109375" style="3" bestFit="1" customWidth="1"/>
    <col min="11" max="11" width="10.42578125" style="2" bestFit="1" customWidth="1"/>
    <col min="12" max="12" width="7.5703125" style="2" bestFit="1" customWidth="1"/>
  </cols>
  <sheetData>
    <row r="1" spans="1:14" ht="29.25" thickBot="1" x14ac:dyDescent="0.5">
      <c r="A1" s="5" t="s">
        <v>1276</v>
      </c>
      <c r="B1" s="6"/>
      <c r="C1" s="48"/>
      <c r="D1" s="7"/>
      <c r="E1" s="7"/>
      <c r="F1" s="8"/>
      <c r="G1" s="7"/>
      <c r="H1" s="7"/>
      <c r="I1" s="8"/>
      <c r="J1" s="7"/>
      <c r="K1" s="8"/>
      <c r="L1" s="9"/>
    </row>
    <row r="2" spans="1:14" ht="30.75" thickBot="1" x14ac:dyDescent="0.3">
      <c r="A2" s="10" t="s">
        <v>1264</v>
      </c>
      <c r="B2" s="11" t="s">
        <v>1278</v>
      </c>
      <c r="C2" s="12" t="s">
        <v>1266</v>
      </c>
      <c r="D2" s="13" t="s">
        <v>1279</v>
      </c>
      <c r="E2" s="14" t="s">
        <v>1268</v>
      </c>
      <c r="F2" s="15" t="s">
        <v>1269</v>
      </c>
      <c r="G2" s="13" t="s">
        <v>1270</v>
      </c>
      <c r="H2" s="14" t="s">
        <v>1271</v>
      </c>
      <c r="I2" s="15" t="s">
        <v>1272</v>
      </c>
      <c r="J2" s="13" t="s">
        <v>1273</v>
      </c>
      <c r="K2" s="16" t="s">
        <v>1274</v>
      </c>
      <c r="L2" s="17" t="s">
        <v>1275</v>
      </c>
    </row>
    <row r="3" spans="1:14" x14ac:dyDescent="0.25">
      <c r="A3" s="19" t="s">
        <v>1280</v>
      </c>
      <c r="B3" s="28">
        <f>SUM('FREIGHT SUMMARY'!B3:'FREIGHT SUMMARY'!B7)</f>
        <v>418</v>
      </c>
      <c r="C3" s="28">
        <f>SUM('FREIGHT SUMMARY'!C3:C7)</f>
        <v>1361.5</v>
      </c>
      <c r="D3" s="33">
        <f>SUM('FREIGHT SUMMARY'!D3:D7)</f>
        <v>20919.759999999998</v>
      </c>
      <c r="E3" s="33">
        <f>SUM('FREIGHT SUMMARY'!E3:E7)</f>
        <v>6060.0900000000156</v>
      </c>
      <c r="F3" s="37">
        <f>(('FREIGHT SUMMARY'!D8-'FREIGHT SUMMARY'!E8)/'FREIGHT SUMMARY'!D8)</f>
        <v>0.71031742237960549</v>
      </c>
      <c r="G3" s="33">
        <f>(SUM('FREIGHT SUMMARY'!G3:G7))</f>
        <v>21045.44727272727</v>
      </c>
      <c r="H3" s="33">
        <f>SUM('FREIGHT SUMMARY'!H3:H7)</f>
        <v>8311.020045454552</v>
      </c>
      <c r="I3" s="37">
        <f>(('FREIGHT SUMMARY'!G8-'FREIGHT SUMMARY'!H8)/'FREIGHT SUMMARY'!G8)</f>
        <v>0.60509178361702987</v>
      </c>
      <c r="J3" s="33">
        <f>H3-E3</f>
        <v>2250.9300454545364</v>
      </c>
      <c r="K3" s="37">
        <f>F3-I3</f>
        <v>0.10522563876257562</v>
      </c>
      <c r="L3" s="41">
        <f>('FREIGHT SUMMARY'!J8/'FREIGHT SUMMARY'!H8)</f>
        <v>0.27083679658378518</v>
      </c>
      <c r="M3" s="50"/>
    </row>
    <row r="4" spans="1:14" ht="15.75" thickBot="1" x14ac:dyDescent="0.3">
      <c r="A4" s="22" t="s">
        <v>1281</v>
      </c>
      <c r="B4" s="49">
        <v>584</v>
      </c>
      <c r="C4" s="49">
        <v>0</v>
      </c>
      <c r="D4" s="45">
        <f>SUM('ACCESSORIAL SUMMARY'!C3:C16)</f>
        <v>2366.661436660333</v>
      </c>
      <c r="E4" s="45">
        <f>SUM('ACCESSORIAL SUMMARY'!D3:D16)</f>
        <v>1985.600000000001</v>
      </c>
      <c r="F4" s="46">
        <f>(('ACCESSORIAL SUMMARY'!C17-'ACCESSORIAL SUMMARY'!D17)/'ACCESSORIAL SUMMARY'!C17)</f>
        <v>0.16101223045999313</v>
      </c>
      <c r="G4" s="45">
        <f>SUM('ACCESSORIAL SUMMARY'!F3:F16)</f>
        <v>2366.661436660333</v>
      </c>
      <c r="H4" s="45">
        <f>SUM('ACCESSORIAL SUMMARY'!G3:G16)</f>
        <v>2366.661436660333</v>
      </c>
      <c r="I4" s="46">
        <f>(('ACCESSORIAL SUMMARY'!F17-'ACCESSORIAL SUMMARY'!G17)/'ACCESSORIAL SUMMARY'!F17)</f>
        <v>0</v>
      </c>
      <c r="J4" s="45">
        <f>H4-E4</f>
        <v>381.06143666033199</v>
      </c>
      <c r="K4" s="46">
        <f>F4-I4</f>
        <v>0.16101223045999313</v>
      </c>
      <c r="L4" s="47">
        <f>('ACCESSORIAL SUMMARY'!I17/'ACCESSORIAL SUMMARY'!G17)</f>
        <v>0.16101223045999313</v>
      </c>
      <c r="N4" s="47"/>
    </row>
    <row r="5" spans="1:14" s="4" customFormat="1" ht="15.75" thickBot="1" x14ac:dyDescent="0.3">
      <c r="A5" s="23" t="s">
        <v>1262</v>
      </c>
      <c r="B5" s="31">
        <f>B3</f>
        <v>418</v>
      </c>
      <c r="C5" s="31">
        <f>C3</f>
        <v>1361.5</v>
      </c>
      <c r="D5" s="36">
        <f>(D3+D4)</f>
        <v>23286.42143666033</v>
      </c>
      <c r="E5" s="36">
        <f>(E3+E4)</f>
        <v>8045.6900000000169</v>
      </c>
      <c r="F5" s="40">
        <f>((D5-E5)/D5)</f>
        <v>0.65449006315184566</v>
      </c>
      <c r="G5" s="36">
        <f>(G3+G4)</f>
        <v>23412.108709387601</v>
      </c>
      <c r="H5" s="36">
        <f>(H3+H4)</f>
        <v>10677.681482114886</v>
      </c>
      <c r="I5" s="40">
        <f>((G5-H5)/G5)</f>
        <v>0.54392482904227102</v>
      </c>
      <c r="J5" s="36">
        <f>(J3+J4)</f>
        <v>2631.9914821148686</v>
      </c>
      <c r="K5" s="40">
        <f>(F5-I5)</f>
        <v>0.11056523410957464</v>
      </c>
      <c r="L5" s="44">
        <f>(J5/H5)</f>
        <v>0.24649466146030427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6AA7A-4898-42EF-B9C4-5DB3DE71E50A}">
  <dimension ref="A1:N7"/>
  <sheetViews>
    <sheetView workbookViewId="0">
      <selection activeCell="D4" sqref="D4"/>
    </sheetView>
  </sheetViews>
  <sheetFormatPr defaultRowHeight="15" x14ac:dyDescent="0.25"/>
  <cols>
    <col min="1" max="1" width="16.7109375" style="4" bestFit="1" customWidth="1"/>
    <col min="2" max="2" width="8.7109375" style="32" bestFit="1" customWidth="1"/>
    <col min="3" max="3" width="7.5703125" style="32" bestFit="1" customWidth="1"/>
    <col min="4" max="4" width="11.7109375" style="3" bestFit="1" customWidth="1"/>
    <col min="5" max="5" width="10.5703125" style="3" bestFit="1" customWidth="1"/>
    <col min="6" max="6" width="8.7109375" style="2" bestFit="1" customWidth="1"/>
    <col min="7" max="8" width="11.5703125" style="3" bestFit="1" customWidth="1"/>
    <col min="9" max="9" width="8.7109375" style="2" bestFit="1" customWidth="1"/>
    <col min="10" max="10" width="11.7109375" style="3" bestFit="1" customWidth="1"/>
    <col min="11" max="11" width="10.42578125" style="2" bestFit="1" customWidth="1"/>
    <col min="12" max="12" width="7.5703125" style="2" bestFit="1" customWidth="1"/>
  </cols>
  <sheetData>
    <row r="1" spans="1:14" ht="29.25" thickBot="1" x14ac:dyDescent="0.5">
      <c r="A1" s="5" t="s">
        <v>1276</v>
      </c>
      <c r="B1" s="6"/>
      <c r="C1" s="48"/>
      <c r="D1" s="7"/>
      <c r="E1" s="7"/>
      <c r="F1" s="8"/>
      <c r="G1" s="7"/>
      <c r="H1" s="7"/>
      <c r="I1" s="8"/>
      <c r="J1" s="7"/>
      <c r="K1" s="8"/>
      <c r="L1" s="9"/>
    </row>
    <row r="2" spans="1:14" ht="30.75" thickBot="1" x14ac:dyDescent="0.3">
      <c r="A2" s="10" t="s">
        <v>1264</v>
      </c>
      <c r="B2" s="11" t="s">
        <v>1278</v>
      </c>
      <c r="C2" s="12" t="s">
        <v>1266</v>
      </c>
      <c r="D2" s="13" t="s">
        <v>1279</v>
      </c>
      <c r="E2" s="14" t="s">
        <v>1268</v>
      </c>
      <c r="F2" s="15" t="s">
        <v>1269</v>
      </c>
      <c r="G2" s="13" t="s">
        <v>1270</v>
      </c>
      <c r="H2" s="14" t="s">
        <v>1271</v>
      </c>
      <c r="I2" s="15" t="s">
        <v>1272</v>
      </c>
      <c r="J2" s="13" t="s">
        <v>1273</v>
      </c>
      <c r="K2" s="16" t="s">
        <v>1274</v>
      </c>
      <c r="L2" s="17" t="s">
        <v>1275</v>
      </c>
    </row>
    <row r="3" spans="1:14" x14ac:dyDescent="0.25">
      <c r="A3" s="19" t="s">
        <v>1280</v>
      </c>
      <c r="B3" s="28">
        <f>SUM('FREIGHT SUMMARY'!B3:'FREIGHT SUMMARY'!B7)</f>
        <v>418</v>
      </c>
      <c r="C3" s="28">
        <f>SUM('FREIGHT SUMMARY'!C3:C7)</f>
        <v>1361.5</v>
      </c>
      <c r="D3" s="33">
        <f>SUM('FREIGHT SUMMARY'!D3:D7)</f>
        <v>20919.759999999998</v>
      </c>
      <c r="E3" s="33">
        <f>SUM('FREIGHT SUMMARY'!E3:E7)</f>
        <v>6060.0900000000156</v>
      </c>
      <c r="F3" s="37">
        <f>(('FREIGHT SUMMARY'!D8-'FREIGHT SUMMARY'!E8)/'FREIGHT SUMMARY'!D8)</f>
        <v>0.71031742237960549</v>
      </c>
      <c r="G3" s="33">
        <f>(SUM('FREIGHT SUMMARY'!G3:G7))</f>
        <v>21045.44727272727</v>
      </c>
      <c r="H3" s="33">
        <f>SUM('FREIGHT SUMMARY'!H3:H7)</f>
        <v>8311.020045454552</v>
      </c>
      <c r="I3" s="37">
        <f>(('FREIGHT SUMMARY'!G8-'FREIGHT SUMMARY'!H8)/'FREIGHT SUMMARY'!G8)</f>
        <v>0.60509178361702987</v>
      </c>
      <c r="J3" s="33">
        <f>H3-E3</f>
        <v>2250.9300454545364</v>
      </c>
      <c r="K3" s="37">
        <f>F3-I3</f>
        <v>0.10522563876257562</v>
      </c>
      <c r="L3" s="41">
        <f>('FREIGHT SUMMARY'!J8/'FREIGHT SUMMARY'!H8)</f>
        <v>0.27083679658378518</v>
      </c>
      <c r="M3" s="50"/>
    </row>
    <row r="4" spans="1:14" ht="15.75" thickBot="1" x14ac:dyDescent="0.3">
      <c r="A4" s="22" t="s">
        <v>1281</v>
      </c>
      <c r="B4" s="51">
        <v>584</v>
      </c>
      <c r="C4" s="51">
        <v>0</v>
      </c>
      <c r="D4" s="45">
        <f>SUM('ACCESSORIAL SUMMARY'!C3:C16)</f>
        <v>2366.661436660333</v>
      </c>
      <c r="E4" s="45">
        <f>SUM('ACCESSORIAL SUMMARY'!D3:D16)</f>
        <v>1985.600000000001</v>
      </c>
      <c r="F4" s="46">
        <f>(('ACCESSORIAL SUMMARY'!C17-'ACCESSORIAL SUMMARY'!D17)/'ACCESSORIAL SUMMARY'!C17)</f>
        <v>0.16101223045999313</v>
      </c>
      <c r="G4" s="45">
        <f>SUM('ACCESSORIAL SUMMARY'!F3:F16)</f>
        <v>2366.661436660333</v>
      </c>
      <c r="H4" s="45">
        <f>SUM('ACCESSORIAL SUMMARY'!G3:G16)</f>
        <v>2366.661436660333</v>
      </c>
      <c r="I4" s="46">
        <f>(('ACCESSORIAL SUMMARY'!F17-'ACCESSORIAL SUMMARY'!G17)/'ACCESSORIAL SUMMARY'!F17)</f>
        <v>0</v>
      </c>
      <c r="J4" s="45">
        <f>H4-E4</f>
        <v>381.06143666033199</v>
      </c>
      <c r="K4" s="46">
        <f>F4-I4</f>
        <v>0.16101223045999313</v>
      </c>
      <c r="L4" s="47">
        <f>('ACCESSORIAL SUMMARY'!I17/'ACCESSORIAL SUMMARY'!G17)</f>
        <v>0.16101223045999313</v>
      </c>
      <c r="N4" s="47"/>
    </row>
    <row r="5" spans="1:14" s="4" customFormat="1" ht="15.75" thickBot="1" x14ac:dyDescent="0.3">
      <c r="A5" s="23" t="s">
        <v>1262</v>
      </c>
      <c r="B5" s="31">
        <f>B3</f>
        <v>418</v>
      </c>
      <c r="C5" s="31">
        <f>C3</f>
        <v>1361.5</v>
      </c>
      <c r="D5" s="36">
        <f>(D3+D4)</f>
        <v>23286.42143666033</v>
      </c>
      <c r="E5" s="36">
        <f>(E3+E4)</f>
        <v>8045.6900000000169</v>
      </c>
      <c r="F5" s="40">
        <f>((D5-E5)/D5)</f>
        <v>0.65449006315184566</v>
      </c>
      <c r="G5" s="36">
        <f>(G3+G4)</f>
        <v>23412.108709387601</v>
      </c>
      <c r="H5" s="36">
        <f>(H3+H4)</f>
        <v>10677.681482114886</v>
      </c>
      <c r="I5" s="40">
        <f>((G5-H5)/G5)</f>
        <v>0.54392482904227102</v>
      </c>
      <c r="J5" s="36">
        <f>(J3+J4)</f>
        <v>2631.9914821148686</v>
      </c>
      <c r="K5" s="40">
        <f>(F5-I5)</f>
        <v>0.11056523410957464</v>
      </c>
      <c r="L5" s="44">
        <f>(J5/H5)</f>
        <v>0.24649466146030427</v>
      </c>
    </row>
    <row r="7" spans="1:14" x14ac:dyDescent="0.25">
      <c r="B7" s="32" t="s">
        <v>1282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550E7-56DD-4B71-89A6-033D37796644}">
  <dimension ref="A1:K19"/>
  <sheetViews>
    <sheetView workbookViewId="0">
      <selection activeCell="B18" sqref="B18"/>
    </sheetView>
  </sheetViews>
  <sheetFormatPr defaultRowHeight="15" x14ac:dyDescent="0.25"/>
  <cols>
    <col min="1" max="1" width="23.28515625" style="4" bestFit="1" customWidth="1"/>
    <col min="2" max="2" width="9" bestFit="1" customWidth="1"/>
    <col min="3" max="3" width="11.7109375" style="3" bestFit="1" customWidth="1"/>
    <col min="4" max="4" width="10.5703125" style="3" bestFit="1" customWidth="1"/>
    <col min="5" max="5" width="8.7109375" style="2" bestFit="1" customWidth="1"/>
    <col min="6" max="7" width="10.5703125" style="3" bestFit="1" customWidth="1"/>
    <col min="8" max="8" width="8.7109375" style="2" bestFit="1" customWidth="1"/>
    <col min="9" max="9" width="11.7109375" style="3" bestFit="1" customWidth="1"/>
    <col min="10" max="10" width="10.42578125" style="2" bestFit="1" customWidth="1"/>
    <col min="11" max="11" width="7.5703125" style="2" bestFit="1" customWidth="1"/>
  </cols>
  <sheetData>
    <row r="1" spans="1:11" ht="29.25" thickBot="1" x14ac:dyDescent="0.5">
      <c r="A1" s="5" t="s">
        <v>1277</v>
      </c>
      <c r="B1" s="6"/>
      <c r="C1" s="7"/>
      <c r="D1" s="7"/>
      <c r="E1" s="8"/>
      <c r="F1" s="7"/>
      <c r="G1" s="7"/>
      <c r="H1" s="8"/>
      <c r="I1" s="7"/>
      <c r="J1" s="8"/>
      <c r="K1" s="9"/>
    </row>
    <row r="2" spans="1:11" ht="30.75" thickBot="1" x14ac:dyDescent="0.3">
      <c r="A2" s="10" t="s">
        <v>1264</v>
      </c>
      <c r="B2" s="12" t="s">
        <v>1265</v>
      </c>
      <c r="C2" s="13" t="s">
        <v>1267</v>
      </c>
      <c r="D2" s="14" t="s">
        <v>1268</v>
      </c>
      <c r="E2" s="15" t="s">
        <v>1269</v>
      </c>
      <c r="F2" s="13" t="s">
        <v>1270</v>
      </c>
      <c r="G2" s="14" t="s">
        <v>1271</v>
      </c>
      <c r="H2" s="15" t="s">
        <v>1272</v>
      </c>
      <c r="I2" s="13" t="s">
        <v>1273</v>
      </c>
      <c r="J2" s="16" t="s">
        <v>1274</v>
      </c>
      <c r="K2" s="17" t="s">
        <v>1275</v>
      </c>
    </row>
    <row r="3" spans="1:11" x14ac:dyDescent="0.25">
      <c r="A3" s="19" t="s">
        <v>112</v>
      </c>
      <c r="B3" s="20">
        <v>2</v>
      </c>
      <c r="C3" s="33">
        <v>13</v>
      </c>
      <c r="D3" s="33">
        <v>6.5</v>
      </c>
      <c r="E3" s="37">
        <v>0.5</v>
      </c>
      <c r="F3" s="33">
        <v>13</v>
      </c>
      <c r="G3" s="33">
        <v>13</v>
      </c>
      <c r="H3" s="37">
        <v>0</v>
      </c>
      <c r="I3" s="33">
        <v>6.5</v>
      </c>
      <c r="J3" s="37">
        <v>0.5</v>
      </c>
      <c r="K3" s="41">
        <v>0.5</v>
      </c>
    </row>
    <row r="4" spans="1:11" x14ac:dyDescent="0.25">
      <c r="A4" s="21" t="s">
        <v>111</v>
      </c>
      <c r="B4" s="18">
        <v>4</v>
      </c>
      <c r="C4" s="34">
        <v>20.8</v>
      </c>
      <c r="D4" s="34">
        <v>10.4</v>
      </c>
      <c r="E4" s="38">
        <v>0.5</v>
      </c>
      <c r="F4" s="34">
        <v>20.8</v>
      </c>
      <c r="G4" s="34">
        <v>20.8</v>
      </c>
      <c r="H4" s="38">
        <v>0</v>
      </c>
      <c r="I4" s="34">
        <v>10.4</v>
      </c>
      <c r="J4" s="38">
        <v>0.5</v>
      </c>
      <c r="K4" s="42">
        <v>0.5</v>
      </c>
    </row>
    <row r="5" spans="1:11" x14ac:dyDescent="0.25">
      <c r="A5" s="21" t="s">
        <v>115</v>
      </c>
      <c r="B5" s="18">
        <v>7</v>
      </c>
      <c r="C5" s="34">
        <v>21</v>
      </c>
      <c r="D5" s="34">
        <v>20</v>
      </c>
      <c r="E5" s="38">
        <v>4.7619047619047616E-2</v>
      </c>
      <c r="F5" s="34">
        <v>21</v>
      </c>
      <c r="G5" s="34">
        <v>21</v>
      </c>
      <c r="H5" s="38">
        <v>0</v>
      </c>
      <c r="I5" s="34">
        <v>1</v>
      </c>
      <c r="J5" s="38">
        <v>4.7619047619047616E-2</v>
      </c>
      <c r="K5" s="42">
        <v>4.7619047619047616E-2</v>
      </c>
    </row>
    <row r="6" spans="1:11" x14ac:dyDescent="0.25">
      <c r="A6" s="21" t="s">
        <v>110</v>
      </c>
      <c r="B6" s="18">
        <v>6</v>
      </c>
      <c r="C6" s="34">
        <v>25.5</v>
      </c>
      <c r="D6" s="34">
        <v>12.779999999999998</v>
      </c>
      <c r="E6" s="38">
        <v>0.49882352941176478</v>
      </c>
      <c r="F6" s="34">
        <v>25.5</v>
      </c>
      <c r="G6" s="34">
        <v>25.5</v>
      </c>
      <c r="H6" s="38">
        <v>0</v>
      </c>
      <c r="I6" s="34">
        <v>12.720000000000002</v>
      </c>
      <c r="J6" s="38">
        <v>0.49882352941176478</v>
      </c>
      <c r="K6" s="42">
        <v>0.49882352941176478</v>
      </c>
    </row>
    <row r="7" spans="1:11" x14ac:dyDescent="0.25">
      <c r="A7" s="21" t="s">
        <v>109</v>
      </c>
      <c r="B7" s="18">
        <v>29</v>
      </c>
      <c r="C7" s="34">
        <v>102.94999999999995</v>
      </c>
      <c r="D7" s="34">
        <v>51.620000000000019</v>
      </c>
      <c r="E7" s="38">
        <v>0.49859154929577421</v>
      </c>
      <c r="F7" s="34">
        <v>102.94999999999995</v>
      </c>
      <c r="G7" s="34">
        <v>102.94999999999995</v>
      </c>
      <c r="H7" s="38">
        <v>0</v>
      </c>
      <c r="I7" s="34">
        <v>51.329999999999927</v>
      </c>
      <c r="J7" s="38">
        <v>0.49859154929577421</v>
      </c>
      <c r="K7" s="42">
        <v>0.49859154929577421</v>
      </c>
    </row>
    <row r="8" spans="1:11" x14ac:dyDescent="0.25">
      <c r="A8" s="21" t="s">
        <v>105</v>
      </c>
      <c r="B8" s="18">
        <v>23</v>
      </c>
      <c r="C8" s="34">
        <v>135.70000000000005</v>
      </c>
      <c r="D8" s="34">
        <v>67.850000000000023</v>
      </c>
      <c r="E8" s="38">
        <v>0.5</v>
      </c>
      <c r="F8" s="34">
        <v>135.70000000000005</v>
      </c>
      <c r="G8" s="34">
        <v>135.70000000000005</v>
      </c>
      <c r="H8" s="38">
        <v>0</v>
      </c>
      <c r="I8" s="34">
        <v>67.850000000000023</v>
      </c>
      <c r="J8" s="38">
        <v>0.5</v>
      </c>
      <c r="K8" s="42">
        <v>0.5</v>
      </c>
    </row>
    <row r="9" spans="1:11" x14ac:dyDescent="0.25">
      <c r="A9" s="21" t="s">
        <v>108</v>
      </c>
      <c r="B9" s="18">
        <v>30</v>
      </c>
      <c r="C9" s="34">
        <v>159.00000000000003</v>
      </c>
      <c r="D9" s="34">
        <v>79.500000000000014</v>
      </c>
      <c r="E9" s="38">
        <v>0.5</v>
      </c>
      <c r="F9" s="34">
        <v>159.00000000000003</v>
      </c>
      <c r="G9" s="34">
        <v>159.00000000000003</v>
      </c>
      <c r="H9" s="38">
        <v>0</v>
      </c>
      <c r="I9" s="34">
        <v>79.500000000000014</v>
      </c>
      <c r="J9" s="38">
        <v>0.5</v>
      </c>
      <c r="K9" s="42">
        <v>0.5</v>
      </c>
    </row>
    <row r="10" spans="1:11" x14ac:dyDescent="0.25">
      <c r="A10" s="21" t="s">
        <v>102</v>
      </c>
      <c r="B10" s="18">
        <v>418</v>
      </c>
      <c r="C10" s="34">
        <v>1563.5944519826805</v>
      </c>
      <c r="D10" s="34">
        <v>1411.900000000001</v>
      </c>
      <c r="E10" s="38">
        <v>9.7016494136524231E-2</v>
      </c>
      <c r="F10" s="34">
        <v>1563.5944519826805</v>
      </c>
      <c r="G10" s="34">
        <v>1563.5944519826805</v>
      </c>
      <c r="H10" s="38">
        <v>0</v>
      </c>
      <c r="I10" s="34">
        <v>151.69445198267954</v>
      </c>
      <c r="J10" s="38">
        <v>9.7016494136524231E-2</v>
      </c>
      <c r="K10" s="42">
        <v>9.7016494136524231E-2</v>
      </c>
    </row>
    <row r="11" spans="1:11" x14ac:dyDescent="0.25">
      <c r="A11" s="21" t="s">
        <v>103</v>
      </c>
      <c r="B11" s="18">
        <v>1</v>
      </c>
      <c r="C11" s="34">
        <v>121.6</v>
      </c>
      <c r="D11" s="34">
        <v>121.6</v>
      </c>
      <c r="E11" s="38">
        <v>0</v>
      </c>
      <c r="F11" s="34">
        <v>121.6</v>
      </c>
      <c r="G11" s="34">
        <v>121.6</v>
      </c>
      <c r="H11" s="38">
        <v>0</v>
      </c>
      <c r="I11" s="34">
        <v>0</v>
      </c>
      <c r="J11" s="38">
        <v>0</v>
      </c>
      <c r="K11" s="42">
        <v>0</v>
      </c>
    </row>
    <row r="12" spans="1:11" x14ac:dyDescent="0.25">
      <c r="A12" s="21" t="s">
        <v>104</v>
      </c>
      <c r="B12" s="18">
        <v>1</v>
      </c>
      <c r="C12" s="34">
        <v>0.76698467765250067</v>
      </c>
      <c r="D12" s="34">
        <v>0.7</v>
      </c>
      <c r="E12" s="38">
        <v>8.7335092348284959E-2</v>
      </c>
      <c r="F12" s="34">
        <v>0.76698467765250067</v>
      </c>
      <c r="G12" s="34">
        <v>0.76698467765250067</v>
      </c>
      <c r="H12" s="38">
        <v>0</v>
      </c>
      <c r="I12" s="34">
        <v>6.6984677652500713E-2</v>
      </c>
      <c r="J12" s="38">
        <v>8.7335092348284959E-2</v>
      </c>
      <c r="K12" s="42">
        <v>8.7335092348284959E-2</v>
      </c>
    </row>
    <row r="13" spans="1:11" x14ac:dyDescent="0.25">
      <c r="A13" s="21" t="s">
        <v>106</v>
      </c>
      <c r="B13" s="18">
        <v>8</v>
      </c>
      <c r="C13" s="34">
        <v>57.199999999999996</v>
      </c>
      <c r="D13" s="34">
        <v>57.199999999999996</v>
      </c>
      <c r="E13" s="38">
        <v>0</v>
      </c>
      <c r="F13" s="34">
        <v>57.199999999999996</v>
      </c>
      <c r="G13" s="34">
        <v>57.199999999999996</v>
      </c>
      <c r="H13" s="38">
        <v>0</v>
      </c>
      <c r="I13" s="34">
        <v>0</v>
      </c>
      <c r="J13" s="38">
        <v>0</v>
      </c>
      <c r="K13" s="42">
        <v>0</v>
      </c>
    </row>
    <row r="14" spans="1:11" x14ac:dyDescent="0.25">
      <c r="A14" s="21" t="s">
        <v>107</v>
      </c>
      <c r="B14" s="18">
        <v>41</v>
      </c>
      <c r="C14" s="34">
        <v>43.049999999999983</v>
      </c>
      <c r="D14" s="34">
        <v>43.049999999999983</v>
      </c>
      <c r="E14" s="38">
        <v>0</v>
      </c>
      <c r="F14" s="34">
        <v>43.049999999999983</v>
      </c>
      <c r="G14" s="34">
        <v>43.049999999999983</v>
      </c>
      <c r="H14" s="38">
        <v>0</v>
      </c>
      <c r="I14" s="34">
        <v>0</v>
      </c>
      <c r="J14" s="38">
        <v>0</v>
      </c>
      <c r="K14" s="42">
        <v>0</v>
      </c>
    </row>
    <row r="15" spans="1:11" x14ac:dyDescent="0.25">
      <c r="A15" s="21" t="s">
        <v>113</v>
      </c>
      <c r="B15" s="18">
        <v>3</v>
      </c>
      <c r="C15" s="34">
        <v>58.5</v>
      </c>
      <c r="D15" s="34">
        <v>58.5</v>
      </c>
      <c r="E15" s="38">
        <v>0</v>
      </c>
      <c r="F15" s="34">
        <v>58.5</v>
      </c>
      <c r="G15" s="34">
        <v>58.5</v>
      </c>
      <c r="H15" s="38">
        <v>0</v>
      </c>
      <c r="I15" s="34">
        <v>0</v>
      </c>
      <c r="J15" s="38">
        <v>0</v>
      </c>
      <c r="K15" s="42">
        <v>0</v>
      </c>
    </row>
    <row r="16" spans="1:11" s="27" customFormat="1" ht="15.75" thickBot="1" x14ac:dyDescent="0.3">
      <c r="A16" s="25" t="s">
        <v>114</v>
      </c>
      <c r="B16" s="26">
        <v>11</v>
      </c>
      <c r="C16" s="35">
        <v>44</v>
      </c>
      <c r="D16" s="35">
        <v>44</v>
      </c>
      <c r="E16" s="39">
        <v>0</v>
      </c>
      <c r="F16" s="35">
        <v>44</v>
      </c>
      <c r="G16" s="35">
        <v>44</v>
      </c>
      <c r="H16" s="39">
        <v>0</v>
      </c>
      <c r="I16" s="35">
        <v>0</v>
      </c>
      <c r="J16" s="39">
        <v>0</v>
      </c>
      <c r="K16" s="43">
        <v>0</v>
      </c>
    </row>
    <row r="17" spans="1:11" s="4" customFormat="1" ht="15.75" thickBot="1" x14ac:dyDescent="0.3">
      <c r="A17" s="23" t="s">
        <v>1276</v>
      </c>
      <c r="B17" s="24">
        <v>584</v>
      </c>
      <c r="C17" s="36">
        <v>2366.661436660333</v>
      </c>
      <c r="D17" s="36">
        <v>1985.600000000001</v>
      </c>
      <c r="E17" s="40">
        <v>0.16101223045999313</v>
      </c>
      <c r="F17" s="36">
        <v>2366.661436660333</v>
      </c>
      <c r="G17" s="36">
        <v>2366.661436660333</v>
      </c>
      <c r="H17" s="40">
        <v>0</v>
      </c>
      <c r="I17" s="36">
        <v>381.06143666033199</v>
      </c>
      <c r="J17" s="40">
        <v>0.16101223045999313</v>
      </c>
      <c r="K17" s="44">
        <v>0.16101223045999313</v>
      </c>
    </row>
    <row r="18" spans="1:11" ht="15.75" thickBot="1" x14ac:dyDescent="0.3">
      <c r="B18">
        <f>SUM(B3:B16)</f>
        <v>584</v>
      </c>
      <c r="C18" s="3">
        <f>SUM(C3:C16)</f>
        <v>2366.661436660333</v>
      </c>
      <c r="D18" s="3">
        <f>SUM(D3:D16)</f>
        <v>1985.600000000001</v>
      </c>
      <c r="E18" s="2">
        <f>(G17-D17)/G17</f>
        <v>0.16101223045999313</v>
      </c>
      <c r="F18" s="3">
        <f>SUM(F3:F16)</f>
        <v>2366.661436660333</v>
      </c>
      <c r="G18" s="3">
        <f>SUM(G3:G16)</f>
        <v>2366.661436660333</v>
      </c>
      <c r="H18" s="2">
        <v>0</v>
      </c>
      <c r="I18" s="3">
        <f>SUM(I3:I16)</f>
        <v>381.06143666033199</v>
      </c>
      <c r="J18" s="2">
        <f>E17-H17</f>
        <v>0.16101223045999313</v>
      </c>
      <c r="K18" s="2">
        <f>I17/G17</f>
        <v>0.16101223045999313</v>
      </c>
    </row>
    <row r="19" spans="1:11" ht="15.75" thickBot="1" x14ac:dyDescent="0.3">
      <c r="I19" s="36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374AE-B79C-4C82-9C58-49253A1AFC55}">
  <dimension ref="A1:L9"/>
  <sheetViews>
    <sheetView topLeftCell="A2" workbookViewId="0">
      <selection activeCell="A15" sqref="A15"/>
    </sheetView>
  </sheetViews>
  <sheetFormatPr defaultRowHeight="15" x14ac:dyDescent="0.25"/>
  <cols>
    <col min="1" max="1" width="29.28515625" style="4" bestFit="1" customWidth="1"/>
    <col min="2" max="2" width="9" style="32" bestFit="1" customWidth="1"/>
    <col min="3" max="3" width="7.5703125" style="32" bestFit="1" customWidth="1"/>
    <col min="4" max="4" width="11.7109375" style="3" bestFit="1" customWidth="1"/>
    <col min="5" max="5" width="10.5703125" style="3" bestFit="1" customWidth="1"/>
    <col min="6" max="6" width="8.7109375" style="2" bestFit="1" customWidth="1"/>
    <col min="7" max="7" width="11.5703125" style="3" bestFit="1" customWidth="1"/>
    <col min="8" max="8" width="10.5703125" style="3" bestFit="1" customWidth="1"/>
    <col min="9" max="9" width="8.7109375" style="2" bestFit="1" customWidth="1"/>
    <col min="10" max="10" width="11.7109375" style="3" bestFit="1" customWidth="1"/>
    <col min="11" max="11" width="10.42578125" style="2" bestFit="1" customWidth="1"/>
    <col min="12" max="12" width="7.5703125" style="2" bestFit="1" customWidth="1"/>
    <col min="13" max="13" width="12" bestFit="1" customWidth="1"/>
  </cols>
  <sheetData>
    <row r="1" spans="1:12" ht="29.25" thickBot="1" x14ac:dyDescent="0.5">
      <c r="A1" s="5" t="s">
        <v>1263</v>
      </c>
      <c r="B1" s="6"/>
      <c r="C1" s="6"/>
      <c r="D1" s="7"/>
      <c r="E1" s="7"/>
      <c r="F1" s="8"/>
      <c r="G1" s="7"/>
      <c r="H1" s="7"/>
      <c r="I1" s="8"/>
      <c r="J1" s="7"/>
      <c r="K1" s="8"/>
      <c r="L1" s="9"/>
    </row>
    <row r="2" spans="1:12" ht="36" customHeight="1" thickBot="1" x14ac:dyDescent="0.3">
      <c r="A2" s="10" t="s">
        <v>1264</v>
      </c>
      <c r="B2" s="11" t="s">
        <v>1265</v>
      </c>
      <c r="C2" s="12" t="s">
        <v>1266</v>
      </c>
      <c r="D2" s="13" t="s">
        <v>1267</v>
      </c>
      <c r="E2" s="14" t="s">
        <v>1268</v>
      </c>
      <c r="F2" s="15" t="s">
        <v>1269</v>
      </c>
      <c r="G2" s="13" t="s">
        <v>1270</v>
      </c>
      <c r="H2" s="14" t="s">
        <v>1271</v>
      </c>
      <c r="I2" s="15" t="s">
        <v>1272</v>
      </c>
      <c r="J2" s="13" t="s">
        <v>1273</v>
      </c>
      <c r="K2" s="16" t="s">
        <v>1274</v>
      </c>
      <c r="L2" s="17" t="s">
        <v>1275</v>
      </c>
    </row>
    <row r="3" spans="1:12" x14ac:dyDescent="0.25">
      <c r="A3" s="19" t="s">
        <v>1257</v>
      </c>
      <c r="B3" s="28">
        <v>5</v>
      </c>
      <c r="C3" s="28">
        <v>5</v>
      </c>
      <c r="D3" s="33">
        <v>118.12999999999998</v>
      </c>
      <c r="E3" s="33">
        <v>58.849999999999994</v>
      </c>
      <c r="F3" s="37">
        <v>0.50182002878185061</v>
      </c>
      <c r="G3" s="33">
        <v>118.12999999999998</v>
      </c>
      <c r="H3" s="33">
        <v>64.45</v>
      </c>
      <c r="I3" s="37">
        <v>0.45441462795225601</v>
      </c>
      <c r="J3" s="33">
        <v>5.6000000000000103</v>
      </c>
      <c r="K3" s="37">
        <v>4.7405400829594602E-2</v>
      </c>
      <c r="L3" s="41">
        <v>8.6889061287820174E-2</v>
      </c>
    </row>
    <row r="4" spans="1:12" x14ac:dyDescent="0.25">
      <c r="A4" s="21" t="s">
        <v>1258</v>
      </c>
      <c r="B4" s="29">
        <v>1</v>
      </c>
      <c r="C4" s="29">
        <v>0.5</v>
      </c>
      <c r="D4" s="34">
        <v>65.040000000000006</v>
      </c>
      <c r="E4" s="34">
        <v>65.040000000000006</v>
      </c>
      <c r="F4" s="38">
        <v>0</v>
      </c>
      <c r="G4" s="34">
        <v>65.040000000000006</v>
      </c>
      <c r="H4" s="34">
        <v>65.040000000000006</v>
      </c>
      <c r="I4" s="38">
        <v>0</v>
      </c>
      <c r="J4" s="34">
        <v>0</v>
      </c>
      <c r="K4" s="38">
        <v>0</v>
      </c>
      <c r="L4" s="42">
        <v>0</v>
      </c>
    </row>
    <row r="5" spans="1:12" x14ac:dyDescent="0.25">
      <c r="A5" s="21" t="s">
        <v>1259</v>
      </c>
      <c r="B5" s="29">
        <v>351</v>
      </c>
      <c r="C5" s="29">
        <v>866</v>
      </c>
      <c r="D5" s="34">
        <v>19002.88</v>
      </c>
      <c r="E5" s="34">
        <v>5353.6300000000156</v>
      </c>
      <c r="F5" s="38">
        <v>0.71827270392698372</v>
      </c>
      <c r="G5" s="34">
        <v>19128.567272727272</v>
      </c>
      <c r="H5" s="34">
        <v>7249.0150454545519</v>
      </c>
      <c r="I5" s="38">
        <v>0.62103721924903965</v>
      </c>
      <c r="J5" s="34">
        <v>1895.3850454545404</v>
      </c>
      <c r="K5" s="38">
        <v>9.7235484677944073E-2</v>
      </c>
      <c r="L5" s="42">
        <v>0.26146794199896567</v>
      </c>
    </row>
    <row r="6" spans="1:12" x14ac:dyDescent="0.25">
      <c r="A6" s="21" t="s">
        <v>1260</v>
      </c>
      <c r="B6" s="29">
        <v>41</v>
      </c>
      <c r="C6" s="29">
        <v>48</v>
      </c>
      <c r="D6" s="34">
        <v>1607.2500000000005</v>
      </c>
      <c r="E6" s="34">
        <v>477.19999999999993</v>
      </c>
      <c r="F6" s="38">
        <v>0.70309534919894234</v>
      </c>
      <c r="G6" s="34">
        <v>1607.2500000000005</v>
      </c>
      <c r="H6" s="34">
        <v>806.05500000000006</v>
      </c>
      <c r="I6" s="38">
        <v>0.49848810079328043</v>
      </c>
      <c r="J6" s="34">
        <v>328.8549999999999</v>
      </c>
      <c r="K6" s="38">
        <v>0.20460724840566191</v>
      </c>
      <c r="L6" s="42">
        <v>0.40798084497956077</v>
      </c>
    </row>
    <row r="7" spans="1:12" s="27" customFormat="1" ht="15.75" thickBot="1" x14ac:dyDescent="0.3">
      <c r="A7" s="25" t="s">
        <v>1261</v>
      </c>
      <c r="B7" s="30">
        <v>20</v>
      </c>
      <c r="C7" s="30">
        <v>442</v>
      </c>
      <c r="D7" s="35">
        <v>126.46000000000001</v>
      </c>
      <c r="E7" s="35">
        <v>105.37</v>
      </c>
      <c r="F7" s="39">
        <v>0.16677210185038746</v>
      </c>
      <c r="G7" s="35">
        <v>126.46000000000001</v>
      </c>
      <c r="H7" s="35">
        <v>126.46000000000001</v>
      </c>
      <c r="I7" s="39">
        <v>0</v>
      </c>
      <c r="J7" s="35">
        <v>21.09</v>
      </c>
      <c r="K7" s="39">
        <v>0.16677210185038746</v>
      </c>
      <c r="L7" s="43">
        <v>0.16677210185038746</v>
      </c>
    </row>
    <row r="8" spans="1:12" s="4" customFormat="1" ht="15.75" thickBot="1" x14ac:dyDescent="0.3">
      <c r="A8" s="23" t="s">
        <v>1262</v>
      </c>
      <c r="B8" s="31">
        <v>418</v>
      </c>
      <c r="C8" s="31">
        <v>1361.5</v>
      </c>
      <c r="D8" s="36">
        <v>20919.75999999998</v>
      </c>
      <c r="E8" s="36">
        <v>6060.0900000000192</v>
      </c>
      <c r="F8" s="40">
        <v>0.71031742237960815</v>
      </c>
      <c r="G8" s="36">
        <v>21045.447272727251</v>
      </c>
      <c r="H8" s="36">
        <v>8311.0200454545611</v>
      </c>
      <c r="I8" s="40">
        <v>0.6050917836170312</v>
      </c>
      <c r="J8" s="36">
        <v>2250.9300454545382</v>
      </c>
      <c r="K8" s="40">
        <v>0.10522563876257696</v>
      </c>
      <c r="L8" s="44">
        <v>0.27083679658378518</v>
      </c>
    </row>
    <row r="9" spans="1:12" x14ac:dyDescent="0.25">
      <c r="B9" s="32">
        <f>SUM(B3:B7)</f>
        <v>418</v>
      </c>
      <c r="C9" s="32">
        <f>SUM(C3:C7)</f>
        <v>1361.5</v>
      </c>
      <c r="D9" s="3">
        <f>SUM(D3:D7)</f>
        <v>20919.759999999998</v>
      </c>
      <c r="E9" s="3">
        <f>SUM(E3:E7)</f>
        <v>6060.0900000000156</v>
      </c>
      <c r="F9" s="2">
        <f>((D8-E8)/D8)</f>
        <v>0.71031742237960549</v>
      </c>
      <c r="G9" s="3">
        <f>SUM(G3:G7)</f>
        <v>21045.44727272727</v>
      </c>
      <c r="H9" s="3">
        <f>SUM(H3:H7)</f>
        <v>8311.020045454552</v>
      </c>
      <c r="I9" s="2">
        <f>((G8-H8)/G8)</f>
        <v>0.60509178361702987</v>
      </c>
      <c r="J9" s="3">
        <f>H8-E8</f>
        <v>2250.9300454545419</v>
      </c>
      <c r="K9" s="2">
        <f>F8-I8</f>
        <v>0.10522563876257696</v>
      </c>
      <c r="L9" s="2">
        <f>(H8-E8)/H8</f>
        <v>0.27083679658378562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12295-BFFF-425F-9D5B-E6CF2455DE0E}">
  <dimension ref="A1:EA419"/>
  <sheetViews>
    <sheetView tabSelected="1" zoomScale="125" zoomScaleNormal="125" workbookViewId="0">
      <selection activeCell="A23" sqref="A23"/>
    </sheetView>
  </sheetViews>
  <sheetFormatPr defaultRowHeight="15" x14ac:dyDescent="0.25"/>
  <cols>
    <col min="1" max="1" width="24.140625" bestFit="1" customWidth="1"/>
    <col min="2" max="2" width="14.28515625" bestFit="1" customWidth="1"/>
    <col min="3" max="3" width="17.5703125" bestFit="1" customWidth="1"/>
    <col min="4" max="4" width="10.28515625" bestFit="1" customWidth="1"/>
    <col min="5" max="5" width="22.140625" bestFit="1" customWidth="1"/>
    <col min="6" max="6" width="17.42578125" bestFit="1" customWidth="1"/>
    <col min="7" max="7" width="10.5703125" bestFit="1" customWidth="1"/>
    <col min="8" max="8" width="26" bestFit="1" customWidth="1"/>
    <col min="9" max="9" width="29.85546875" style="1" bestFit="1" customWidth="1"/>
    <col min="10" max="10" width="24.28515625" bestFit="1" customWidth="1"/>
    <col min="11" max="11" width="6.7109375" bestFit="1" customWidth="1"/>
    <col min="12" max="12" width="6.28515625" bestFit="1" customWidth="1"/>
    <col min="13" max="13" width="4.28515625" bestFit="1" customWidth="1"/>
    <col min="14" max="14" width="5.7109375" bestFit="1" customWidth="1"/>
    <col min="15" max="15" width="7.85546875" bestFit="1" customWidth="1"/>
    <col min="16" max="16" width="5.85546875" bestFit="1" customWidth="1"/>
    <col min="17" max="17" width="5.5703125" bestFit="1" customWidth="1"/>
    <col min="18" max="18" width="5.85546875" bestFit="1" customWidth="1"/>
    <col min="19" max="19" width="9.28515625" style="3" bestFit="1" customWidth="1"/>
    <col min="20" max="20" width="9" style="3" bestFit="1" customWidth="1"/>
    <col min="21" max="21" width="8" style="2" bestFit="1" customWidth="1"/>
    <col min="22" max="22" width="9.140625" style="3" bestFit="1" customWidth="1"/>
    <col min="23" max="23" width="10.7109375" style="3" bestFit="1" customWidth="1"/>
    <col min="24" max="24" width="10.28515625" style="3" bestFit="1" customWidth="1"/>
    <col min="25" max="25" width="9.42578125" style="2" bestFit="1" customWidth="1"/>
    <col min="26" max="26" width="10.5703125" style="3" bestFit="1" customWidth="1"/>
    <col min="27" max="27" width="9.85546875" style="3" bestFit="1" customWidth="1"/>
    <col min="28" max="28" width="9.28515625" style="3" bestFit="1" customWidth="1"/>
    <col min="29" max="29" width="17.42578125" bestFit="1" customWidth="1"/>
    <col min="30" max="30" width="16.5703125" bestFit="1" customWidth="1"/>
    <col min="31" max="31" width="19.85546875" bestFit="1" customWidth="1"/>
    <col min="32" max="32" width="20.140625" bestFit="1" customWidth="1"/>
    <col min="33" max="33" width="24" bestFit="1" customWidth="1"/>
    <col min="34" max="34" width="27" bestFit="1" customWidth="1"/>
    <col min="35" max="35" width="23.7109375" bestFit="1" customWidth="1"/>
    <col min="36" max="36" width="21" bestFit="1" customWidth="1"/>
    <col min="37" max="37" width="20.5703125" bestFit="1" customWidth="1"/>
    <col min="38" max="38" width="17.42578125" bestFit="1" customWidth="1"/>
    <col min="39" max="39" width="16.5703125" bestFit="1" customWidth="1"/>
    <col min="40" max="40" width="21.140625" bestFit="1" customWidth="1"/>
    <col min="41" max="41" width="19" bestFit="1" customWidth="1"/>
    <col min="42" max="42" width="4.140625" bestFit="1" customWidth="1"/>
    <col min="43" max="43" width="5.140625" bestFit="1" customWidth="1"/>
    <col min="44" max="44" width="4.5703125" bestFit="1" customWidth="1"/>
    <col min="45" max="45" width="6.85546875" bestFit="1" customWidth="1"/>
    <col min="46" max="46" width="6.42578125" bestFit="1" customWidth="1"/>
    <col min="47" max="47" width="4.28515625" bestFit="1" customWidth="1"/>
    <col min="48" max="48" width="36.5703125" bestFit="1" customWidth="1"/>
    <col min="49" max="49" width="36.140625" bestFit="1" customWidth="1"/>
    <col min="50" max="50" width="35.5703125" bestFit="1" customWidth="1"/>
    <col min="51" max="51" width="30" bestFit="1" customWidth="1"/>
    <col min="52" max="52" width="19.5703125" bestFit="1" customWidth="1"/>
    <col min="53" max="53" width="16.85546875" bestFit="1" customWidth="1"/>
    <col min="54" max="54" width="20.140625" bestFit="1" customWidth="1"/>
    <col min="55" max="55" width="28.28515625" bestFit="1" customWidth="1"/>
    <col min="56" max="56" width="34.28515625" customWidth="1"/>
    <col min="57" max="57" width="34.85546875" bestFit="1" customWidth="1"/>
    <col min="58" max="58" width="32.5703125" bestFit="1" customWidth="1"/>
    <col min="59" max="59" width="28.28515625" bestFit="1" customWidth="1"/>
    <col min="60" max="60" width="16.5703125" bestFit="1" customWidth="1"/>
    <col min="61" max="61" width="15.140625" bestFit="1" customWidth="1"/>
    <col min="62" max="62" width="18.42578125" bestFit="1" customWidth="1"/>
    <col min="63" max="63" width="26.5703125" bestFit="1" customWidth="1"/>
    <col min="64" max="64" width="29.42578125" bestFit="1" customWidth="1"/>
    <col min="65" max="65" width="15.85546875" bestFit="1" customWidth="1"/>
    <col min="66" max="66" width="27.28515625" bestFit="1" customWidth="1"/>
    <col min="67" max="67" width="42.5703125" bestFit="1" customWidth="1"/>
    <col min="68" max="68" width="30" bestFit="1" customWidth="1"/>
    <col min="69" max="69" width="16.42578125" bestFit="1" customWidth="1"/>
    <col min="70" max="70" width="28" bestFit="1" customWidth="1"/>
    <col min="71" max="71" width="43.140625" bestFit="1" customWidth="1"/>
    <col min="72" max="72" width="8.42578125" bestFit="1" customWidth="1"/>
    <col min="73" max="74" width="33" bestFit="1" customWidth="1"/>
    <col min="75" max="75" width="23.28515625" bestFit="1" customWidth="1"/>
    <col min="76" max="76" width="24.5703125" bestFit="1" customWidth="1"/>
    <col min="77" max="77" width="27.85546875" bestFit="1" customWidth="1"/>
    <col min="78" max="78" width="35.85546875" bestFit="1" customWidth="1"/>
    <col min="79" max="79" width="16.7109375" bestFit="1" customWidth="1"/>
    <col min="80" max="81" width="25.28515625" bestFit="1" customWidth="1"/>
    <col min="82" max="82" width="15.7109375" bestFit="1" customWidth="1"/>
    <col min="83" max="83" width="25.28515625" bestFit="1" customWidth="1"/>
    <col min="84" max="84" width="20.140625" bestFit="1" customWidth="1"/>
    <col min="85" max="85" width="33.42578125" bestFit="1" customWidth="1"/>
    <col min="86" max="86" width="26.28515625" bestFit="1" customWidth="1"/>
    <col min="87" max="87" width="20.42578125" bestFit="1" customWidth="1"/>
    <col min="88" max="88" width="12.42578125" bestFit="1" customWidth="1"/>
    <col min="89" max="89" width="15.7109375" bestFit="1" customWidth="1"/>
    <col min="90" max="90" width="16.5703125" bestFit="1" customWidth="1"/>
    <col min="91" max="91" width="30.28515625" bestFit="1" customWidth="1"/>
    <col min="92" max="92" width="16.85546875" bestFit="1" customWidth="1"/>
    <col min="93" max="93" width="30.5703125" bestFit="1" customWidth="1"/>
    <col min="94" max="94" width="24.5703125" bestFit="1" customWidth="1"/>
    <col min="95" max="95" width="35.28515625" bestFit="1" customWidth="1"/>
    <col min="96" max="96" width="24.5703125" bestFit="1" customWidth="1"/>
    <col min="97" max="97" width="35.28515625" bestFit="1" customWidth="1"/>
    <col min="98" max="98" width="24.5703125" bestFit="1" customWidth="1"/>
    <col min="99" max="99" width="35.28515625" bestFit="1" customWidth="1"/>
    <col min="100" max="100" width="24.5703125" bestFit="1" customWidth="1"/>
    <col min="101" max="101" width="35.28515625" bestFit="1" customWidth="1"/>
    <col min="102" max="102" width="26.5703125" bestFit="1" customWidth="1"/>
    <col min="103" max="103" width="26.42578125" bestFit="1" customWidth="1"/>
    <col min="104" max="104" width="22.140625" bestFit="1" customWidth="1"/>
    <col min="105" max="105" width="36.140625" bestFit="1" customWidth="1"/>
    <col min="106" max="106" width="38" bestFit="1" customWidth="1"/>
    <col min="107" max="107" width="43.140625" bestFit="1" customWidth="1"/>
    <col min="108" max="108" width="7.85546875" bestFit="1" customWidth="1"/>
    <col min="109" max="109" width="17.85546875" style="3" bestFit="1" customWidth="1"/>
    <col min="110" max="110" width="10.28515625" style="3" bestFit="1" customWidth="1"/>
    <col min="111" max="111" width="17.85546875" style="3" bestFit="1" customWidth="1"/>
    <col min="112" max="112" width="20.5703125" style="3" bestFit="1" customWidth="1"/>
    <col min="113" max="113" width="9.28515625" style="3" customWidth="1"/>
    <col min="114" max="114" width="19" style="3" bestFit="1" customWidth="1"/>
    <col min="115" max="115" width="9.42578125" style="3" bestFit="1" customWidth="1"/>
    <col min="116" max="116" width="18.5703125" style="3" bestFit="1" customWidth="1"/>
    <col min="117" max="117" width="20.85546875" style="3" bestFit="1" customWidth="1"/>
    <col min="118" max="118" width="22.85546875" style="3" bestFit="1" customWidth="1"/>
    <col min="119" max="119" width="10.28515625" style="3" bestFit="1" customWidth="1"/>
    <col min="120" max="120" width="14.42578125" style="3" bestFit="1" customWidth="1"/>
    <col min="121" max="121" width="11.85546875" style="3" bestFit="1" customWidth="1"/>
    <col min="122" max="122" width="23.7109375" style="3" bestFit="1" customWidth="1"/>
    <col min="123" max="123" width="12.85546875" style="3" bestFit="1" customWidth="1"/>
    <col min="124" max="124" width="12.42578125" style="3" bestFit="1" customWidth="1"/>
    <col min="125" max="125" width="10.7109375" style="3" bestFit="1" customWidth="1"/>
    <col min="126" max="126" width="21.5703125" style="3" bestFit="1" customWidth="1"/>
    <col min="127" max="127" width="12.85546875" style="3" bestFit="1" customWidth="1"/>
    <col min="128" max="128" width="21.85546875" style="3" bestFit="1" customWidth="1"/>
    <col min="129" max="129" width="27" style="3" bestFit="1" customWidth="1"/>
    <col min="130" max="130" width="25.7109375" style="3" bestFit="1" customWidth="1"/>
    <col min="131" max="131" width="14.85546875" style="3" bestFit="1" customWidth="1"/>
    <col min="132" max="132" width="0.28515625" customWidth="1"/>
  </cols>
  <sheetData>
    <row r="1" spans="1:1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3" t="s">
        <v>18</v>
      </c>
      <c r="T1" s="3" t="s">
        <v>19</v>
      </c>
      <c r="U1" s="2" t="s">
        <v>20</v>
      </c>
      <c r="V1" s="3" t="s">
        <v>21</v>
      </c>
      <c r="W1" s="3" t="s">
        <v>22</v>
      </c>
      <c r="X1" s="3" t="s">
        <v>23</v>
      </c>
      <c r="Y1" s="2" t="s">
        <v>24</v>
      </c>
      <c r="Z1" s="3" t="s">
        <v>25</v>
      </c>
      <c r="AA1" s="3" t="s">
        <v>26</v>
      </c>
      <c r="AB1" s="3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27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93</v>
      </c>
      <c r="CS1" t="s">
        <v>94</v>
      </c>
      <c r="CT1" t="s">
        <v>93</v>
      </c>
      <c r="CU1" t="s">
        <v>94</v>
      </c>
      <c r="CV1" t="s">
        <v>93</v>
      </c>
      <c r="CW1" t="s">
        <v>94</v>
      </c>
      <c r="CX1" t="s">
        <v>95</v>
      </c>
      <c r="CY1" t="s">
        <v>96</v>
      </c>
      <c r="CZ1" t="s">
        <v>97</v>
      </c>
      <c r="DA1" t="s">
        <v>98</v>
      </c>
      <c r="DB1" t="s">
        <v>99</v>
      </c>
      <c r="DC1" t="s">
        <v>100</v>
      </c>
      <c r="DD1" t="s">
        <v>101</v>
      </c>
      <c r="DE1" s="3" t="s">
        <v>102</v>
      </c>
      <c r="DF1" s="3" t="s">
        <v>1248</v>
      </c>
      <c r="DG1" s="3" t="s">
        <v>103</v>
      </c>
      <c r="DH1" s="3" t="s">
        <v>104</v>
      </c>
      <c r="DI1" s="3" t="s">
        <v>1249</v>
      </c>
      <c r="DJ1" s="3" t="s">
        <v>105</v>
      </c>
      <c r="DK1" s="3" t="s">
        <v>1250</v>
      </c>
      <c r="DL1" s="3" t="s">
        <v>106</v>
      </c>
      <c r="DM1" s="3" t="s">
        <v>107</v>
      </c>
      <c r="DN1" s="3" t="s">
        <v>108</v>
      </c>
      <c r="DO1" s="3" t="s">
        <v>1251</v>
      </c>
      <c r="DP1" s="3" t="s">
        <v>109</v>
      </c>
      <c r="DQ1" s="3" t="s">
        <v>1252</v>
      </c>
      <c r="DR1" s="3" t="s">
        <v>110</v>
      </c>
      <c r="DS1" s="3" t="s">
        <v>1253</v>
      </c>
      <c r="DT1" s="3" t="s">
        <v>111</v>
      </c>
      <c r="DU1" s="3" t="s">
        <v>1254</v>
      </c>
      <c r="DV1" s="3" t="s">
        <v>112</v>
      </c>
      <c r="DW1" s="3" t="s">
        <v>1255</v>
      </c>
      <c r="DX1" s="3" t="s">
        <v>113</v>
      </c>
      <c r="DY1" s="3" t="s">
        <v>114</v>
      </c>
      <c r="DZ1" s="3" t="s">
        <v>115</v>
      </c>
      <c r="EA1" s="3" t="s">
        <v>1256</v>
      </c>
    </row>
    <row r="2" spans="1:131" x14ac:dyDescent="0.25">
      <c r="A2">
        <v>14612726</v>
      </c>
      <c r="B2">
        <v>20220718</v>
      </c>
      <c r="C2">
        <v>782204103</v>
      </c>
      <c r="E2">
        <v>1458.05</v>
      </c>
      <c r="F2">
        <v>0</v>
      </c>
      <c r="G2" t="s">
        <v>232</v>
      </c>
      <c r="I2" s="1">
        <v>531209671200</v>
      </c>
      <c r="J2" t="s">
        <v>144</v>
      </c>
      <c r="K2">
        <v>1</v>
      </c>
      <c r="L2">
        <v>1</v>
      </c>
      <c r="M2">
        <v>2</v>
      </c>
      <c r="O2">
        <v>-18.45</v>
      </c>
      <c r="S2" s="3">
        <v>31.22</v>
      </c>
      <c r="T2" s="3">
        <v>18.45</v>
      </c>
      <c r="U2" s="2">
        <v>0.59096732863549006</v>
      </c>
      <c r="V2" s="3">
        <v>12.77</v>
      </c>
      <c r="W2" s="3">
        <v>31.22</v>
      </c>
      <c r="X2" s="3">
        <v>15.61</v>
      </c>
      <c r="Y2" s="2">
        <v>0.5</v>
      </c>
      <c r="Z2" s="3">
        <v>15.61</v>
      </c>
      <c r="AA2" s="3">
        <v>14.66</v>
      </c>
      <c r="AB2" s="3">
        <v>2.84</v>
      </c>
      <c r="AD2">
        <v>20220711</v>
      </c>
      <c r="AE2">
        <v>20220712</v>
      </c>
      <c r="AF2">
        <v>0.40763888888888888</v>
      </c>
      <c r="AG2" t="s">
        <v>143</v>
      </c>
      <c r="AH2" t="s">
        <v>231</v>
      </c>
      <c r="AI2">
        <v>1</v>
      </c>
      <c r="AJ2" t="s">
        <v>42</v>
      </c>
      <c r="AK2" t="s">
        <v>42</v>
      </c>
      <c r="AM2">
        <v>693811</v>
      </c>
      <c r="AO2" t="s">
        <v>189</v>
      </c>
      <c r="AV2" t="s">
        <v>210</v>
      </c>
      <c r="AW2" t="s">
        <v>211</v>
      </c>
      <c r="AX2" t="s">
        <v>209</v>
      </c>
      <c r="AZ2" t="s">
        <v>230</v>
      </c>
      <c r="BA2" t="s">
        <v>207</v>
      </c>
      <c r="BB2">
        <v>22030</v>
      </c>
      <c r="BC2" t="s">
        <v>117</v>
      </c>
      <c r="BD2" t="s">
        <v>229</v>
      </c>
      <c r="BE2" t="s">
        <v>228</v>
      </c>
      <c r="BF2" t="s">
        <v>227</v>
      </c>
      <c r="BH2" t="s">
        <v>226</v>
      </c>
      <c r="BI2" t="s">
        <v>207</v>
      </c>
      <c r="BJ2">
        <v>231162003</v>
      </c>
      <c r="BK2" t="s">
        <v>117</v>
      </c>
      <c r="BL2">
        <v>777339228875</v>
      </c>
      <c r="BU2" t="s">
        <v>227</v>
      </c>
      <c r="BW2" t="s">
        <v>226</v>
      </c>
      <c r="BX2" t="s">
        <v>207</v>
      </c>
      <c r="BY2">
        <v>231162003</v>
      </c>
      <c r="BZ2" t="s">
        <v>117</v>
      </c>
      <c r="CX2">
        <v>20220711</v>
      </c>
      <c r="CZ2">
        <v>0</v>
      </c>
      <c r="DA2">
        <v>0</v>
      </c>
      <c r="DB2">
        <v>0</v>
      </c>
      <c r="DC2">
        <v>0</v>
      </c>
      <c r="DD2">
        <v>0</v>
      </c>
      <c r="DE2" s="3">
        <v>2.87</v>
      </c>
      <c r="DF2" s="3">
        <v>3.1310762331838564</v>
      </c>
    </row>
    <row r="3" spans="1:131" x14ac:dyDescent="0.25">
      <c r="A3">
        <v>14612726</v>
      </c>
      <c r="B3">
        <v>20220704</v>
      </c>
      <c r="C3">
        <v>780810552</v>
      </c>
      <c r="E3">
        <v>1914.99</v>
      </c>
      <c r="F3">
        <v>0</v>
      </c>
      <c r="G3" t="s">
        <v>131</v>
      </c>
      <c r="I3" s="1">
        <v>544293134143</v>
      </c>
      <c r="J3" t="s">
        <v>348</v>
      </c>
      <c r="K3">
        <v>1</v>
      </c>
      <c r="L3">
        <v>23</v>
      </c>
      <c r="M3">
        <v>2</v>
      </c>
      <c r="O3">
        <v>-55.79</v>
      </c>
      <c r="S3" s="3">
        <v>76.430000000000007</v>
      </c>
      <c r="T3" s="3">
        <v>55.79</v>
      </c>
      <c r="U3" s="2">
        <v>0.72994897291639405</v>
      </c>
      <c r="V3" s="3">
        <v>20.640000000000008</v>
      </c>
      <c r="W3" s="3">
        <v>76.430000000000007</v>
      </c>
      <c r="X3" s="3">
        <v>49.679500000000004</v>
      </c>
      <c r="Y3" s="2">
        <v>0.65</v>
      </c>
      <c r="Z3" s="3">
        <v>26.750500000000002</v>
      </c>
      <c r="AA3" s="3">
        <v>15.94</v>
      </c>
      <c r="AB3" s="3">
        <v>6.1104999999999947</v>
      </c>
      <c r="AD3">
        <v>20220624</v>
      </c>
      <c r="AE3">
        <v>20220627</v>
      </c>
      <c r="AF3">
        <v>0.37013888888888885</v>
      </c>
      <c r="AG3" t="s">
        <v>154</v>
      </c>
      <c r="AH3" t="s">
        <v>355</v>
      </c>
      <c r="AI3">
        <v>23</v>
      </c>
      <c r="AJ3" t="s">
        <v>42</v>
      </c>
      <c r="AK3" t="s">
        <v>42</v>
      </c>
      <c r="AM3">
        <v>541241</v>
      </c>
      <c r="AO3" t="s">
        <v>127</v>
      </c>
      <c r="AV3" t="s">
        <v>354</v>
      </c>
      <c r="AW3" t="s">
        <v>353</v>
      </c>
      <c r="AX3" t="s">
        <v>352</v>
      </c>
      <c r="AY3" t="s">
        <v>351</v>
      </c>
      <c r="AZ3" t="s">
        <v>122</v>
      </c>
      <c r="BA3" t="s">
        <v>118</v>
      </c>
      <c r="BB3">
        <v>142032887</v>
      </c>
      <c r="BC3" t="s">
        <v>117</v>
      </c>
      <c r="BD3" t="s">
        <v>121</v>
      </c>
      <c r="BF3" t="s">
        <v>120</v>
      </c>
      <c r="BG3" t="s">
        <v>349</v>
      </c>
      <c r="BH3" t="s">
        <v>132</v>
      </c>
      <c r="BI3" t="s">
        <v>118</v>
      </c>
      <c r="BJ3">
        <v>146141935</v>
      </c>
      <c r="BK3" t="s">
        <v>117</v>
      </c>
      <c r="BL3" t="s">
        <v>350</v>
      </c>
      <c r="BU3" t="s">
        <v>120</v>
      </c>
      <c r="BV3" t="s">
        <v>349</v>
      </c>
      <c r="BW3" t="s">
        <v>119</v>
      </c>
      <c r="BX3" t="s">
        <v>118</v>
      </c>
      <c r="BY3">
        <v>146141935</v>
      </c>
      <c r="BZ3" t="s">
        <v>117</v>
      </c>
      <c r="CX3">
        <v>20220624</v>
      </c>
      <c r="CZ3">
        <v>0</v>
      </c>
      <c r="DA3">
        <v>0</v>
      </c>
      <c r="DB3">
        <v>0</v>
      </c>
      <c r="DC3">
        <v>0</v>
      </c>
      <c r="DD3">
        <v>0</v>
      </c>
      <c r="DE3" s="3">
        <v>4.8499999999999996</v>
      </c>
      <c r="DF3" s="3">
        <v>5.2377525186445109</v>
      </c>
    </row>
    <row r="4" spans="1:131" x14ac:dyDescent="0.25">
      <c r="A4">
        <v>14612726</v>
      </c>
      <c r="B4">
        <v>20220704</v>
      </c>
      <c r="C4">
        <v>780810552</v>
      </c>
      <c r="E4">
        <v>1914.99</v>
      </c>
      <c r="F4">
        <v>0</v>
      </c>
      <c r="G4" t="s">
        <v>131</v>
      </c>
      <c r="I4" s="1">
        <v>544293134154</v>
      </c>
      <c r="J4" t="s">
        <v>348</v>
      </c>
      <c r="K4">
        <v>1</v>
      </c>
      <c r="L4">
        <v>1</v>
      </c>
      <c r="M4">
        <v>2</v>
      </c>
      <c r="O4">
        <v>-21.51</v>
      </c>
      <c r="S4" s="3">
        <v>34.14</v>
      </c>
      <c r="T4" s="3">
        <v>21.51</v>
      </c>
      <c r="U4" s="2">
        <v>0.63005272407732871</v>
      </c>
      <c r="V4" s="3">
        <v>12.629999999999999</v>
      </c>
      <c r="W4" s="3">
        <v>34.14</v>
      </c>
      <c r="X4" s="3">
        <v>18.200000000000003</v>
      </c>
      <c r="Y4" s="2">
        <v>0.53309900410076161</v>
      </c>
      <c r="Z4" s="3">
        <v>15.94</v>
      </c>
      <c r="AA4" s="3">
        <v>15.94</v>
      </c>
      <c r="AB4" s="3">
        <v>3.3100000000000005</v>
      </c>
      <c r="AD4">
        <v>20220624</v>
      </c>
      <c r="AE4">
        <v>20220627</v>
      </c>
      <c r="AF4">
        <v>0.37013888888888885</v>
      </c>
      <c r="AG4" t="s">
        <v>154</v>
      </c>
      <c r="AH4" t="s">
        <v>355</v>
      </c>
      <c r="AI4">
        <v>1</v>
      </c>
      <c r="AJ4" t="s">
        <v>42</v>
      </c>
      <c r="AK4" t="s">
        <v>42</v>
      </c>
      <c r="AM4">
        <v>541241</v>
      </c>
      <c r="AO4" t="s">
        <v>189</v>
      </c>
      <c r="AV4" t="s">
        <v>408</v>
      </c>
      <c r="AW4" t="s">
        <v>353</v>
      </c>
      <c r="AX4" t="s">
        <v>352</v>
      </c>
      <c r="AY4" t="s">
        <v>351</v>
      </c>
      <c r="AZ4" t="s">
        <v>122</v>
      </c>
      <c r="BA4" t="s">
        <v>118</v>
      </c>
      <c r="BB4">
        <v>142032887</v>
      </c>
      <c r="BC4" t="s">
        <v>117</v>
      </c>
      <c r="BD4" t="s">
        <v>121</v>
      </c>
      <c r="BF4" t="s">
        <v>120</v>
      </c>
      <c r="BG4" t="s">
        <v>349</v>
      </c>
      <c r="BH4" t="s">
        <v>132</v>
      </c>
      <c r="BI4" t="s">
        <v>118</v>
      </c>
      <c r="BJ4">
        <v>146141935</v>
      </c>
      <c r="BK4" t="s">
        <v>117</v>
      </c>
      <c r="BL4" t="s">
        <v>437</v>
      </c>
      <c r="BU4" t="s">
        <v>120</v>
      </c>
      <c r="BV4" t="s">
        <v>349</v>
      </c>
      <c r="BW4" t="s">
        <v>119</v>
      </c>
      <c r="BX4" t="s">
        <v>118</v>
      </c>
      <c r="BY4">
        <v>146141935</v>
      </c>
      <c r="BZ4" t="s">
        <v>117</v>
      </c>
      <c r="CX4">
        <v>20220624</v>
      </c>
      <c r="CZ4">
        <v>0</v>
      </c>
      <c r="DA4">
        <v>0</v>
      </c>
      <c r="DB4">
        <v>0</v>
      </c>
      <c r="DC4">
        <v>0</v>
      </c>
      <c r="DD4">
        <v>0</v>
      </c>
      <c r="DE4" s="3">
        <v>2.97</v>
      </c>
      <c r="DF4" s="3">
        <v>3.2579525483304046</v>
      </c>
    </row>
    <row r="5" spans="1:131" x14ac:dyDescent="0.25">
      <c r="A5">
        <v>14612726</v>
      </c>
      <c r="B5">
        <v>20220704</v>
      </c>
      <c r="C5">
        <v>780810552</v>
      </c>
      <c r="E5">
        <v>1914.99</v>
      </c>
      <c r="F5">
        <v>0</v>
      </c>
      <c r="G5" t="s">
        <v>131</v>
      </c>
      <c r="I5" s="1">
        <v>544293134165</v>
      </c>
      <c r="J5" t="s">
        <v>348</v>
      </c>
      <c r="K5">
        <v>1</v>
      </c>
      <c r="L5">
        <v>1</v>
      </c>
      <c r="M5">
        <v>2</v>
      </c>
      <c r="O5">
        <v>-21.51</v>
      </c>
      <c r="S5" s="3">
        <v>34.14</v>
      </c>
      <c r="T5" s="3">
        <v>21.51</v>
      </c>
      <c r="U5" s="2">
        <v>0.63005272407732871</v>
      </c>
      <c r="V5" s="3">
        <v>12.629999999999999</v>
      </c>
      <c r="W5" s="3">
        <v>34.14</v>
      </c>
      <c r="X5" s="3">
        <v>18.200000000000003</v>
      </c>
      <c r="Y5" s="2">
        <v>0.53309900410076161</v>
      </c>
      <c r="Z5" s="3">
        <v>15.94</v>
      </c>
      <c r="AA5" s="3">
        <v>15.94</v>
      </c>
      <c r="AB5" s="3">
        <v>3.3100000000000005</v>
      </c>
      <c r="AD5">
        <v>20220627</v>
      </c>
      <c r="AE5">
        <v>20220628</v>
      </c>
      <c r="AF5">
        <v>0.40833333333333338</v>
      </c>
      <c r="AG5" t="s">
        <v>154</v>
      </c>
      <c r="AH5" t="s">
        <v>355</v>
      </c>
      <c r="AI5">
        <v>1</v>
      </c>
      <c r="AJ5" t="s">
        <v>42</v>
      </c>
      <c r="AK5" t="s">
        <v>42</v>
      </c>
      <c r="AM5">
        <v>541241</v>
      </c>
      <c r="AO5" t="s">
        <v>189</v>
      </c>
      <c r="AV5" t="s">
        <v>408</v>
      </c>
      <c r="AW5" t="s">
        <v>353</v>
      </c>
      <c r="AX5" t="s">
        <v>352</v>
      </c>
      <c r="AY5" t="s">
        <v>351</v>
      </c>
      <c r="AZ5" t="s">
        <v>122</v>
      </c>
      <c r="BA5" t="s">
        <v>118</v>
      </c>
      <c r="BB5">
        <v>142032887</v>
      </c>
      <c r="BC5" t="s">
        <v>117</v>
      </c>
      <c r="BD5" t="s">
        <v>121</v>
      </c>
      <c r="BF5" t="s">
        <v>120</v>
      </c>
      <c r="BG5" t="s">
        <v>349</v>
      </c>
      <c r="BH5" t="s">
        <v>132</v>
      </c>
      <c r="BI5" t="s">
        <v>118</v>
      </c>
      <c r="BJ5">
        <v>146141935</v>
      </c>
      <c r="BK5" t="s">
        <v>117</v>
      </c>
      <c r="BL5" t="s">
        <v>407</v>
      </c>
      <c r="BU5" t="s">
        <v>120</v>
      </c>
      <c r="BV5" t="s">
        <v>349</v>
      </c>
      <c r="BW5" t="s">
        <v>119</v>
      </c>
      <c r="BX5" t="s">
        <v>118</v>
      </c>
      <c r="BY5">
        <v>146141935</v>
      </c>
      <c r="BZ5" t="s">
        <v>117</v>
      </c>
      <c r="CX5">
        <v>20220627</v>
      </c>
      <c r="CZ5">
        <v>0</v>
      </c>
      <c r="DA5">
        <v>0</v>
      </c>
      <c r="DB5">
        <v>0</v>
      </c>
      <c r="DC5">
        <v>0</v>
      </c>
      <c r="DD5">
        <v>0</v>
      </c>
      <c r="DE5" s="3">
        <v>2.97</v>
      </c>
      <c r="DF5" s="3">
        <v>3.2579525483304046</v>
      </c>
    </row>
    <row r="6" spans="1:131" x14ac:dyDescent="0.25">
      <c r="A6">
        <v>14612726</v>
      </c>
      <c r="B6">
        <v>20220704</v>
      </c>
      <c r="C6">
        <v>780810552</v>
      </c>
      <c r="E6">
        <v>1914.99</v>
      </c>
      <c r="F6">
        <v>0</v>
      </c>
      <c r="G6" t="s">
        <v>131</v>
      </c>
      <c r="I6" s="1">
        <v>544293134176</v>
      </c>
      <c r="J6" t="s">
        <v>348</v>
      </c>
      <c r="K6">
        <v>1</v>
      </c>
      <c r="L6">
        <v>4</v>
      </c>
      <c r="M6">
        <v>2</v>
      </c>
      <c r="O6">
        <v>-28.54</v>
      </c>
      <c r="S6" s="3">
        <v>41.17</v>
      </c>
      <c r="T6" s="3">
        <v>28.54</v>
      </c>
      <c r="U6" s="2">
        <v>0.69322322079183862</v>
      </c>
      <c r="V6" s="3">
        <v>12.630000000000003</v>
      </c>
      <c r="W6" s="3">
        <v>41.17</v>
      </c>
      <c r="X6" s="3">
        <v>25.230000000000004</v>
      </c>
      <c r="Y6" s="2">
        <v>0.6128248724799612</v>
      </c>
      <c r="Z6" s="3">
        <v>15.94</v>
      </c>
      <c r="AA6" s="3">
        <v>15.94</v>
      </c>
      <c r="AB6" s="3">
        <v>3.3099999999999969</v>
      </c>
      <c r="AD6">
        <v>20220628</v>
      </c>
      <c r="AE6">
        <v>20220629</v>
      </c>
      <c r="AF6">
        <v>0.42152777777777778</v>
      </c>
      <c r="AG6" t="s">
        <v>154</v>
      </c>
      <c r="AH6" t="s">
        <v>355</v>
      </c>
      <c r="AI6">
        <v>4</v>
      </c>
      <c r="AJ6" t="s">
        <v>42</v>
      </c>
      <c r="AK6" t="s">
        <v>42</v>
      </c>
      <c r="AM6">
        <v>541241</v>
      </c>
      <c r="AO6" t="s">
        <v>397</v>
      </c>
      <c r="AV6" t="s">
        <v>408</v>
      </c>
      <c r="AW6" t="s">
        <v>353</v>
      </c>
      <c r="AX6" t="s">
        <v>352</v>
      </c>
      <c r="AY6" t="s">
        <v>351</v>
      </c>
      <c r="AZ6" t="s">
        <v>122</v>
      </c>
      <c r="BA6" t="s">
        <v>118</v>
      </c>
      <c r="BB6">
        <v>142032887</v>
      </c>
      <c r="BC6" t="s">
        <v>117</v>
      </c>
      <c r="BD6" t="s">
        <v>121</v>
      </c>
      <c r="BF6" t="s">
        <v>120</v>
      </c>
      <c r="BG6" t="s">
        <v>349</v>
      </c>
      <c r="BH6" t="s">
        <v>132</v>
      </c>
      <c r="BI6" t="s">
        <v>118</v>
      </c>
      <c r="BJ6">
        <v>146141935</v>
      </c>
      <c r="BK6" t="s">
        <v>117</v>
      </c>
      <c r="BL6" t="s">
        <v>407</v>
      </c>
      <c r="BU6" t="s">
        <v>120</v>
      </c>
      <c r="BV6" t="s">
        <v>349</v>
      </c>
      <c r="BW6" t="s">
        <v>119</v>
      </c>
      <c r="BX6" t="s">
        <v>118</v>
      </c>
      <c r="BY6">
        <v>146141935</v>
      </c>
      <c r="BZ6" t="s">
        <v>117</v>
      </c>
      <c r="CX6">
        <v>20220628</v>
      </c>
      <c r="CZ6">
        <v>0</v>
      </c>
      <c r="DA6">
        <v>0</v>
      </c>
      <c r="DB6">
        <v>0</v>
      </c>
      <c r="DC6">
        <v>0</v>
      </c>
      <c r="DD6">
        <v>0</v>
      </c>
      <c r="DE6" s="3">
        <v>2.97</v>
      </c>
      <c r="DF6" s="3">
        <v>3.2087830944862756</v>
      </c>
    </row>
    <row r="7" spans="1:131" x14ac:dyDescent="0.25">
      <c r="A7">
        <v>14612726</v>
      </c>
      <c r="B7">
        <v>20220704</v>
      </c>
      <c r="C7">
        <v>780810552</v>
      </c>
      <c r="E7">
        <v>1914.99</v>
      </c>
      <c r="F7">
        <v>0</v>
      </c>
      <c r="G7" t="s">
        <v>131</v>
      </c>
      <c r="I7" s="1">
        <v>544293134187</v>
      </c>
      <c r="J7" t="s">
        <v>348</v>
      </c>
      <c r="K7">
        <v>1</v>
      </c>
      <c r="L7">
        <v>1</v>
      </c>
      <c r="M7">
        <v>2</v>
      </c>
      <c r="O7">
        <v>-21.51</v>
      </c>
      <c r="S7" s="3">
        <v>34.14</v>
      </c>
      <c r="T7" s="3">
        <v>21.51</v>
      </c>
      <c r="U7" s="2">
        <v>0.63005272407732871</v>
      </c>
      <c r="V7" s="3">
        <v>12.629999999999999</v>
      </c>
      <c r="W7" s="3">
        <v>34.14</v>
      </c>
      <c r="X7" s="3">
        <v>18.200000000000003</v>
      </c>
      <c r="Y7" s="2">
        <v>0.53309900410076161</v>
      </c>
      <c r="Z7" s="3">
        <v>15.94</v>
      </c>
      <c r="AA7" s="3">
        <v>15.94</v>
      </c>
      <c r="AB7" s="3">
        <v>3.3100000000000005</v>
      </c>
      <c r="AD7">
        <v>20220629</v>
      </c>
      <c r="AE7">
        <v>20220630</v>
      </c>
      <c r="AF7">
        <v>0.41944444444444445</v>
      </c>
      <c r="AG7" t="s">
        <v>154</v>
      </c>
      <c r="AH7" t="s">
        <v>355</v>
      </c>
      <c r="AI7">
        <v>1</v>
      </c>
      <c r="AJ7" t="s">
        <v>42</v>
      </c>
      <c r="AK7" t="s">
        <v>42</v>
      </c>
      <c r="AM7">
        <v>541241</v>
      </c>
      <c r="AO7" t="s">
        <v>189</v>
      </c>
      <c r="AV7" t="s">
        <v>408</v>
      </c>
      <c r="AW7" t="s">
        <v>353</v>
      </c>
      <c r="AX7" t="s">
        <v>352</v>
      </c>
      <c r="AY7" t="s">
        <v>351</v>
      </c>
      <c r="AZ7" t="s">
        <v>122</v>
      </c>
      <c r="BA7" t="s">
        <v>118</v>
      </c>
      <c r="BB7">
        <v>142032887</v>
      </c>
      <c r="BC7" t="s">
        <v>117</v>
      </c>
      <c r="BD7" t="s">
        <v>121</v>
      </c>
      <c r="BF7" t="s">
        <v>120</v>
      </c>
      <c r="BG7" t="s">
        <v>349</v>
      </c>
      <c r="BH7" t="s">
        <v>132</v>
      </c>
      <c r="BI7" t="s">
        <v>118</v>
      </c>
      <c r="BJ7">
        <v>146141935</v>
      </c>
      <c r="BK7" t="s">
        <v>117</v>
      </c>
      <c r="BL7" t="s">
        <v>407</v>
      </c>
      <c r="BU7" t="s">
        <v>120</v>
      </c>
      <c r="BV7" t="s">
        <v>349</v>
      </c>
      <c r="BW7" t="s">
        <v>119</v>
      </c>
      <c r="BX7" t="s">
        <v>118</v>
      </c>
      <c r="BY7">
        <v>146141935</v>
      </c>
      <c r="BZ7" t="s">
        <v>117</v>
      </c>
      <c r="CX7">
        <v>20220629</v>
      </c>
      <c r="CZ7">
        <v>0</v>
      </c>
      <c r="DA7">
        <v>0</v>
      </c>
      <c r="DB7">
        <v>0</v>
      </c>
      <c r="DC7">
        <v>0</v>
      </c>
      <c r="DD7">
        <v>0</v>
      </c>
      <c r="DE7" s="3">
        <v>2.97</v>
      </c>
      <c r="DF7" s="3">
        <v>3.2579525483304046</v>
      </c>
    </row>
    <row r="8" spans="1:131" x14ac:dyDescent="0.25">
      <c r="A8">
        <v>14612726</v>
      </c>
      <c r="B8">
        <v>20220704</v>
      </c>
      <c r="C8">
        <v>780810552</v>
      </c>
      <c r="E8">
        <v>1914.99</v>
      </c>
      <c r="F8">
        <v>0</v>
      </c>
      <c r="G8" t="s">
        <v>131</v>
      </c>
      <c r="I8" s="1">
        <v>544293134198</v>
      </c>
      <c r="J8" t="s">
        <v>348</v>
      </c>
      <c r="K8">
        <v>1</v>
      </c>
      <c r="L8">
        <v>2</v>
      </c>
      <c r="M8">
        <v>2</v>
      </c>
      <c r="O8">
        <v>-21.96</v>
      </c>
      <c r="S8" s="3">
        <v>34.590000000000003</v>
      </c>
      <c r="T8" s="3">
        <v>21.96</v>
      </c>
      <c r="U8" s="2">
        <v>0.634865568083261</v>
      </c>
      <c r="V8" s="3">
        <v>12.630000000000003</v>
      </c>
      <c r="W8" s="3">
        <v>34.590000000000003</v>
      </c>
      <c r="X8" s="3">
        <v>18.650000000000006</v>
      </c>
      <c r="Y8" s="2">
        <v>0.53917317143683152</v>
      </c>
      <c r="Z8" s="3">
        <v>15.94</v>
      </c>
      <c r="AA8" s="3">
        <v>15.94</v>
      </c>
      <c r="AB8" s="3">
        <v>3.3099999999999969</v>
      </c>
      <c r="AD8">
        <v>20220630</v>
      </c>
      <c r="AE8">
        <v>20220701</v>
      </c>
      <c r="AF8">
        <v>0.40833333333333338</v>
      </c>
      <c r="AG8" t="s">
        <v>154</v>
      </c>
      <c r="AH8" t="s">
        <v>355</v>
      </c>
      <c r="AI8">
        <v>2</v>
      </c>
      <c r="AJ8" t="s">
        <v>42</v>
      </c>
      <c r="AK8" t="s">
        <v>42</v>
      </c>
      <c r="AM8">
        <v>541241</v>
      </c>
      <c r="AO8" t="s">
        <v>189</v>
      </c>
      <c r="AV8" t="s">
        <v>408</v>
      </c>
      <c r="AW8" t="s">
        <v>353</v>
      </c>
      <c r="AX8" t="s">
        <v>352</v>
      </c>
      <c r="AY8" t="s">
        <v>351</v>
      </c>
      <c r="AZ8" t="s">
        <v>122</v>
      </c>
      <c r="BA8" t="s">
        <v>118</v>
      </c>
      <c r="BB8">
        <v>142032887</v>
      </c>
      <c r="BC8" t="s">
        <v>117</v>
      </c>
      <c r="BD8" t="s">
        <v>121</v>
      </c>
      <c r="BF8" t="s">
        <v>120</v>
      </c>
      <c r="BG8" t="s">
        <v>349</v>
      </c>
      <c r="BH8" t="s">
        <v>132</v>
      </c>
      <c r="BI8" t="s">
        <v>118</v>
      </c>
      <c r="BJ8">
        <v>146141935</v>
      </c>
      <c r="BK8" t="s">
        <v>117</v>
      </c>
      <c r="BL8" t="s">
        <v>407</v>
      </c>
      <c r="BU8" t="s">
        <v>120</v>
      </c>
      <c r="BV8" t="s">
        <v>349</v>
      </c>
      <c r="BW8" t="s">
        <v>119</v>
      </c>
      <c r="BX8" t="s">
        <v>118</v>
      </c>
      <c r="BY8">
        <v>146141935</v>
      </c>
      <c r="BZ8" t="s">
        <v>117</v>
      </c>
      <c r="CX8">
        <v>20220630</v>
      </c>
      <c r="CZ8">
        <v>0</v>
      </c>
      <c r="DA8">
        <v>0</v>
      </c>
      <c r="DB8">
        <v>0</v>
      </c>
      <c r="DC8">
        <v>0</v>
      </c>
      <c r="DD8">
        <v>0</v>
      </c>
      <c r="DE8" s="3">
        <v>2.97</v>
      </c>
      <c r="DF8" s="3">
        <v>3.254206418039896</v>
      </c>
    </row>
    <row r="9" spans="1:131" x14ac:dyDescent="0.25">
      <c r="A9">
        <v>14612726</v>
      </c>
      <c r="B9">
        <v>20220711</v>
      </c>
      <c r="C9">
        <v>781437599</v>
      </c>
      <c r="E9">
        <v>1247.27</v>
      </c>
      <c r="F9">
        <v>0</v>
      </c>
      <c r="G9" t="s">
        <v>131</v>
      </c>
      <c r="I9" s="1">
        <v>544293134202</v>
      </c>
      <c r="J9" t="s">
        <v>348</v>
      </c>
      <c r="K9">
        <v>1</v>
      </c>
      <c r="L9">
        <v>2</v>
      </c>
      <c r="M9">
        <v>2</v>
      </c>
      <c r="O9">
        <v>-21.96</v>
      </c>
      <c r="S9" s="3">
        <v>34.590000000000003</v>
      </c>
      <c r="T9" s="3">
        <v>21.96</v>
      </c>
      <c r="U9" s="2">
        <v>0.634865568083261</v>
      </c>
      <c r="V9" s="3">
        <v>12.630000000000003</v>
      </c>
      <c r="W9" s="3">
        <v>34.590000000000003</v>
      </c>
      <c r="X9" s="3">
        <v>18.650000000000006</v>
      </c>
      <c r="Y9" s="2">
        <v>0.53917317143683152</v>
      </c>
      <c r="Z9" s="3">
        <v>15.94</v>
      </c>
      <c r="AA9" s="3">
        <v>15.94</v>
      </c>
      <c r="AB9" s="3">
        <v>3.3099999999999969</v>
      </c>
      <c r="AD9">
        <v>20220701</v>
      </c>
      <c r="AE9">
        <v>20220705</v>
      </c>
      <c r="AF9">
        <v>0.41805555555555557</v>
      </c>
      <c r="AG9" t="s">
        <v>154</v>
      </c>
      <c r="AH9" t="s">
        <v>409</v>
      </c>
      <c r="AI9">
        <v>2</v>
      </c>
      <c r="AJ9" t="s">
        <v>42</v>
      </c>
      <c r="AK9" t="s">
        <v>42</v>
      </c>
      <c r="AM9">
        <v>541241</v>
      </c>
      <c r="AO9" t="s">
        <v>189</v>
      </c>
      <c r="AV9" t="s">
        <v>408</v>
      </c>
      <c r="AW9" t="s">
        <v>353</v>
      </c>
      <c r="AX9" t="s">
        <v>352</v>
      </c>
      <c r="AY9" t="s">
        <v>351</v>
      </c>
      <c r="AZ9" t="s">
        <v>122</v>
      </c>
      <c r="BA9" t="s">
        <v>118</v>
      </c>
      <c r="BB9">
        <v>142032887</v>
      </c>
      <c r="BC9" t="s">
        <v>117</v>
      </c>
      <c r="BD9" t="s">
        <v>121</v>
      </c>
      <c r="BF9" t="s">
        <v>120</v>
      </c>
      <c r="BG9" t="s">
        <v>349</v>
      </c>
      <c r="BH9" t="s">
        <v>132</v>
      </c>
      <c r="BI9" t="s">
        <v>118</v>
      </c>
      <c r="BJ9">
        <v>146141935</v>
      </c>
      <c r="BK9" t="s">
        <v>117</v>
      </c>
      <c r="BL9" t="s">
        <v>724</v>
      </c>
      <c r="BU9" t="s">
        <v>120</v>
      </c>
      <c r="BV9" t="s">
        <v>349</v>
      </c>
      <c r="BW9" t="s">
        <v>119</v>
      </c>
      <c r="BX9" t="s">
        <v>118</v>
      </c>
      <c r="BY9">
        <v>146141935</v>
      </c>
      <c r="BZ9" t="s">
        <v>117</v>
      </c>
      <c r="CX9">
        <v>20220701</v>
      </c>
      <c r="CZ9">
        <v>0</v>
      </c>
      <c r="DA9">
        <v>0</v>
      </c>
      <c r="DB9">
        <v>0</v>
      </c>
      <c r="DC9">
        <v>0</v>
      </c>
      <c r="DD9">
        <v>0</v>
      </c>
      <c r="DE9" s="3">
        <v>2.97</v>
      </c>
      <c r="DF9" s="3">
        <v>3.254206418039896</v>
      </c>
    </row>
    <row r="10" spans="1:131" x14ac:dyDescent="0.25">
      <c r="A10">
        <v>14612726</v>
      </c>
      <c r="B10">
        <v>20220711</v>
      </c>
      <c r="C10">
        <v>781437599</v>
      </c>
      <c r="E10">
        <v>1247.27</v>
      </c>
      <c r="F10">
        <v>0</v>
      </c>
      <c r="G10" t="s">
        <v>131</v>
      </c>
      <c r="I10" s="1">
        <v>544293134213</v>
      </c>
      <c r="J10" t="s">
        <v>348</v>
      </c>
      <c r="K10">
        <v>1</v>
      </c>
      <c r="L10">
        <v>0.5</v>
      </c>
      <c r="M10">
        <v>2</v>
      </c>
      <c r="O10">
        <v>-18.350000000000001</v>
      </c>
      <c r="S10" s="3">
        <v>28.04</v>
      </c>
      <c r="T10" s="3">
        <v>18.350000000000001</v>
      </c>
      <c r="U10" s="2">
        <v>0.65442225392296727</v>
      </c>
      <c r="V10" s="3">
        <v>9.6899999999999977</v>
      </c>
      <c r="W10" s="3">
        <v>28.04</v>
      </c>
      <c r="X10" s="3">
        <v>13.829999999999998</v>
      </c>
      <c r="Y10" s="2">
        <v>0.49322396576319538</v>
      </c>
      <c r="Z10" s="3">
        <v>14.21</v>
      </c>
      <c r="AA10" s="3">
        <v>14.21</v>
      </c>
      <c r="AB10" s="3">
        <v>4.5200000000000031</v>
      </c>
      <c r="AD10">
        <v>20220705</v>
      </c>
      <c r="AE10">
        <v>20220706</v>
      </c>
      <c r="AF10">
        <v>0.42152777777777778</v>
      </c>
      <c r="AG10" t="s">
        <v>154</v>
      </c>
      <c r="AH10" t="s">
        <v>402</v>
      </c>
      <c r="AI10">
        <v>0.5</v>
      </c>
      <c r="AJ10" t="s">
        <v>42</v>
      </c>
      <c r="AK10" t="s">
        <v>42</v>
      </c>
      <c r="AM10">
        <v>541241</v>
      </c>
      <c r="AO10" t="s">
        <v>171</v>
      </c>
      <c r="AV10" t="s">
        <v>408</v>
      </c>
      <c r="AW10" t="s">
        <v>353</v>
      </c>
      <c r="AX10" t="s">
        <v>352</v>
      </c>
      <c r="AY10" t="s">
        <v>351</v>
      </c>
      <c r="AZ10" t="s">
        <v>122</v>
      </c>
      <c r="BA10" t="s">
        <v>118</v>
      </c>
      <c r="BB10">
        <v>142032887</v>
      </c>
      <c r="BC10" t="s">
        <v>117</v>
      </c>
      <c r="BD10" t="s">
        <v>121</v>
      </c>
      <c r="BF10" t="s">
        <v>120</v>
      </c>
      <c r="BG10" t="s">
        <v>349</v>
      </c>
      <c r="BH10" t="s">
        <v>132</v>
      </c>
      <c r="BI10" t="s">
        <v>118</v>
      </c>
      <c r="BJ10">
        <v>146141935</v>
      </c>
      <c r="BK10" t="s">
        <v>117</v>
      </c>
      <c r="BL10" t="s">
        <v>407</v>
      </c>
      <c r="BU10" t="s">
        <v>120</v>
      </c>
      <c r="BV10" t="s">
        <v>349</v>
      </c>
      <c r="BW10" t="s">
        <v>119</v>
      </c>
      <c r="BX10" t="s">
        <v>118</v>
      </c>
      <c r="BY10">
        <v>146141935</v>
      </c>
      <c r="BZ10" t="s">
        <v>117</v>
      </c>
      <c r="CX10">
        <v>20220705</v>
      </c>
      <c r="CZ10">
        <v>0</v>
      </c>
      <c r="DA10">
        <v>0</v>
      </c>
      <c r="DB10">
        <v>0</v>
      </c>
      <c r="DC10">
        <v>0</v>
      </c>
      <c r="DD10">
        <v>0</v>
      </c>
      <c r="DE10" s="3">
        <v>2.2999999999999998</v>
      </c>
      <c r="DF10" s="3">
        <v>2.6707560627674747</v>
      </c>
    </row>
    <row r="11" spans="1:131" x14ac:dyDescent="0.25">
      <c r="A11">
        <v>14612726</v>
      </c>
      <c r="B11">
        <v>20220711</v>
      </c>
      <c r="C11">
        <v>781437599</v>
      </c>
      <c r="E11">
        <v>1247.27</v>
      </c>
      <c r="F11">
        <v>0</v>
      </c>
      <c r="G11" t="s">
        <v>131</v>
      </c>
      <c r="I11" s="1">
        <v>544293134224</v>
      </c>
      <c r="J11" t="s">
        <v>348</v>
      </c>
      <c r="K11">
        <v>1</v>
      </c>
      <c r="L11">
        <v>10</v>
      </c>
      <c r="M11">
        <v>2</v>
      </c>
      <c r="O11">
        <v>-35.81</v>
      </c>
      <c r="S11" s="3">
        <v>49.06</v>
      </c>
      <c r="T11" s="3">
        <v>35.81</v>
      </c>
      <c r="U11" s="2">
        <v>0.7299225438238891</v>
      </c>
      <c r="V11" s="3">
        <v>13.25</v>
      </c>
      <c r="W11" s="3">
        <v>49.06</v>
      </c>
      <c r="X11" s="3">
        <v>31.889000000000003</v>
      </c>
      <c r="Y11" s="2">
        <v>0.65</v>
      </c>
      <c r="Z11" s="3">
        <v>17.170999999999999</v>
      </c>
      <c r="AA11" s="3">
        <v>15.94</v>
      </c>
      <c r="AB11" s="3">
        <v>3.9209999999999994</v>
      </c>
      <c r="AD11">
        <v>20220707</v>
      </c>
      <c r="AE11">
        <v>20220708</v>
      </c>
      <c r="AF11">
        <v>0.42083333333333334</v>
      </c>
      <c r="AG11" t="s">
        <v>154</v>
      </c>
      <c r="AH11" t="s">
        <v>402</v>
      </c>
      <c r="AI11">
        <v>10</v>
      </c>
      <c r="AJ11" t="s">
        <v>42</v>
      </c>
      <c r="AK11" t="s">
        <v>42</v>
      </c>
      <c r="AM11">
        <v>541241</v>
      </c>
      <c r="AO11" t="s">
        <v>397</v>
      </c>
      <c r="AV11" t="s">
        <v>401</v>
      </c>
      <c r="AW11" t="s">
        <v>353</v>
      </c>
      <c r="AX11" t="s">
        <v>352</v>
      </c>
      <c r="AY11" t="s">
        <v>351</v>
      </c>
      <c r="AZ11" t="s">
        <v>122</v>
      </c>
      <c r="BA11" t="s">
        <v>118</v>
      </c>
      <c r="BB11">
        <v>142032887</v>
      </c>
      <c r="BC11" t="s">
        <v>117</v>
      </c>
      <c r="BD11" t="s">
        <v>121</v>
      </c>
      <c r="BF11" t="s">
        <v>120</v>
      </c>
      <c r="BG11" t="s">
        <v>349</v>
      </c>
      <c r="BH11" t="s">
        <v>132</v>
      </c>
      <c r="BI11" t="s">
        <v>118</v>
      </c>
      <c r="BJ11">
        <v>146141935</v>
      </c>
      <c r="BK11" t="s">
        <v>117</v>
      </c>
      <c r="BL11" t="s">
        <v>116</v>
      </c>
      <c r="BU11" t="s">
        <v>120</v>
      </c>
      <c r="BV11" t="s">
        <v>349</v>
      </c>
      <c r="BW11" t="s">
        <v>119</v>
      </c>
      <c r="BX11" t="s">
        <v>118</v>
      </c>
      <c r="BY11">
        <v>146141935</v>
      </c>
      <c r="BZ11" t="s">
        <v>117</v>
      </c>
      <c r="CX11">
        <v>20220707</v>
      </c>
      <c r="CZ11">
        <v>0</v>
      </c>
      <c r="DA11">
        <v>0</v>
      </c>
      <c r="DB11">
        <v>0</v>
      </c>
      <c r="DC11">
        <v>0</v>
      </c>
      <c r="DD11">
        <v>0</v>
      </c>
      <c r="DE11" s="3">
        <v>3.15</v>
      </c>
      <c r="DF11" s="3">
        <v>3.4017560130452504</v>
      </c>
    </row>
    <row r="12" spans="1:131" x14ac:dyDescent="0.25">
      <c r="A12">
        <v>14612726</v>
      </c>
      <c r="B12">
        <v>20220711</v>
      </c>
      <c r="C12">
        <v>781437599</v>
      </c>
      <c r="E12">
        <v>1247.27</v>
      </c>
      <c r="F12">
        <v>0</v>
      </c>
      <c r="G12" t="s">
        <v>131</v>
      </c>
      <c r="I12" s="1">
        <v>544293134235</v>
      </c>
      <c r="J12" t="s">
        <v>348</v>
      </c>
      <c r="K12">
        <v>1</v>
      </c>
      <c r="L12">
        <v>8</v>
      </c>
      <c r="M12">
        <v>2</v>
      </c>
      <c r="O12">
        <v>-35.340000000000003</v>
      </c>
      <c r="S12" s="3">
        <v>48.41</v>
      </c>
      <c r="T12" s="3">
        <v>35.340000000000003</v>
      </c>
      <c r="U12" s="2">
        <v>0.73001445982235091</v>
      </c>
      <c r="V12" s="3">
        <v>13.069999999999993</v>
      </c>
      <c r="W12" s="3">
        <v>48.41</v>
      </c>
      <c r="X12" s="3">
        <v>31.4665</v>
      </c>
      <c r="Y12" s="2">
        <v>0.65</v>
      </c>
      <c r="Z12" s="3">
        <v>16.943499999999997</v>
      </c>
      <c r="AA12" s="3">
        <v>15.94</v>
      </c>
      <c r="AB12" s="3">
        <v>3.8735000000000035</v>
      </c>
      <c r="AD12">
        <v>20220707</v>
      </c>
      <c r="AE12">
        <v>20220708</v>
      </c>
      <c r="AF12">
        <v>0.42083333333333334</v>
      </c>
      <c r="AG12" t="s">
        <v>154</v>
      </c>
      <c r="AH12" t="s">
        <v>402</v>
      </c>
      <c r="AI12">
        <v>8</v>
      </c>
      <c r="AJ12" t="s">
        <v>42</v>
      </c>
      <c r="AK12" t="s">
        <v>42</v>
      </c>
      <c r="AM12">
        <v>541241</v>
      </c>
      <c r="AO12" t="s">
        <v>397</v>
      </c>
      <c r="AV12" t="s">
        <v>406</v>
      </c>
      <c r="AW12" t="s">
        <v>353</v>
      </c>
      <c r="AX12" t="s">
        <v>352</v>
      </c>
      <c r="AY12" t="s">
        <v>351</v>
      </c>
      <c r="AZ12" t="s">
        <v>122</v>
      </c>
      <c r="BA12" t="s">
        <v>118</v>
      </c>
      <c r="BB12">
        <v>142032887</v>
      </c>
      <c r="BC12" t="s">
        <v>117</v>
      </c>
      <c r="BD12" t="s">
        <v>121</v>
      </c>
      <c r="BF12" t="s">
        <v>120</v>
      </c>
      <c r="BG12" t="s">
        <v>349</v>
      </c>
      <c r="BH12" t="s">
        <v>132</v>
      </c>
      <c r="BI12" t="s">
        <v>118</v>
      </c>
      <c r="BJ12">
        <v>146141935</v>
      </c>
      <c r="BK12" t="s">
        <v>117</v>
      </c>
      <c r="BL12" t="s">
        <v>405</v>
      </c>
      <c r="BU12" t="s">
        <v>120</v>
      </c>
      <c r="BV12" t="s">
        <v>349</v>
      </c>
      <c r="BW12" t="s">
        <v>119</v>
      </c>
      <c r="BX12" t="s">
        <v>118</v>
      </c>
      <c r="BY12">
        <v>146141935</v>
      </c>
      <c r="BZ12" t="s">
        <v>117</v>
      </c>
      <c r="CX12">
        <v>20220707</v>
      </c>
      <c r="CZ12">
        <v>0</v>
      </c>
      <c r="DA12">
        <v>0</v>
      </c>
      <c r="DB12">
        <v>0</v>
      </c>
      <c r="DC12">
        <v>0</v>
      </c>
      <c r="DD12">
        <v>0</v>
      </c>
      <c r="DE12" s="3">
        <v>3.1</v>
      </c>
      <c r="DF12" s="3">
        <v>3.3480448254492878</v>
      </c>
    </row>
    <row r="13" spans="1:131" x14ac:dyDescent="0.25">
      <c r="A13">
        <v>14612726</v>
      </c>
      <c r="B13">
        <v>20220711</v>
      </c>
      <c r="C13">
        <v>781437599</v>
      </c>
      <c r="E13">
        <v>1247.27</v>
      </c>
      <c r="F13">
        <v>0</v>
      </c>
      <c r="G13" t="s">
        <v>131</v>
      </c>
      <c r="I13" s="1">
        <v>544293134246</v>
      </c>
      <c r="J13" t="s">
        <v>348</v>
      </c>
      <c r="K13">
        <v>1</v>
      </c>
      <c r="L13">
        <v>4</v>
      </c>
      <c r="M13">
        <v>2</v>
      </c>
      <c r="O13">
        <v>-28.54</v>
      </c>
      <c r="S13" s="3">
        <v>41.17</v>
      </c>
      <c r="T13" s="3">
        <v>28.54</v>
      </c>
      <c r="U13" s="2">
        <v>0.69322322079183862</v>
      </c>
      <c r="V13" s="3">
        <v>12.630000000000003</v>
      </c>
      <c r="W13" s="3">
        <v>41.17</v>
      </c>
      <c r="X13" s="3">
        <v>25.230000000000004</v>
      </c>
      <c r="Y13" s="2">
        <v>0.6128248724799612</v>
      </c>
      <c r="Z13" s="3">
        <v>15.94</v>
      </c>
      <c r="AA13" s="3">
        <v>15.94</v>
      </c>
      <c r="AB13" s="3">
        <v>3.3099999999999969</v>
      </c>
      <c r="AD13">
        <v>20220707</v>
      </c>
      <c r="AE13">
        <v>20220708</v>
      </c>
      <c r="AF13">
        <v>0.42083333333333334</v>
      </c>
      <c r="AG13" t="s">
        <v>154</v>
      </c>
      <c r="AH13" t="s">
        <v>402</v>
      </c>
      <c r="AI13">
        <v>4</v>
      </c>
      <c r="AJ13" t="s">
        <v>42</v>
      </c>
      <c r="AK13" t="s">
        <v>42</v>
      </c>
      <c r="AM13">
        <v>541241</v>
      </c>
      <c r="AO13" t="s">
        <v>397</v>
      </c>
      <c r="AV13" t="s">
        <v>408</v>
      </c>
      <c r="AW13" t="s">
        <v>353</v>
      </c>
      <c r="AX13" t="s">
        <v>352</v>
      </c>
      <c r="AY13" t="s">
        <v>351</v>
      </c>
      <c r="AZ13" t="s">
        <v>122</v>
      </c>
      <c r="BA13" t="s">
        <v>118</v>
      </c>
      <c r="BB13">
        <v>142032887</v>
      </c>
      <c r="BC13" t="s">
        <v>117</v>
      </c>
      <c r="BD13" t="s">
        <v>121</v>
      </c>
      <c r="BF13" t="s">
        <v>120</v>
      </c>
      <c r="BG13" t="s">
        <v>349</v>
      </c>
      <c r="BH13" t="s">
        <v>132</v>
      </c>
      <c r="BI13" t="s">
        <v>118</v>
      </c>
      <c r="BJ13">
        <v>146141935</v>
      </c>
      <c r="BK13" t="s">
        <v>117</v>
      </c>
      <c r="BL13" t="s">
        <v>437</v>
      </c>
      <c r="BU13" t="s">
        <v>120</v>
      </c>
      <c r="BV13" t="s">
        <v>349</v>
      </c>
      <c r="BW13" t="s">
        <v>119</v>
      </c>
      <c r="BX13" t="s">
        <v>118</v>
      </c>
      <c r="BY13">
        <v>146141935</v>
      </c>
      <c r="BZ13" t="s">
        <v>117</v>
      </c>
      <c r="CX13">
        <v>20220707</v>
      </c>
      <c r="CZ13">
        <v>0</v>
      </c>
      <c r="DA13">
        <v>0</v>
      </c>
      <c r="DB13">
        <v>0</v>
      </c>
      <c r="DC13">
        <v>0</v>
      </c>
      <c r="DD13">
        <v>0</v>
      </c>
      <c r="DE13" s="3">
        <v>3</v>
      </c>
      <c r="DF13" s="3">
        <v>3.2411950449356319</v>
      </c>
    </row>
    <row r="14" spans="1:131" x14ac:dyDescent="0.25">
      <c r="A14">
        <v>14612726</v>
      </c>
      <c r="B14">
        <v>20220718</v>
      </c>
      <c r="C14">
        <v>782204103</v>
      </c>
      <c r="E14">
        <v>1458.05</v>
      </c>
      <c r="F14">
        <v>0</v>
      </c>
      <c r="G14" t="s">
        <v>131</v>
      </c>
      <c r="I14" s="1">
        <v>544293134257</v>
      </c>
      <c r="J14" t="s">
        <v>348</v>
      </c>
      <c r="K14">
        <v>1</v>
      </c>
      <c r="L14">
        <v>0.5</v>
      </c>
      <c r="M14">
        <v>2</v>
      </c>
      <c r="O14">
        <v>-18.350000000000001</v>
      </c>
      <c r="S14" s="3">
        <v>28.04</v>
      </c>
      <c r="T14" s="3">
        <v>18.350000000000001</v>
      </c>
      <c r="U14" s="2">
        <v>0.65442225392296727</v>
      </c>
      <c r="V14" s="3">
        <v>9.6899999999999977</v>
      </c>
      <c r="W14" s="3">
        <v>28.04</v>
      </c>
      <c r="X14" s="3">
        <v>13.829999999999998</v>
      </c>
      <c r="Y14" s="2">
        <v>0.49322396576319538</v>
      </c>
      <c r="Z14" s="3">
        <v>14.21</v>
      </c>
      <c r="AA14" s="3">
        <v>14.21</v>
      </c>
      <c r="AB14" s="3">
        <v>4.5200000000000031</v>
      </c>
      <c r="AD14">
        <v>20220708</v>
      </c>
      <c r="AE14">
        <v>20220711</v>
      </c>
      <c r="AF14">
        <v>0.42708333333333331</v>
      </c>
      <c r="AG14" t="s">
        <v>154</v>
      </c>
      <c r="AH14" t="s">
        <v>1133</v>
      </c>
      <c r="AI14">
        <v>0.5</v>
      </c>
      <c r="AJ14" t="s">
        <v>42</v>
      </c>
      <c r="AK14" t="s">
        <v>42</v>
      </c>
      <c r="AM14">
        <v>541241</v>
      </c>
      <c r="AO14" t="s">
        <v>171</v>
      </c>
      <c r="AV14" t="s">
        <v>408</v>
      </c>
      <c r="AW14" t="s">
        <v>353</v>
      </c>
      <c r="AX14" t="s">
        <v>352</v>
      </c>
      <c r="AY14" t="s">
        <v>351</v>
      </c>
      <c r="AZ14" t="s">
        <v>122</v>
      </c>
      <c r="BA14" t="s">
        <v>118</v>
      </c>
      <c r="BB14">
        <v>142032887</v>
      </c>
      <c r="BC14" t="s">
        <v>117</v>
      </c>
      <c r="BD14" t="s">
        <v>121</v>
      </c>
      <c r="BF14" t="s">
        <v>120</v>
      </c>
      <c r="BG14" t="s">
        <v>349</v>
      </c>
      <c r="BH14" t="s">
        <v>132</v>
      </c>
      <c r="BI14" t="s">
        <v>118</v>
      </c>
      <c r="BJ14">
        <v>146141935</v>
      </c>
      <c r="BK14" t="s">
        <v>117</v>
      </c>
      <c r="BL14" t="s">
        <v>407</v>
      </c>
      <c r="BU14" t="s">
        <v>120</v>
      </c>
      <c r="BV14" t="s">
        <v>349</v>
      </c>
      <c r="BW14" t="s">
        <v>119</v>
      </c>
      <c r="BX14" t="s">
        <v>118</v>
      </c>
      <c r="BY14">
        <v>146141935</v>
      </c>
      <c r="BZ14" t="s">
        <v>117</v>
      </c>
      <c r="CX14">
        <v>20220708</v>
      </c>
      <c r="CZ14">
        <v>0</v>
      </c>
      <c r="DA14">
        <v>0</v>
      </c>
      <c r="DB14">
        <v>0</v>
      </c>
      <c r="DC14">
        <v>0</v>
      </c>
      <c r="DD14">
        <v>0</v>
      </c>
      <c r="DE14" s="3">
        <v>2.2999999999999998</v>
      </c>
      <c r="DF14" s="3">
        <v>2.6707560627674747</v>
      </c>
    </row>
    <row r="15" spans="1:131" x14ac:dyDescent="0.25">
      <c r="A15">
        <v>14612726</v>
      </c>
      <c r="B15">
        <v>20220718</v>
      </c>
      <c r="C15">
        <v>782204103</v>
      </c>
      <c r="E15">
        <v>1458.05</v>
      </c>
      <c r="F15">
        <v>0</v>
      </c>
      <c r="G15" t="s">
        <v>131</v>
      </c>
      <c r="I15" s="1">
        <v>544293134268</v>
      </c>
      <c r="J15" t="s">
        <v>348</v>
      </c>
      <c r="K15">
        <v>1</v>
      </c>
      <c r="L15">
        <v>6</v>
      </c>
      <c r="M15">
        <v>2</v>
      </c>
      <c r="O15">
        <v>-34.74</v>
      </c>
      <c r="S15" s="3">
        <v>47.59</v>
      </c>
      <c r="T15" s="3">
        <v>34.74</v>
      </c>
      <c r="U15" s="2">
        <v>0.72998529102752674</v>
      </c>
      <c r="V15" s="3">
        <v>12.850000000000001</v>
      </c>
      <c r="W15" s="3">
        <v>47.59</v>
      </c>
      <c r="X15" s="3">
        <v>30.933500000000002</v>
      </c>
      <c r="Y15" s="2">
        <v>0.65</v>
      </c>
      <c r="Z15" s="3">
        <v>16.656500000000001</v>
      </c>
      <c r="AA15" s="3">
        <v>15.94</v>
      </c>
      <c r="AB15" s="3">
        <v>3.8064999999999998</v>
      </c>
      <c r="AD15">
        <v>20220711</v>
      </c>
      <c r="AE15">
        <v>20220712</v>
      </c>
      <c r="AF15">
        <v>0.42222222222222222</v>
      </c>
      <c r="AG15" t="s">
        <v>154</v>
      </c>
      <c r="AH15" t="s">
        <v>355</v>
      </c>
      <c r="AI15">
        <v>6</v>
      </c>
      <c r="AJ15" t="s">
        <v>42</v>
      </c>
      <c r="AK15" t="s">
        <v>42</v>
      </c>
      <c r="AM15">
        <v>541241</v>
      </c>
      <c r="AO15" t="s">
        <v>397</v>
      </c>
      <c r="AV15" t="s">
        <v>408</v>
      </c>
      <c r="AW15" t="s">
        <v>353</v>
      </c>
      <c r="AX15" t="s">
        <v>352</v>
      </c>
      <c r="AY15" t="s">
        <v>351</v>
      </c>
      <c r="AZ15" t="s">
        <v>122</v>
      </c>
      <c r="BA15" t="s">
        <v>118</v>
      </c>
      <c r="BB15">
        <v>142032887</v>
      </c>
      <c r="BC15" t="s">
        <v>117</v>
      </c>
      <c r="BD15" t="s">
        <v>121</v>
      </c>
      <c r="BF15" t="s">
        <v>120</v>
      </c>
      <c r="BG15" t="s">
        <v>349</v>
      </c>
      <c r="BH15" t="s">
        <v>132</v>
      </c>
      <c r="BI15" t="s">
        <v>118</v>
      </c>
      <c r="BJ15">
        <v>146141935</v>
      </c>
      <c r="BK15" t="s">
        <v>117</v>
      </c>
      <c r="BL15" t="s">
        <v>407</v>
      </c>
      <c r="BU15" t="s">
        <v>120</v>
      </c>
      <c r="BV15" t="s">
        <v>349</v>
      </c>
      <c r="BW15" t="s">
        <v>119</v>
      </c>
      <c r="BX15" t="s">
        <v>118</v>
      </c>
      <c r="BY15">
        <v>146141935</v>
      </c>
      <c r="BZ15" t="s">
        <v>117</v>
      </c>
      <c r="CX15">
        <v>20220711</v>
      </c>
      <c r="CZ15">
        <v>0</v>
      </c>
      <c r="DA15">
        <v>0</v>
      </c>
      <c r="DB15">
        <v>0</v>
      </c>
      <c r="DC15">
        <v>0</v>
      </c>
      <c r="DD15">
        <v>0</v>
      </c>
      <c r="DE15" s="3">
        <v>2.89</v>
      </c>
      <c r="DF15" s="3">
        <v>3.1211574910695523</v>
      </c>
    </row>
    <row r="16" spans="1:131" x14ac:dyDescent="0.25">
      <c r="A16">
        <v>14612726</v>
      </c>
      <c r="B16">
        <v>20220718</v>
      </c>
      <c r="C16">
        <v>782204103</v>
      </c>
      <c r="E16">
        <v>1458.05</v>
      </c>
      <c r="F16">
        <v>0</v>
      </c>
      <c r="G16" t="s">
        <v>131</v>
      </c>
      <c r="I16" s="1">
        <v>544293134279</v>
      </c>
      <c r="J16" t="s">
        <v>348</v>
      </c>
      <c r="K16">
        <v>1</v>
      </c>
      <c r="L16">
        <v>4</v>
      </c>
      <c r="M16">
        <v>2</v>
      </c>
      <c r="O16">
        <v>-28.54</v>
      </c>
      <c r="S16" s="3">
        <v>41.17</v>
      </c>
      <c r="T16" s="3">
        <v>28.54</v>
      </c>
      <c r="U16" s="2">
        <v>0.69322322079183862</v>
      </c>
      <c r="V16" s="3">
        <v>12.630000000000003</v>
      </c>
      <c r="W16" s="3">
        <v>41.17</v>
      </c>
      <c r="X16" s="3">
        <v>25.230000000000004</v>
      </c>
      <c r="Y16" s="2">
        <v>0.6128248724799612</v>
      </c>
      <c r="Z16" s="3">
        <v>15.94</v>
      </c>
      <c r="AA16" s="3">
        <v>15.94</v>
      </c>
      <c r="AB16" s="3">
        <v>3.3099999999999969</v>
      </c>
      <c r="AD16">
        <v>20220712</v>
      </c>
      <c r="AE16">
        <v>20220713</v>
      </c>
      <c r="AF16">
        <v>0.38194444444444442</v>
      </c>
      <c r="AG16" t="s">
        <v>154</v>
      </c>
      <c r="AH16" t="s">
        <v>355</v>
      </c>
      <c r="AI16">
        <v>4</v>
      </c>
      <c r="AJ16" t="s">
        <v>42</v>
      </c>
      <c r="AK16" t="s">
        <v>42</v>
      </c>
      <c r="AM16">
        <v>541241</v>
      </c>
      <c r="AO16" t="s">
        <v>189</v>
      </c>
      <c r="AV16" t="s">
        <v>408</v>
      </c>
      <c r="AW16" t="s">
        <v>353</v>
      </c>
      <c r="AX16" t="s">
        <v>352</v>
      </c>
      <c r="AY16" t="s">
        <v>351</v>
      </c>
      <c r="AZ16" t="s">
        <v>122</v>
      </c>
      <c r="BA16" t="s">
        <v>118</v>
      </c>
      <c r="BB16">
        <v>142032887</v>
      </c>
      <c r="BC16" t="s">
        <v>117</v>
      </c>
      <c r="BD16" t="s">
        <v>121</v>
      </c>
      <c r="BF16" t="s">
        <v>120</v>
      </c>
      <c r="BG16" t="s">
        <v>349</v>
      </c>
      <c r="BH16" t="s">
        <v>132</v>
      </c>
      <c r="BI16" t="s">
        <v>118</v>
      </c>
      <c r="BJ16">
        <v>146141935</v>
      </c>
      <c r="BK16" t="s">
        <v>117</v>
      </c>
      <c r="BL16" t="s">
        <v>437</v>
      </c>
      <c r="BU16" t="s">
        <v>120</v>
      </c>
      <c r="BV16" t="s">
        <v>349</v>
      </c>
      <c r="BW16" t="s">
        <v>119</v>
      </c>
      <c r="BX16" t="s">
        <v>118</v>
      </c>
      <c r="BY16">
        <v>146141935</v>
      </c>
      <c r="BZ16" t="s">
        <v>117</v>
      </c>
      <c r="CX16">
        <v>20220712</v>
      </c>
      <c r="CZ16">
        <v>0</v>
      </c>
      <c r="DA16">
        <v>0</v>
      </c>
      <c r="DB16">
        <v>0</v>
      </c>
      <c r="DC16">
        <v>0</v>
      </c>
      <c r="DD16">
        <v>0</v>
      </c>
      <c r="DE16" s="3">
        <v>2.84</v>
      </c>
      <c r="DF16" s="3">
        <v>3.0683313092057314</v>
      </c>
    </row>
    <row r="17" spans="1:131" x14ac:dyDescent="0.25">
      <c r="A17">
        <v>14612726</v>
      </c>
      <c r="B17">
        <v>20220718</v>
      </c>
      <c r="C17">
        <v>782204103</v>
      </c>
      <c r="E17">
        <v>1458.05</v>
      </c>
      <c r="F17">
        <v>0</v>
      </c>
      <c r="G17" t="s">
        <v>131</v>
      </c>
      <c r="I17" s="1">
        <v>544293134280</v>
      </c>
      <c r="J17" t="s">
        <v>348</v>
      </c>
      <c r="K17">
        <v>1</v>
      </c>
      <c r="L17">
        <v>12</v>
      </c>
      <c r="M17">
        <v>2</v>
      </c>
      <c r="O17">
        <v>-43.06</v>
      </c>
      <c r="S17" s="3">
        <v>58.99</v>
      </c>
      <c r="T17" s="3">
        <v>43.06</v>
      </c>
      <c r="U17" s="2">
        <v>0.72995422953042888</v>
      </c>
      <c r="V17" s="3">
        <v>15.93</v>
      </c>
      <c r="W17" s="3">
        <v>58.99</v>
      </c>
      <c r="X17" s="3">
        <v>38.343500000000006</v>
      </c>
      <c r="Y17" s="2">
        <v>0.65</v>
      </c>
      <c r="Z17" s="3">
        <v>20.646499999999996</v>
      </c>
      <c r="AA17" s="3">
        <v>15.94</v>
      </c>
      <c r="AB17" s="3">
        <v>4.7164999999999964</v>
      </c>
      <c r="AD17">
        <v>20220713</v>
      </c>
      <c r="AE17">
        <v>20220714</v>
      </c>
      <c r="AF17">
        <v>0.41180555555555554</v>
      </c>
      <c r="AG17" t="s">
        <v>154</v>
      </c>
      <c r="AH17" t="s">
        <v>355</v>
      </c>
      <c r="AI17">
        <v>12</v>
      </c>
      <c r="AJ17" t="s">
        <v>42</v>
      </c>
      <c r="AK17" t="s">
        <v>42</v>
      </c>
      <c r="AM17">
        <v>541241</v>
      </c>
      <c r="AO17" t="s">
        <v>127</v>
      </c>
      <c r="AV17" t="s">
        <v>354</v>
      </c>
      <c r="AW17" t="s">
        <v>353</v>
      </c>
      <c r="AX17" t="s">
        <v>352</v>
      </c>
      <c r="AY17" t="s">
        <v>351</v>
      </c>
      <c r="AZ17" t="s">
        <v>122</v>
      </c>
      <c r="BA17" t="s">
        <v>118</v>
      </c>
      <c r="BB17">
        <v>142032887</v>
      </c>
      <c r="BC17" t="s">
        <v>117</v>
      </c>
      <c r="BD17" t="s">
        <v>121</v>
      </c>
      <c r="BF17" t="s">
        <v>120</v>
      </c>
      <c r="BG17" t="s">
        <v>349</v>
      </c>
      <c r="BH17" t="s">
        <v>132</v>
      </c>
      <c r="BI17" t="s">
        <v>118</v>
      </c>
      <c r="BJ17">
        <v>146141935</v>
      </c>
      <c r="BK17" t="s">
        <v>117</v>
      </c>
      <c r="BL17" t="s">
        <v>379</v>
      </c>
      <c r="BU17" t="s">
        <v>120</v>
      </c>
      <c r="BV17" t="s">
        <v>349</v>
      </c>
      <c r="BW17" t="s">
        <v>119</v>
      </c>
      <c r="BX17" t="s">
        <v>118</v>
      </c>
      <c r="BY17">
        <v>146141935</v>
      </c>
      <c r="BZ17" t="s">
        <v>117</v>
      </c>
      <c r="CX17">
        <v>20220713</v>
      </c>
      <c r="CZ17">
        <v>0</v>
      </c>
      <c r="DA17">
        <v>0</v>
      </c>
      <c r="DB17">
        <v>0</v>
      </c>
      <c r="DC17">
        <v>0</v>
      </c>
      <c r="DD17">
        <v>0</v>
      </c>
      <c r="DE17" s="3">
        <v>3.58</v>
      </c>
      <c r="DF17" s="3">
        <v>3.866236141718935</v>
      </c>
    </row>
    <row r="18" spans="1:131" x14ac:dyDescent="0.25">
      <c r="A18">
        <v>14612726</v>
      </c>
      <c r="B18">
        <v>20220718</v>
      </c>
      <c r="C18">
        <v>782204103</v>
      </c>
      <c r="E18">
        <v>1458.05</v>
      </c>
      <c r="F18">
        <v>0</v>
      </c>
      <c r="G18" t="s">
        <v>131</v>
      </c>
      <c r="I18" s="1">
        <v>544293134290</v>
      </c>
      <c r="J18" t="s">
        <v>348</v>
      </c>
      <c r="K18">
        <v>1</v>
      </c>
      <c r="L18">
        <v>2</v>
      </c>
      <c r="M18">
        <v>2</v>
      </c>
      <c r="O18">
        <v>-21.96</v>
      </c>
      <c r="S18" s="3">
        <v>34.590000000000003</v>
      </c>
      <c r="T18" s="3">
        <v>21.96</v>
      </c>
      <c r="U18" s="2">
        <v>0.634865568083261</v>
      </c>
      <c r="V18" s="3">
        <v>12.630000000000003</v>
      </c>
      <c r="W18" s="3">
        <v>34.590000000000003</v>
      </c>
      <c r="X18" s="3">
        <v>18.650000000000006</v>
      </c>
      <c r="Y18" s="2">
        <v>0.53917317143683152</v>
      </c>
      <c r="Z18" s="3">
        <v>15.94</v>
      </c>
      <c r="AA18" s="3">
        <v>15.94</v>
      </c>
      <c r="AB18" s="3">
        <v>3.3099999999999969</v>
      </c>
      <c r="AD18">
        <v>20220713</v>
      </c>
      <c r="AE18">
        <v>20220714</v>
      </c>
      <c r="AF18">
        <v>0.41180555555555554</v>
      </c>
      <c r="AG18" t="s">
        <v>154</v>
      </c>
      <c r="AH18" t="s">
        <v>355</v>
      </c>
      <c r="AI18">
        <v>2</v>
      </c>
      <c r="AJ18" t="s">
        <v>42</v>
      </c>
      <c r="AK18" t="s">
        <v>42</v>
      </c>
      <c r="AM18">
        <v>541241</v>
      </c>
      <c r="AO18" t="s">
        <v>189</v>
      </c>
      <c r="AV18" t="s">
        <v>408</v>
      </c>
      <c r="AW18" t="s">
        <v>353</v>
      </c>
      <c r="AX18" t="s">
        <v>352</v>
      </c>
      <c r="AY18" t="s">
        <v>351</v>
      </c>
      <c r="AZ18" t="s">
        <v>122</v>
      </c>
      <c r="BA18" t="s">
        <v>118</v>
      </c>
      <c r="BB18">
        <v>142032887</v>
      </c>
      <c r="BC18" t="s">
        <v>117</v>
      </c>
      <c r="BD18" t="s">
        <v>121</v>
      </c>
      <c r="BF18" t="s">
        <v>120</v>
      </c>
      <c r="BG18" t="s">
        <v>349</v>
      </c>
      <c r="BH18" t="s">
        <v>132</v>
      </c>
      <c r="BI18" t="s">
        <v>118</v>
      </c>
      <c r="BJ18">
        <v>146141935</v>
      </c>
      <c r="BK18" t="s">
        <v>117</v>
      </c>
      <c r="BL18" t="s">
        <v>437</v>
      </c>
      <c r="BU18" t="s">
        <v>120</v>
      </c>
      <c r="BV18" t="s">
        <v>349</v>
      </c>
      <c r="BW18" t="s">
        <v>119</v>
      </c>
      <c r="BX18" t="s">
        <v>118</v>
      </c>
      <c r="BY18">
        <v>146141935</v>
      </c>
      <c r="BZ18" t="s">
        <v>117</v>
      </c>
      <c r="CX18">
        <v>20220713</v>
      </c>
      <c r="CZ18">
        <v>0</v>
      </c>
      <c r="DA18">
        <v>0</v>
      </c>
      <c r="DB18">
        <v>0</v>
      </c>
      <c r="DC18">
        <v>0</v>
      </c>
      <c r="DD18">
        <v>0</v>
      </c>
      <c r="DE18" s="3">
        <v>2.84</v>
      </c>
      <c r="DF18" s="3">
        <v>3.1117664064758599</v>
      </c>
    </row>
    <row r="19" spans="1:131" x14ac:dyDescent="0.25">
      <c r="A19">
        <v>14612726</v>
      </c>
      <c r="B19">
        <v>20220718</v>
      </c>
      <c r="C19">
        <v>782204103</v>
      </c>
      <c r="E19">
        <v>1458.05</v>
      </c>
      <c r="F19">
        <v>0</v>
      </c>
      <c r="G19" t="s">
        <v>131</v>
      </c>
      <c r="I19" s="1">
        <v>544293134305</v>
      </c>
      <c r="J19" t="s">
        <v>348</v>
      </c>
      <c r="K19">
        <v>1</v>
      </c>
      <c r="L19">
        <v>4</v>
      </c>
      <c r="M19">
        <v>3</v>
      </c>
      <c r="O19">
        <v>-42.05</v>
      </c>
      <c r="S19" s="3">
        <v>57.6</v>
      </c>
      <c r="T19" s="3">
        <v>42.05</v>
      </c>
      <c r="U19" s="2">
        <v>0.73003472222222221</v>
      </c>
      <c r="V19" s="3">
        <v>15.550000000000004</v>
      </c>
      <c r="W19" s="3">
        <v>57.6</v>
      </c>
      <c r="X19" s="3">
        <v>37.440000000000005</v>
      </c>
      <c r="Y19" s="2">
        <v>0.65</v>
      </c>
      <c r="Z19" s="3">
        <v>20.159999999999997</v>
      </c>
      <c r="AA19" s="3">
        <v>15.94</v>
      </c>
      <c r="AB19" s="3">
        <v>4.6099999999999923</v>
      </c>
      <c r="AD19">
        <v>20220714</v>
      </c>
      <c r="AE19">
        <v>20220715</v>
      </c>
      <c r="AF19">
        <v>0.39305555555555555</v>
      </c>
      <c r="AG19" t="s">
        <v>143</v>
      </c>
      <c r="AH19" t="s">
        <v>511</v>
      </c>
      <c r="AI19">
        <v>4</v>
      </c>
      <c r="AJ19" t="s">
        <v>42</v>
      </c>
      <c r="AK19" t="s">
        <v>42</v>
      </c>
      <c r="AM19">
        <v>541241</v>
      </c>
      <c r="AO19" t="s">
        <v>397</v>
      </c>
      <c r="AP19">
        <v>18</v>
      </c>
      <c r="AQ19">
        <v>13</v>
      </c>
      <c r="AR19">
        <v>3</v>
      </c>
      <c r="AS19">
        <v>0</v>
      </c>
      <c r="AV19" t="s">
        <v>510</v>
      </c>
      <c r="AW19" t="s">
        <v>509</v>
      </c>
      <c r="AX19" t="s">
        <v>508</v>
      </c>
      <c r="AY19" t="s">
        <v>507</v>
      </c>
      <c r="AZ19" t="s">
        <v>243</v>
      </c>
      <c r="BA19" t="s">
        <v>118</v>
      </c>
      <c r="BB19">
        <v>12207</v>
      </c>
      <c r="BC19" t="s">
        <v>117</v>
      </c>
      <c r="BD19" t="s">
        <v>121</v>
      </c>
      <c r="BF19" t="s">
        <v>120</v>
      </c>
      <c r="BG19" t="s">
        <v>349</v>
      </c>
      <c r="BH19" t="s">
        <v>132</v>
      </c>
      <c r="BI19" t="s">
        <v>118</v>
      </c>
      <c r="BJ19">
        <v>146141935</v>
      </c>
      <c r="BK19" t="s">
        <v>117</v>
      </c>
      <c r="BL19" t="s">
        <v>506</v>
      </c>
      <c r="BU19" t="s">
        <v>120</v>
      </c>
      <c r="BV19" t="s">
        <v>349</v>
      </c>
      <c r="BW19" t="s">
        <v>119</v>
      </c>
      <c r="BX19" t="s">
        <v>118</v>
      </c>
      <c r="BY19">
        <v>146141935</v>
      </c>
      <c r="BZ19" t="s">
        <v>117</v>
      </c>
      <c r="CX19">
        <v>20220714</v>
      </c>
      <c r="CZ19">
        <v>0</v>
      </c>
      <c r="DA19">
        <v>0</v>
      </c>
      <c r="DB19">
        <v>0</v>
      </c>
      <c r="DC19">
        <v>0</v>
      </c>
      <c r="DD19">
        <v>0</v>
      </c>
      <c r="DE19" s="3">
        <v>3.5</v>
      </c>
      <c r="DF19" s="3">
        <v>3.7801215277777778</v>
      </c>
    </row>
    <row r="20" spans="1:131" x14ac:dyDescent="0.25">
      <c r="A20">
        <v>14612726</v>
      </c>
      <c r="B20">
        <v>20220718</v>
      </c>
      <c r="C20">
        <v>782204103</v>
      </c>
      <c r="E20">
        <v>1458.05</v>
      </c>
      <c r="F20">
        <v>0</v>
      </c>
      <c r="G20" t="s">
        <v>131</v>
      </c>
      <c r="I20" s="1">
        <v>544293134316</v>
      </c>
      <c r="J20" t="s">
        <v>348</v>
      </c>
      <c r="K20">
        <v>1</v>
      </c>
      <c r="L20">
        <v>6</v>
      </c>
      <c r="M20">
        <v>2</v>
      </c>
      <c r="O20">
        <v>-34.74</v>
      </c>
      <c r="S20" s="3">
        <v>47.59</v>
      </c>
      <c r="T20" s="3">
        <v>34.74</v>
      </c>
      <c r="U20" s="2">
        <v>0.72998529102752674</v>
      </c>
      <c r="V20" s="3">
        <v>12.850000000000001</v>
      </c>
      <c r="W20" s="3">
        <v>47.59</v>
      </c>
      <c r="X20" s="3">
        <v>30.933500000000002</v>
      </c>
      <c r="Y20" s="2">
        <v>0.65</v>
      </c>
      <c r="Z20" s="3">
        <v>16.656500000000001</v>
      </c>
      <c r="AA20" s="3">
        <v>15.94</v>
      </c>
      <c r="AB20" s="3">
        <v>3.8064999999999998</v>
      </c>
      <c r="AD20">
        <v>20220714</v>
      </c>
      <c r="AE20">
        <v>20220715</v>
      </c>
      <c r="AF20">
        <v>0.4069444444444445</v>
      </c>
      <c r="AG20" t="s">
        <v>154</v>
      </c>
      <c r="AH20" t="s">
        <v>355</v>
      </c>
      <c r="AI20">
        <v>6</v>
      </c>
      <c r="AJ20" t="s">
        <v>42</v>
      </c>
      <c r="AK20" t="s">
        <v>42</v>
      </c>
      <c r="AM20">
        <v>541241</v>
      </c>
      <c r="AO20" t="s">
        <v>397</v>
      </c>
      <c r="AV20" t="s">
        <v>408</v>
      </c>
      <c r="AW20" t="s">
        <v>353</v>
      </c>
      <c r="AX20" t="s">
        <v>352</v>
      </c>
      <c r="AY20" t="s">
        <v>351</v>
      </c>
      <c r="AZ20" t="s">
        <v>122</v>
      </c>
      <c r="BA20" t="s">
        <v>118</v>
      </c>
      <c r="BB20">
        <v>142032887</v>
      </c>
      <c r="BC20" t="s">
        <v>117</v>
      </c>
      <c r="BD20" t="s">
        <v>121</v>
      </c>
      <c r="BF20" t="s">
        <v>120</v>
      </c>
      <c r="BG20" t="s">
        <v>349</v>
      </c>
      <c r="BH20" t="s">
        <v>132</v>
      </c>
      <c r="BI20" t="s">
        <v>118</v>
      </c>
      <c r="BJ20">
        <v>146141935</v>
      </c>
      <c r="BK20" t="s">
        <v>117</v>
      </c>
      <c r="BL20" t="s">
        <v>437</v>
      </c>
      <c r="BU20" t="s">
        <v>120</v>
      </c>
      <c r="BV20" t="s">
        <v>349</v>
      </c>
      <c r="BW20" t="s">
        <v>119</v>
      </c>
      <c r="BX20" t="s">
        <v>118</v>
      </c>
      <c r="BY20">
        <v>146141935</v>
      </c>
      <c r="BZ20" t="s">
        <v>117</v>
      </c>
      <c r="CX20">
        <v>20220714</v>
      </c>
      <c r="CZ20">
        <v>0</v>
      </c>
      <c r="DA20">
        <v>0</v>
      </c>
      <c r="DB20">
        <v>0</v>
      </c>
      <c r="DC20">
        <v>0</v>
      </c>
      <c r="DD20">
        <v>0</v>
      </c>
      <c r="DE20" s="3">
        <v>2.89</v>
      </c>
      <c r="DF20" s="3">
        <v>3.1211574910695523</v>
      </c>
    </row>
    <row r="21" spans="1:131" x14ac:dyDescent="0.25">
      <c r="A21">
        <v>14612726</v>
      </c>
      <c r="B21">
        <v>20220725</v>
      </c>
      <c r="C21">
        <v>782937884</v>
      </c>
      <c r="E21">
        <v>1419.25</v>
      </c>
      <c r="F21">
        <v>1419.25</v>
      </c>
      <c r="G21" t="s">
        <v>131</v>
      </c>
      <c r="I21" s="1">
        <v>544293134327</v>
      </c>
      <c r="J21" t="s">
        <v>348</v>
      </c>
      <c r="K21">
        <v>1</v>
      </c>
      <c r="L21">
        <v>1</v>
      </c>
      <c r="M21">
        <v>2</v>
      </c>
      <c r="O21">
        <v>-21.51</v>
      </c>
      <c r="S21" s="3">
        <v>34.14</v>
      </c>
      <c r="T21" s="3">
        <v>21.51</v>
      </c>
      <c r="U21" s="2">
        <v>0.63005272407732871</v>
      </c>
      <c r="V21" s="3">
        <v>12.629999999999999</v>
      </c>
      <c r="W21" s="3">
        <v>34.14</v>
      </c>
      <c r="X21" s="3">
        <v>18.200000000000003</v>
      </c>
      <c r="Y21" s="2">
        <v>0.53309900410076161</v>
      </c>
      <c r="Z21" s="3">
        <v>15.94</v>
      </c>
      <c r="AA21" s="3">
        <v>15.94</v>
      </c>
      <c r="AB21" s="3">
        <v>3.3100000000000005</v>
      </c>
      <c r="AD21">
        <v>20220715</v>
      </c>
      <c r="AE21">
        <v>20220718</v>
      </c>
      <c r="AF21">
        <v>0.38125000000000003</v>
      </c>
      <c r="AG21" t="s">
        <v>154</v>
      </c>
      <c r="AH21" t="s">
        <v>355</v>
      </c>
      <c r="AI21">
        <v>1</v>
      </c>
      <c r="AJ21" t="s">
        <v>42</v>
      </c>
      <c r="AK21" t="s">
        <v>42</v>
      </c>
      <c r="AM21">
        <v>541241</v>
      </c>
      <c r="AO21" t="s">
        <v>189</v>
      </c>
      <c r="AV21" t="s">
        <v>408</v>
      </c>
      <c r="AW21" t="s">
        <v>353</v>
      </c>
      <c r="AX21" t="s">
        <v>352</v>
      </c>
      <c r="AY21" t="s">
        <v>351</v>
      </c>
      <c r="AZ21" t="s">
        <v>122</v>
      </c>
      <c r="BA21" t="s">
        <v>118</v>
      </c>
      <c r="BB21">
        <v>142032887</v>
      </c>
      <c r="BC21" t="s">
        <v>117</v>
      </c>
      <c r="BD21" t="s">
        <v>121</v>
      </c>
      <c r="BF21" t="s">
        <v>120</v>
      </c>
      <c r="BG21" t="s">
        <v>349</v>
      </c>
      <c r="BH21" t="s">
        <v>132</v>
      </c>
      <c r="BI21" t="s">
        <v>118</v>
      </c>
      <c r="BJ21">
        <v>146141935</v>
      </c>
      <c r="BK21" t="s">
        <v>117</v>
      </c>
      <c r="BL21" t="s">
        <v>437</v>
      </c>
      <c r="BU21" t="s">
        <v>120</v>
      </c>
      <c r="BV21" t="s">
        <v>349</v>
      </c>
      <c r="BW21" t="s">
        <v>119</v>
      </c>
      <c r="BX21" t="s">
        <v>118</v>
      </c>
      <c r="BY21">
        <v>146141935</v>
      </c>
      <c r="BZ21" t="s">
        <v>117</v>
      </c>
      <c r="CX21">
        <v>20220715</v>
      </c>
      <c r="CZ21">
        <v>0</v>
      </c>
      <c r="DA21">
        <v>0</v>
      </c>
      <c r="DB21">
        <v>0</v>
      </c>
      <c r="DC21">
        <v>0</v>
      </c>
      <c r="DD21">
        <v>0</v>
      </c>
      <c r="DE21" s="3">
        <v>2.84</v>
      </c>
      <c r="DF21" s="3">
        <v>3.1153485647334502</v>
      </c>
    </row>
    <row r="22" spans="1:131" x14ac:dyDescent="0.25">
      <c r="A22">
        <v>14612726</v>
      </c>
      <c r="B22">
        <v>20220725</v>
      </c>
      <c r="C22">
        <v>782937884</v>
      </c>
      <c r="E22">
        <v>1419.25</v>
      </c>
      <c r="F22">
        <v>1419.25</v>
      </c>
      <c r="G22" t="s">
        <v>131</v>
      </c>
      <c r="I22" s="1">
        <v>544293134338</v>
      </c>
      <c r="J22" t="s">
        <v>348</v>
      </c>
      <c r="K22">
        <v>1</v>
      </c>
      <c r="L22">
        <v>1</v>
      </c>
      <c r="M22">
        <v>2</v>
      </c>
      <c r="O22">
        <v>-21.51</v>
      </c>
      <c r="S22" s="3">
        <v>34.14</v>
      </c>
      <c r="T22" s="3">
        <v>21.51</v>
      </c>
      <c r="U22" s="2">
        <v>0.63005272407732871</v>
      </c>
      <c r="V22" s="3">
        <v>12.629999999999999</v>
      </c>
      <c r="W22" s="3">
        <v>34.14</v>
      </c>
      <c r="X22" s="3">
        <v>18.200000000000003</v>
      </c>
      <c r="Y22" s="2">
        <v>0.53309900410076161</v>
      </c>
      <c r="Z22" s="3">
        <v>15.94</v>
      </c>
      <c r="AA22" s="3">
        <v>15.94</v>
      </c>
      <c r="AB22" s="3">
        <v>3.3100000000000005</v>
      </c>
      <c r="AD22">
        <v>20220718</v>
      </c>
      <c r="AE22">
        <v>20220719</v>
      </c>
      <c r="AF22">
        <v>0.42083333333333334</v>
      </c>
      <c r="AG22" t="s">
        <v>154</v>
      </c>
      <c r="AH22" t="s">
        <v>355</v>
      </c>
      <c r="AI22">
        <v>1</v>
      </c>
      <c r="AJ22" t="s">
        <v>42</v>
      </c>
      <c r="AK22" t="s">
        <v>42</v>
      </c>
      <c r="AM22">
        <v>541241</v>
      </c>
      <c r="AO22" t="s">
        <v>189</v>
      </c>
      <c r="AV22" t="s">
        <v>408</v>
      </c>
      <c r="AW22" t="s">
        <v>353</v>
      </c>
      <c r="AX22" t="s">
        <v>352</v>
      </c>
      <c r="AY22" t="s">
        <v>351</v>
      </c>
      <c r="AZ22" t="s">
        <v>122</v>
      </c>
      <c r="BA22" t="s">
        <v>118</v>
      </c>
      <c r="BB22">
        <v>142032887</v>
      </c>
      <c r="BC22" t="s">
        <v>117</v>
      </c>
      <c r="BD22" t="s">
        <v>121</v>
      </c>
      <c r="BF22" t="s">
        <v>120</v>
      </c>
      <c r="BG22" t="s">
        <v>349</v>
      </c>
      <c r="BH22" t="s">
        <v>132</v>
      </c>
      <c r="BI22" t="s">
        <v>118</v>
      </c>
      <c r="BJ22">
        <v>146141935</v>
      </c>
      <c r="BK22" t="s">
        <v>117</v>
      </c>
      <c r="BL22" t="s">
        <v>407</v>
      </c>
      <c r="BU22" t="s">
        <v>120</v>
      </c>
      <c r="BV22" t="s">
        <v>349</v>
      </c>
      <c r="BW22" t="s">
        <v>119</v>
      </c>
      <c r="BX22" t="s">
        <v>118</v>
      </c>
      <c r="BY22">
        <v>146141935</v>
      </c>
      <c r="BZ22" t="s">
        <v>117</v>
      </c>
      <c r="CX22">
        <v>20220718</v>
      </c>
      <c r="CZ22">
        <v>0</v>
      </c>
      <c r="DA22">
        <v>0</v>
      </c>
      <c r="DB22">
        <v>0</v>
      </c>
      <c r="DC22">
        <v>0</v>
      </c>
      <c r="DD22">
        <v>0</v>
      </c>
      <c r="DE22" s="3">
        <v>2.5299999999999998</v>
      </c>
      <c r="DF22" s="3">
        <v>2.7752929115407143</v>
      </c>
    </row>
    <row r="23" spans="1:131" x14ac:dyDescent="0.25">
      <c r="A23">
        <v>14612726</v>
      </c>
      <c r="B23">
        <v>20220725</v>
      </c>
      <c r="C23">
        <v>782937884</v>
      </c>
      <c r="E23">
        <v>1419.25</v>
      </c>
      <c r="F23">
        <v>1419.25</v>
      </c>
      <c r="G23" t="s">
        <v>131</v>
      </c>
      <c r="I23" s="1">
        <v>544293134349</v>
      </c>
      <c r="J23" t="s">
        <v>348</v>
      </c>
      <c r="K23">
        <v>1</v>
      </c>
      <c r="L23">
        <v>4</v>
      </c>
      <c r="M23">
        <v>2</v>
      </c>
      <c r="O23">
        <v>-28.54</v>
      </c>
      <c r="S23" s="3">
        <v>41.17</v>
      </c>
      <c r="T23" s="3">
        <v>28.54</v>
      </c>
      <c r="U23" s="2">
        <v>0.69322322079183862</v>
      </c>
      <c r="V23" s="3">
        <v>12.630000000000003</v>
      </c>
      <c r="W23" s="3">
        <v>41.17</v>
      </c>
      <c r="X23" s="3">
        <v>25.230000000000004</v>
      </c>
      <c r="Y23" s="2">
        <v>0.6128248724799612</v>
      </c>
      <c r="Z23" s="3">
        <v>15.94</v>
      </c>
      <c r="AA23" s="3">
        <v>15.94</v>
      </c>
      <c r="AB23" s="3">
        <v>3.3099999999999969</v>
      </c>
      <c r="AD23">
        <v>20220719</v>
      </c>
      <c r="AE23">
        <v>20220720</v>
      </c>
      <c r="AF23">
        <v>0.4201388888888889</v>
      </c>
      <c r="AG23" t="s">
        <v>154</v>
      </c>
      <c r="AH23" t="s">
        <v>355</v>
      </c>
      <c r="AI23">
        <v>4</v>
      </c>
      <c r="AJ23" t="s">
        <v>42</v>
      </c>
      <c r="AK23" t="s">
        <v>42</v>
      </c>
      <c r="AM23">
        <v>541241</v>
      </c>
      <c r="AO23" t="s">
        <v>189</v>
      </c>
      <c r="AV23" t="s">
        <v>408</v>
      </c>
      <c r="AW23" t="s">
        <v>353</v>
      </c>
      <c r="AX23" t="s">
        <v>352</v>
      </c>
      <c r="AY23" t="s">
        <v>351</v>
      </c>
      <c r="AZ23" t="s">
        <v>122</v>
      </c>
      <c r="BA23" t="s">
        <v>118</v>
      </c>
      <c r="BB23">
        <v>142032887</v>
      </c>
      <c r="BC23" t="s">
        <v>117</v>
      </c>
      <c r="BD23" t="s">
        <v>121</v>
      </c>
      <c r="BF23" t="s">
        <v>120</v>
      </c>
      <c r="BG23" t="s">
        <v>349</v>
      </c>
      <c r="BH23" t="s">
        <v>132</v>
      </c>
      <c r="BI23" t="s">
        <v>118</v>
      </c>
      <c r="BJ23">
        <v>146141935</v>
      </c>
      <c r="BK23" t="s">
        <v>117</v>
      </c>
      <c r="BL23" t="s">
        <v>407</v>
      </c>
      <c r="BU23" t="s">
        <v>120</v>
      </c>
      <c r="BV23" t="s">
        <v>349</v>
      </c>
      <c r="BW23" t="s">
        <v>119</v>
      </c>
      <c r="BX23" t="s">
        <v>118</v>
      </c>
      <c r="BY23">
        <v>146141935</v>
      </c>
      <c r="BZ23" t="s">
        <v>117</v>
      </c>
      <c r="CX23">
        <v>20220719</v>
      </c>
      <c r="CZ23">
        <v>0</v>
      </c>
      <c r="DA23">
        <v>0</v>
      </c>
      <c r="DB23">
        <v>0</v>
      </c>
      <c r="DC23">
        <v>0</v>
      </c>
      <c r="DD23">
        <v>0</v>
      </c>
      <c r="DE23" s="3">
        <v>2.5299999999999998</v>
      </c>
      <c r="DF23" s="3">
        <v>2.7334078212290494</v>
      </c>
    </row>
    <row r="24" spans="1:131" x14ac:dyDescent="0.25">
      <c r="A24">
        <v>14612726</v>
      </c>
      <c r="B24">
        <v>20220725</v>
      </c>
      <c r="C24">
        <v>782937884</v>
      </c>
      <c r="E24">
        <v>1419.25</v>
      </c>
      <c r="F24">
        <v>1419.25</v>
      </c>
      <c r="G24" t="s">
        <v>131</v>
      </c>
      <c r="I24" s="1">
        <v>544293134350</v>
      </c>
      <c r="J24" t="s">
        <v>348</v>
      </c>
      <c r="K24">
        <v>1</v>
      </c>
      <c r="L24">
        <v>4</v>
      </c>
      <c r="M24">
        <v>2</v>
      </c>
      <c r="O24">
        <v>-28.54</v>
      </c>
      <c r="S24" s="3">
        <v>41.17</v>
      </c>
      <c r="T24" s="3">
        <v>28.54</v>
      </c>
      <c r="U24" s="2">
        <v>0.69322322079183862</v>
      </c>
      <c r="V24" s="3">
        <v>12.630000000000003</v>
      </c>
      <c r="W24" s="3">
        <v>41.17</v>
      </c>
      <c r="X24" s="3">
        <v>25.230000000000004</v>
      </c>
      <c r="Y24" s="2">
        <v>0.6128248724799612</v>
      </c>
      <c r="Z24" s="3">
        <v>15.94</v>
      </c>
      <c r="AA24" s="3">
        <v>15.94</v>
      </c>
      <c r="AB24" s="3">
        <v>3.3099999999999969</v>
      </c>
      <c r="AD24">
        <v>20220720</v>
      </c>
      <c r="AE24">
        <v>20220721</v>
      </c>
      <c r="AF24">
        <v>0.43333333333333335</v>
      </c>
      <c r="AG24" t="s">
        <v>154</v>
      </c>
      <c r="AH24" t="s">
        <v>409</v>
      </c>
      <c r="AI24">
        <v>4</v>
      </c>
      <c r="AJ24" t="s">
        <v>42</v>
      </c>
      <c r="AK24" t="s">
        <v>42</v>
      </c>
      <c r="AM24">
        <v>541241</v>
      </c>
      <c r="AO24" t="s">
        <v>189</v>
      </c>
      <c r="AV24" t="s">
        <v>408</v>
      </c>
      <c r="AW24" t="s">
        <v>353</v>
      </c>
      <c r="AX24" t="s">
        <v>352</v>
      </c>
      <c r="AY24" t="s">
        <v>351</v>
      </c>
      <c r="AZ24" t="s">
        <v>122</v>
      </c>
      <c r="BA24" t="s">
        <v>118</v>
      </c>
      <c r="BB24">
        <v>142032887</v>
      </c>
      <c r="BC24" t="s">
        <v>117</v>
      </c>
      <c r="BD24" t="s">
        <v>121</v>
      </c>
      <c r="BF24" t="s">
        <v>120</v>
      </c>
      <c r="BG24" t="s">
        <v>349</v>
      </c>
      <c r="BH24" t="s">
        <v>132</v>
      </c>
      <c r="BI24" t="s">
        <v>118</v>
      </c>
      <c r="BJ24">
        <v>146141935</v>
      </c>
      <c r="BK24" t="s">
        <v>117</v>
      </c>
      <c r="BL24" t="s">
        <v>407</v>
      </c>
      <c r="BU24" t="s">
        <v>120</v>
      </c>
      <c r="BV24" t="s">
        <v>349</v>
      </c>
      <c r="BW24" t="s">
        <v>119</v>
      </c>
      <c r="BX24" t="s">
        <v>118</v>
      </c>
      <c r="BY24">
        <v>146141935</v>
      </c>
      <c r="BZ24" t="s">
        <v>117</v>
      </c>
      <c r="CX24">
        <v>20220720</v>
      </c>
      <c r="CZ24">
        <v>0</v>
      </c>
      <c r="DA24">
        <v>0</v>
      </c>
      <c r="DB24">
        <v>0</v>
      </c>
      <c r="DC24">
        <v>0</v>
      </c>
      <c r="DD24">
        <v>0</v>
      </c>
      <c r="DE24" s="3">
        <v>2.5299999999999998</v>
      </c>
      <c r="DF24" s="3">
        <v>2.7334078212290494</v>
      </c>
    </row>
    <row r="25" spans="1:131" x14ac:dyDescent="0.25">
      <c r="A25">
        <v>14612726</v>
      </c>
      <c r="B25">
        <v>20220725</v>
      </c>
      <c r="C25">
        <v>782937884</v>
      </c>
      <c r="E25">
        <v>1419.25</v>
      </c>
      <c r="F25">
        <v>1419.25</v>
      </c>
      <c r="G25" t="s">
        <v>131</v>
      </c>
      <c r="I25" s="1">
        <v>544293134360</v>
      </c>
      <c r="J25" t="s">
        <v>348</v>
      </c>
      <c r="K25">
        <v>1</v>
      </c>
      <c r="L25">
        <v>4</v>
      </c>
      <c r="M25">
        <v>2</v>
      </c>
      <c r="O25">
        <v>-28.54</v>
      </c>
      <c r="S25" s="3">
        <v>41.17</v>
      </c>
      <c r="T25" s="3">
        <v>28.54</v>
      </c>
      <c r="U25" s="2">
        <v>0.69322322079183862</v>
      </c>
      <c r="V25" s="3">
        <v>12.630000000000003</v>
      </c>
      <c r="W25" s="3">
        <v>41.17</v>
      </c>
      <c r="X25" s="3">
        <v>25.230000000000004</v>
      </c>
      <c r="Y25" s="2">
        <v>0.6128248724799612</v>
      </c>
      <c r="Z25" s="3">
        <v>15.94</v>
      </c>
      <c r="AA25" s="3">
        <v>15.94</v>
      </c>
      <c r="AB25" s="3">
        <v>3.3099999999999969</v>
      </c>
      <c r="AD25">
        <v>20220721</v>
      </c>
      <c r="AE25">
        <v>20220722</v>
      </c>
      <c r="AF25">
        <v>0.38750000000000001</v>
      </c>
      <c r="AG25" t="s">
        <v>154</v>
      </c>
      <c r="AH25" t="s">
        <v>409</v>
      </c>
      <c r="AI25">
        <v>4</v>
      </c>
      <c r="AJ25" t="s">
        <v>42</v>
      </c>
      <c r="AK25" t="s">
        <v>42</v>
      </c>
      <c r="AM25">
        <v>541241</v>
      </c>
      <c r="AO25" t="s">
        <v>397</v>
      </c>
      <c r="AV25" t="s">
        <v>408</v>
      </c>
      <c r="AW25" t="s">
        <v>353</v>
      </c>
      <c r="AX25" t="s">
        <v>352</v>
      </c>
      <c r="AY25" t="s">
        <v>351</v>
      </c>
      <c r="AZ25" t="s">
        <v>122</v>
      </c>
      <c r="BA25" t="s">
        <v>118</v>
      </c>
      <c r="BB25">
        <v>142032887</v>
      </c>
      <c r="BC25" t="s">
        <v>117</v>
      </c>
      <c r="BD25" t="s">
        <v>121</v>
      </c>
      <c r="BF25" t="s">
        <v>120</v>
      </c>
      <c r="BG25" t="s">
        <v>349</v>
      </c>
      <c r="BH25" t="s">
        <v>132</v>
      </c>
      <c r="BI25" t="s">
        <v>118</v>
      </c>
      <c r="BJ25">
        <v>146141935</v>
      </c>
      <c r="BK25" t="s">
        <v>117</v>
      </c>
      <c r="BL25" t="s">
        <v>437</v>
      </c>
      <c r="BU25" t="s">
        <v>120</v>
      </c>
      <c r="BV25" t="s">
        <v>349</v>
      </c>
      <c r="BW25" t="s">
        <v>119</v>
      </c>
      <c r="BX25" t="s">
        <v>118</v>
      </c>
      <c r="BY25">
        <v>146141935</v>
      </c>
      <c r="BZ25" t="s">
        <v>117</v>
      </c>
      <c r="CX25">
        <v>20220721</v>
      </c>
      <c r="CZ25">
        <v>0</v>
      </c>
      <c r="DA25">
        <v>0</v>
      </c>
      <c r="DB25">
        <v>0</v>
      </c>
      <c r="DC25">
        <v>0</v>
      </c>
      <c r="DD25">
        <v>0</v>
      </c>
      <c r="DE25" s="3">
        <v>2.5299999999999998</v>
      </c>
      <c r="DF25" s="3">
        <v>2.7334078212290494</v>
      </c>
    </row>
    <row r="26" spans="1:131" x14ac:dyDescent="0.25">
      <c r="A26">
        <v>14612726</v>
      </c>
      <c r="B26">
        <v>20220801</v>
      </c>
      <c r="C26">
        <v>783615587</v>
      </c>
      <c r="E26">
        <v>1658.01</v>
      </c>
      <c r="F26">
        <v>1658.01</v>
      </c>
      <c r="G26" t="s">
        <v>131</v>
      </c>
      <c r="I26" s="1">
        <v>544293134371</v>
      </c>
      <c r="J26" t="s">
        <v>348</v>
      </c>
      <c r="K26">
        <v>1</v>
      </c>
      <c r="L26">
        <v>1</v>
      </c>
      <c r="M26">
        <v>2</v>
      </c>
      <c r="O26">
        <v>-21.51</v>
      </c>
      <c r="S26" s="3">
        <v>34.14</v>
      </c>
      <c r="T26" s="3">
        <v>21.51</v>
      </c>
      <c r="U26" s="2">
        <v>0.63005272407732871</v>
      </c>
      <c r="V26" s="3">
        <v>12.629999999999999</v>
      </c>
      <c r="W26" s="3">
        <v>34.14</v>
      </c>
      <c r="X26" s="3">
        <v>18.200000000000003</v>
      </c>
      <c r="Y26" s="2">
        <v>0.53309900410076161</v>
      </c>
      <c r="Z26" s="3">
        <v>15.94</v>
      </c>
      <c r="AA26" s="3">
        <v>15.94</v>
      </c>
      <c r="AB26" s="3">
        <v>3.3100000000000005</v>
      </c>
      <c r="AD26">
        <v>20220722</v>
      </c>
      <c r="AE26">
        <v>20220725</v>
      </c>
      <c r="AF26">
        <v>0.37361111111111112</v>
      </c>
      <c r="AG26" t="s">
        <v>154</v>
      </c>
      <c r="AH26" t="s">
        <v>409</v>
      </c>
      <c r="AI26">
        <v>1</v>
      </c>
      <c r="AJ26" t="s">
        <v>42</v>
      </c>
      <c r="AK26" t="s">
        <v>42</v>
      </c>
      <c r="AM26">
        <v>541241</v>
      </c>
      <c r="AO26" t="s">
        <v>189</v>
      </c>
      <c r="AV26" t="s">
        <v>408</v>
      </c>
      <c r="AW26" t="s">
        <v>353</v>
      </c>
      <c r="AX26" t="s">
        <v>352</v>
      </c>
      <c r="AY26" t="s">
        <v>351</v>
      </c>
      <c r="AZ26" t="s">
        <v>122</v>
      </c>
      <c r="BA26" t="s">
        <v>118</v>
      </c>
      <c r="BB26">
        <v>142032887</v>
      </c>
      <c r="BC26" t="s">
        <v>117</v>
      </c>
      <c r="BD26" t="s">
        <v>121</v>
      </c>
      <c r="BF26" t="s">
        <v>120</v>
      </c>
      <c r="BG26" t="s">
        <v>349</v>
      </c>
      <c r="BH26" t="s">
        <v>132</v>
      </c>
      <c r="BI26" t="s">
        <v>118</v>
      </c>
      <c r="BJ26">
        <v>146141935</v>
      </c>
      <c r="BK26" t="s">
        <v>117</v>
      </c>
      <c r="BL26" t="s">
        <v>407</v>
      </c>
      <c r="BU26" t="s">
        <v>120</v>
      </c>
      <c r="BV26" t="s">
        <v>349</v>
      </c>
      <c r="BW26" t="s">
        <v>119</v>
      </c>
      <c r="BX26" t="s">
        <v>118</v>
      </c>
      <c r="BY26">
        <v>146141935</v>
      </c>
      <c r="BZ26" t="s">
        <v>117</v>
      </c>
      <c r="CX26">
        <v>20220722</v>
      </c>
      <c r="CZ26">
        <v>0</v>
      </c>
      <c r="DA26">
        <v>0</v>
      </c>
      <c r="DB26">
        <v>0</v>
      </c>
      <c r="DC26">
        <v>0</v>
      </c>
      <c r="DD26">
        <v>0</v>
      </c>
      <c r="DE26" s="3">
        <v>2.5299999999999998</v>
      </c>
      <c r="DF26" s="3">
        <v>2.7752929115407143</v>
      </c>
    </row>
    <row r="27" spans="1:131" x14ac:dyDescent="0.25">
      <c r="A27">
        <v>14612726</v>
      </c>
      <c r="B27">
        <v>20220801</v>
      </c>
      <c r="C27">
        <v>783615587</v>
      </c>
      <c r="E27">
        <v>1658.01</v>
      </c>
      <c r="F27">
        <v>1658.01</v>
      </c>
      <c r="G27" t="s">
        <v>131</v>
      </c>
      <c r="I27" s="1">
        <v>544293134382</v>
      </c>
      <c r="J27" t="s">
        <v>348</v>
      </c>
      <c r="K27">
        <v>1</v>
      </c>
      <c r="L27">
        <v>10</v>
      </c>
      <c r="M27">
        <v>3</v>
      </c>
      <c r="O27">
        <v>-50.36</v>
      </c>
      <c r="S27" s="3">
        <v>68.98</v>
      </c>
      <c r="T27" s="3">
        <v>50.36</v>
      </c>
      <c r="U27" s="2">
        <v>0.73006668599594082</v>
      </c>
      <c r="V27" s="3">
        <v>18.620000000000005</v>
      </c>
      <c r="W27" s="3">
        <v>68.98</v>
      </c>
      <c r="X27" s="3">
        <v>44.837000000000003</v>
      </c>
      <c r="Y27" s="2">
        <v>0.65</v>
      </c>
      <c r="Z27" s="3">
        <v>24.143000000000001</v>
      </c>
      <c r="AA27" s="3">
        <v>15.94</v>
      </c>
      <c r="AB27" s="3">
        <v>5.5229999999999961</v>
      </c>
      <c r="AD27">
        <v>20220725</v>
      </c>
      <c r="AE27">
        <v>20220726</v>
      </c>
      <c r="AF27">
        <v>0.42291666666666666</v>
      </c>
      <c r="AG27" t="s">
        <v>143</v>
      </c>
      <c r="AH27" t="s">
        <v>398</v>
      </c>
      <c r="AI27">
        <v>10</v>
      </c>
      <c r="AJ27" t="s">
        <v>42</v>
      </c>
      <c r="AK27" t="s">
        <v>42</v>
      </c>
      <c r="AM27">
        <v>541241</v>
      </c>
      <c r="AO27" t="s">
        <v>397</v>
      </c>
      <c r="AP27">
        <v>18</v>
      </c>
      <c r="AQ27">
        <v>13</v>
      </c>
      <c r="AR27">
        <v>3</v>
      </c>
      <c r="AS27">
        <v>0</v>
      </c>
      <c r="AV27" t="s">
        <v>396</v>
      </c>
      <c r="AW27" t="s">
        <v>395</v>
      </c>
      <c r="AX27" t="s">
        <v>394</v>
      </c>
      <c r="AZ27" t="s">
        <v>136</v>
      </c>
      <c r="BA27" t="s">
        <v>118</v>
      </c>
      <c r="BB27">
        <v>100181442</v>
      </c>
      <c r="BC27" t="s">
        <v>117</v>
      </c>
      <c r="BD27" t="s">
        <v>121</v>
      </c>
      <c r="BF27" t="s">
        <v>120</v>
      </c>
      <c r="BG27" t="s">
        <v>349</v>
      </c>
      <c r="BH27" t="s">
        <v>132</v>
      </c>
      <c r="BI27" t="s">
        <v>118</v>
      </c>
      <c r="BJ27">
        <v>146141935</v>
      </c>
      <c r="BK27" t="s">
        <v>117</v>
      </c>
      <c r="BL27" t="s">
        <v>393</v>
      </c>
      <c r="BU27" t="s">
        <v>120</v>
      </c>
      <c r="BV27" t="s">
        <v>349</v>
      </c>
      <c r="BW27" t="s">
        <v>119</v>
      </c>
      <c r="BX27" t="s">
        <v>118</v>
      </c>
      <c r="BY27">
        <v>146141935</v>
      </c>
      <c r="BZ27" t="s">
        <v>117</v>
      </c>
      <c r="CX27">
        <v>20220725</v>
      </c>
      <c r="CZ27">
        <v>0</v>
      </c>
      <c r="DA27">
        <v>0</v>
      </c>
      <c r="DB27">
        <v>0</v>
      </c>
      <c r="DC27">
        <v>0</v>
      </c>
      <c r="DD27">
        <v>0</v>
      </c>
      <c r="DE27" s="3">
        <v>3.82</v>
      </c>
      <c r="DF27" s="3">
        <v>4.1258547405044945</v>
      </c>
    </row>
    <row r="28" spans="1:131" x14ac:dyDescent="0.25">
      <c r="A28">
        <v>14612726</v>
      </c>
      <c r="B28">
        <v>20220801</v>
      </c>
      <c r="C28">
        <v>783615587</v>
      </c>
      <c r="E28">
        <v>1658.01</v>
      </c>
      <c r="F28">
        <v>1658.01</v>
      </c>
      <c r="G28" t="s">
        <v>131</v>
      </c>
      <c r="I28" s="1">
        <v>544293134393</v>
      </c>
      <c r="J28" t="s">
        <v>348</v>
      </c>
      <c r="K28">
        <v>1</v>
      </c>
      <c r="L28">
        <v>0.5</v>
      </c>
      <c r="M28">
        <v>2</v>
      </c>
      <c r="O28">
        <v>-18.350000000000001</v>
      </c>
      <c r="S28" s="3">
        <v>28.04</v>
      </c>
      <c r="T28" s="3">
        <v>18.350000000000001</v>
      </c>
      <c r="U28" s="2">
        <v>0.65442225392296727</v>
      </c>
      <c r="V28" s="3">
        <v>9.6899999999999977</v>
      </c>
      <c r="W28" s="3">
        <v>28.04</v>
      </c>
      <c r="X28" s="3">
        <v>13.829999999999998</v>
      </c>
      <c r="Y28" s="2">
        <v>0.49322396576319538</v>
      </c>
      <c r="Z28" s="3">
        <v>14.21</v>
      </c>
      <c r="AA28" s="3">
        <v>14.21</v>
      </c>
      <c r="AB28" s="3">
        <v>4.5200000000000031</v>
      </c>
      <c r="AD28">
        <v>20220725</v>
      </c>
      <c r="AE28">
        <v>20220726</v>
      </c>
      <c r="AF28">
        <v>0.41180555555555554</v>
      </c>
      <c r="AG28" t="s">
        <v>154</v>
      </c>
      <c r="AH28" t="s">
        <v>280</v>
      </c>
      <c r="AI28">
        <v>0.5</v>
      </c>
      <c r="AJ28" t="s">
        <v>42</v>
      </c>
      <c r="AK28" t="s">
        <v>42</v>
      </c>
      <c r="AM28">
        <v>541241</v>
      </c>
      <c r="AO28" t="s">
        <v>171</v>
      </c>
      <c r="AV28" t="s">
        <v>408</v>
      </c>
      <c r="AW28" t="s">
        <v>353</v>
      </c>
      <c r="AX28" t="s">
        <v>352</v>
      </c>
      <c r="AY28" t="s">
        <v>351</v>
      </c>
      <c r="AZ28" t="s">
        <v>122</v>
      </c>
      <c r="BA28" t="s">
        <v>118</v>
      </c>
      <c r="BB28">
        <v>142032887</v>
      </c>
      <c r="BC28" t="s">
        <v>117</v>
      </c>
      <c r="BD28" t="s">
        <v>121</v>
      </c>
      <c r="BF28" t="s">
        <v>120</v>
      </c>
      <c r="BG28" t="s">
        <v>349</v>
      </c>
      <c r="BH28" t="s">
        <v>132</v>
      </c>
      <c r="BI28" t="s">
        <v>118</v>
      </c>
      <c r="BJ28">
        <v>146141935</v>
      </c>
      <c r="BK28" t="s">
        <v>117</v>
      </c>
      <c r="BL28" t="s">
        <v>407</v>
      </c>
      <c r="BU28" t="s">
        <v>120</v>
      </c>
      <c r="BV28" t="s">
        <v>349</v>
      </c>
      <c r="BW28" t="s">
        <v>119</v>
      </c>
      <c r="BX28" t="s">
        <v>118</v>
      </c>
      <c r="BY28">
        <v>146141935</v>
      </c>
      <c r="BZ28" t="s">
        <v>117</v>
      </c>
      <c r="CX28">
        <v>20220725</v>
      </c>
      <c r="CZ28">
        <v>0</v>
      </c>
      <c r="DA28">
        <v>0</v>
      </c>
      <c r="DB28">
        <v>0</v>
      </c>
      <c r="DC28">
        <v>0</v>
      </c>
      <c r="DD28">
        <v>0</v>
      </c>
      <c r="DE28" s="3">
        <v>1.99</v>
      </c>
      <c r="DF28" s="3">
        <v>2.3107845934379458</v>
      </c>
    </row>
    <row r="29" spans="1:131" x14ac:dyDescent="0.25">
      <c r="A29">
        <v>14612726</v>
      </c>
      <c r="B29">
        <v>20220808</v>
      </c>
      <c r="C29">
        <v>784351011</v>
      </c>
      <c r="E29">
        <v>1567.13</v>
      </c>
      <c r="F29">
        <v>1567.13</v>
      </c>
      <c r="G29" t="s">
        <v>131</v>
      </c>
      <c r="I29" s="1">
        <v>544293134408</v>
      </c>
      <c r="J29" t="s">
        <v>130</v>
      </c>
      <c r="K29">
        <v>1</v>
      </c>
      <c r="L29">
        <v>17</v>
      </c>
      <c r="M29">
        <v>2</v>
      </c>
      <c r="P29">
        <v>-0.81</v>
      </c>
      <c r="S29" s="3">
        <v>4.8600000000000003</v>
      </c>
      <c r="T29" s="3">
        <v>0.81</v>
      </c>
      <c r="U29" s="2">
        <v>0.16666666666666666</v>
      </c>
      <c r="V29" s="3">
        <v>4.0500000000000007</v>
      </c>
      <c r="W29" s="3">
        <v>4.8600000000000003</v>
      </c>
      <c r="X29" s="3">
        <v>0</v>
      </c>
      <c r="Y29" s="2">
        <v>0</v>
      </c>
      <c r="Z29" s="3">
        <v>4.8600000000000003</v>
      </c>
      <c r="AA29" s="3">
        <v>9.36</v>
      </c>
      <c r="AB29" s="3">
        <v>0.80999999999999961</v>
      </c>
      <c r="AC29" t="s">
        <v>129</v>
      </c>
      <c r="AD29">
        <v>20220727</v>
      </c>
      <c r="AE29">
        <v>20220728</v>
      </c>
      <c r="AF29">
        <v>0.5</v>
      </c>
      <c r="AI29">
        <v>16.5</v>
      </c>
      <c r="AJ29" t="s">
        <v>128</v>
      </c>
      <c r="AK29" t="s">
        <v>128</v>
      </c>
      <c r="AM29">
        <v>541241</v>
      </c>
      <c r="AN29">
        <v>544293134408</v>
      </c>
      <c r="AO29" t="s">
        <v>127</v>
      </c>
      <c r="AV29" t="s">
        <v>126</v>
      </c>
      <c r="AW29" t="s">
        <v>125</v>
      </c>
      <c r="AX29" t="s">
        <v>124</v>
      </c>
      <c r="AY29" t="s">
        <v>123</v>
      </c>
      <c r="AZ29" t="s">
        <v>122</v>
      </c>
      <c r="BA29" t="s">
        <v>118</v>
      </c>
      <c r="BB29">
        <v>142033070</v>
      </c>
      <c r="BC29" t="s">
        <v>117</v>
      </c>
      <c r="BD29" t="s">
        <v>121</v>
      </c>
      <c r="BF29" t="s">
        <v>120</v>
      </c>
      <c r="BH29" t="s">
        <v>119</v>
      </c>
      <c r="BI29" t="s">
        <v>118</v>
      </c>
      <c r="BJ29">
        <v>146141935</v>
      </c>
      <c r="BK29" t="s">
        <v>117</v>
      </c>
      <c r="BL29" t="s">
        <v>116</v>
      </c>
      <c r="CX29">
        <v>20220727</v>
      </c>
      <c r="CZ29">
        <v>28267480</v>
      </c>
      <c r="DA29">
        <v>4</v>
      </c>
      <c r="DB29">
        <v>442</v>
      </c>
      <c r="DC29">
        <v>148.6</v>
      </c>
      <c r="DD29">
        <v>442</v>
      </c>
      <c r="DE29" s="3">
        <v>1.31</v>
      </c>
      <c r="DF29" s="3">
        <v>1.5283333333333335</v>
      </c>
      <c r="DZ29" s="3">
        <v>3</v>
      </c>
      <c r="EA29" s="3">
        <v>3</v>
      </c>
    </row>
    <row r="30" spans="1:131" x14ac:dyDescent="0.25">
      <c r="A30">
        <v>14612726</v>
      </c>
      <c r="B30">
        <v>20220808</v>
      </c>
      <c r="C30">
        <v>784351011</v>
      </c>
      <c r="E30">
        <v>1567.13</v>
      </c>
      <c r="F30">
        <v>1567.13</v>
      </c>
      <c r="G30" t="s">
        <v>131</v>
      </c>
      <c r="I30" s="1">
        <v>544293134419</v>
      </c>
      <c r="J30" t="s">
        <v>130</v>
      </c>
      <c r="K30">
        <v>1</v>
      </c>
      <c r="L30">
        <v>20</v>
      </c>
      <c r="M30">
        <v>2</v>
      </c>
      <c r="P30">
        <v>-0.95</v>
      </c>
      <c r="S30" s="3">
        <v>5.72</v>
      </c>
      <c r="T30" s="3">
        <v>0.95</v>
      </c>
      <c r="U30" s="2">
        <v>0.16608391608391609</v>
      </c>
      <c r="V30" s="3">
        <v>4.7699999999999996</v>
      </c>
      <c r="W30" s="3">
        <v>5.72</v>
      </c>
      <c r="X30" s="3">
        <v>0</v>
      </c>
      <c r="Y30" s="2">
        <v>0</v>
      </c>
      <c r="Z30" s="3">
        <v>5.72</v>
      </c>
      <c r="AA30" s="3">
        <v>9.36</v>
      </c>
      <c r="AB30" s="3">
        <v>0.95000000000000018</v>
      </c>
      <c r="AC30" t="s">
        <v>129</v>
      </c>
      <c r="AD30">
        <v>20220727</v>
      </c>
      <c r="AE30">
        <v>20220728</v>
      </c>
      <c r="AF30">
        <v>0.5</v>
      </c>
      <c r="AI30">
        <v>19.2</v>
      </c>
      <c r="AJ30" t="s">
        <v>128</v>
      </c>
      <c r="AK30" t="s">
        <v>128</v>
      </c>
      <c r="AM30">
        <v>541241</v>
      </c>
      <c r="AN30">
        <v>544293134408</v>
      </c>
      <c r="AO30" t="s">
        <v>127</v>
      </c>
      <c r="AV30" t="s">
        <v>126</v>
      </c>
      <c r="AW30" t="s">
        <v>125</v>
      </c>
      <c r="AX30" t="s">
        <v>124</v>
      </c>
      <c r="AY30" t="s">
        <v>123</v>
      </c>
      <c r="AZ30" t="s">
        <v>122</v>
      </c>
      <c r="BA30" t="s">
        <v>118</v>
      </c>
      <c r="BB30">
        <v>142033070</v>
      </c>
      <c r="BC30" t="s">
        <v>117</v>
      </c>
      <c r="BD30" t="s">
        <v>121</v>
      </c>
      <c r="BF30" t="s">
        <v>120</v>
      </c>
      <c r="BH30" t="s">
        <v>119</v>
      </c>
      <c r="BI30" t="s">
        <v>118</v>
      </c>
      <c r="BJ30">
        <v>146141935</v>
      </c>
      <c r="BK30" t="s">
        <v>117</v>
      </c>
      <c r="BL30" t="s">
        <v>116</v>
      </c>
      <c r="CX30">
        <v>20220727</v>
      </c>
      <c r="CZ30">
        <v>28267480</v>
      </c>
      <c r="DA30">
        <v>4</v>
      </c>
      <c r="DB30">
        <v>442</v>
      </c>
      <c r="DC30">
        <v>148.6</v>
      </c>
      <c r="DD30">
        <v>442</v>
      </c>
      <c r="DE30" s="3">
        <v>1.44</v>
      </c>
      <c r="DF30" s="3">
        <v>1.679160839160839</v>
      </c>
      <c r="DZ30" s="3">
        <v>3</v>
      </c>
      <c r="EA30" s="3">
        <v>3</v>
      </c>
    </row>
    <row r="31" spans="1:131" x14ac:dyDescent="0.25">
      <c r="A31">
        <v>14612726</v>
      </c>
      <c r="B31">
        <v>20220808</v>
      </c>
      <c r="C31">
        <v>784351011</v>
      </c>
      <c r="E31">
        <v>1567.13</v>
      </c>
      <c r="F31">
        <v>1567.13</v>
      </c>
      <c r="G31" t="s">
        <v>131</v>
      </c>
      <c r="I31" s="1">
        <v>544293134420</v>
      </c>
      <c r="J31" t="s">
        <v>130</v>
      </c>
      <c r="K31">
        <v>1</v>
      </c>
      <c r="L31">
        <v>16</v>
      </c>
      <c r="M31">
        <v>2</v>
      </c>
      <c r="P31">
        <v>-0.76</v>
      </c>
      <c r="S31" s="3">
        <v>4.58</v>
      </c>
      <c r="T31" s="3">
        <v>0.76</v>
      </c>
      <c r="U31" s="2">
        <v>0.16593886462882096</v>
      </c>
      <c r="V31" s="3">
        <v>3.8200000000000003</v>
      </c>
      <c r="W31" s="3">
        <v>4.58</v>
      </c>
      <c r="X31" s="3">
        <v>0</v>
      </c>
      <c r="Y31" s="2">
        <v>0</v>
      </c>
      <c r="Z31" s="3">
        <v>4.58</v>
      </c>
      <c r="AA31" s="3">
        <v>9.36</v>
      </c>
      <c r="AB31" s="3">
        <v>0.75999999999999979</v>
      </c>
      <c r="AC31" t="s">
        <v>129</v>
      </c>
      <c r="AD31">
        <v>20220727</v>
      </c>
      <c r="AE31">
        <v>20220728</v>
      </c>
      <c r="AF31">
        <v>0.5</v>
      </c>
      <c r="AI31">
        <v>15.7</v>
      </c>
      <c r="AJ31" t="s">
        <v>128</v>
      </c>
      <c r="AK31" t="s">
        <v>128</v>
      </c>
      <c r="AM31">
        <v>541241</v>
      </c>
      <c r="AN31">
        <v>544293134408</v>
      </c>
      <c r="AO31" t="s">
        <v>127</v>
      </c>
      <c r="AV31" t="s">
        <v>126</v>
      </c>
      <c r="AW31" t="s">
        <v>125</v>
      </c>
      <c r="AX31" t="s">
        <v>124</v>
      </c>
      <c r="AY31" t="s">
        <v>123</v>
      </c>
      <c r="AZ31" t="s">
        <v>122</v>
      </c>
      <c r="BA31" t="s">
        <v>118</v>
      </c>
      <c r="BB31">
        <v>142033070</v>
      </c>
      <c r="BC31" t="s">
        <v>117</v>
      </c>
      <c r="BD31" t="s">
        <v>121</v>
      </c>
      <c r="BF31" t="s">
        <v>120</v>
      </c>
      <c r="BH31" t="s">
        <v>119</v>
      </c>
      <c r="BI31" t="s">
        <v>118</v>
      </c>
      <c r="BJ31">
        <v>146141935</v>
      </c>
      <c r="BK31" t="s">
        <v>117</v>
      </c>
      <c r="BL31" t="s">
        <v>116</v>
      </c>
      <c r="CX31">
        <v>20220727</v>
      </c>
      <c r="CZ31">
        <v>28267480</v>
      </c>
      <c r="DA31">
        <v>4</v>
      </c>
      <c r="DB31">
        <v>442</v>
      </c>
      <c r="DC31">
        <v>148.6</v>
      </c>
      <c r="DD31">
        <v>442</v>
      </c>
      <c r="DE31" s="3">
        <v>1.27</v>
      </c>
      <c r="DF31" s="3">
        <v>1.4807423580786025</v>
      </c>
      <c r="DZ31" s="3">
        <v>3</v>
      </c>
      <c r="EA31" s="3">
        <v>3</v>
      </c>
    </row>
    <row r="32" spans="1:131" x14ac:dyDescent="0.25">
      <c r="A32">
        <v>14612726</v>
      </c>
      <c r="B32">
        <v>20220808</v>
      </c>
      <c r="C32">
        <v>784351011</v>
      </c>
      <c r="E32">
        <v>1567.13</v>
      </c>
      <c r="F32">
        <v>1567.13</v>
      </c>
      <c r="G32" t="s">
        <v>131</v>
      </c>
      <c r="I32" s="1">
        <v>544293134430</v>
      </c>
      <c r="J32" t="s">
        <v>130</v>
      </c>
      <c r="K32">
        <v>1</v>
      </c>
      <c r="L32">
        <v>19</v>
      </c>
      <c r="M32">
        <v>2</v>
      </c>
      <c r="P32">
        <v>-0.91</v>
      </c>
      <c r="S32" s="3">
        <v>5.44</v>
      </c>
      <c r="T32" s="3">
        <v>0.91</v>
      </c>
      <c r="U32" s="2">
        <v>0.16727941176470587</v>
      </c>
      <c r="V32" s="3">
        <v>4.53</v>
      </c>
      <c r="W32" s="3">
        <v>5.44</v>
      </c>
      <c r="X32" s="3">
        <v>0</v>
      </c>
      <c r="Y32" s="2">
        <v>0</v>
      </c>
      <c r="Z32" s="3">
        <v>5.44</v>
      </c>
      <c r="AA32" s="3">
        <v>9.36</v>
      </c>
      <c r="AB32" s="3">
        <v>0.91000000000000014</v>
      </c>
      <c r="AC32" t="s">
        <v>129</v>
      </c>
      <c r="AD32">
        <v>20220727</v>
      </c>
      <c r="AE32">
        <v>20220728</v>
      </c>
      <c r="AF32">
        <v>0.5</v>
      </c>
      <c r="AI32">
        <v>18.399999999999999</v>
      </c>
      <c r="AJ32" t="s">
        <v>128</v>
      </c>
      <c r="AK32" t="s">
        <v>128</v>
      </c>
      <c r="AM32">
        <v>541241</v>
      </c>
      <c r="AN32">
        <v>544293134408</v>
      </c>
      <c r="AO32" t="s">
        <v>127</v>
      </c>
      <c r="AV32" t="s">
        <v>126</v>
      </c>
      <c r="AW32" t="s">
        <v>125</v>
      </c>
      <c r="AX32" t="s">
        <v>124</v>
      </c>
      <c r="AY32" t="s">
        <v>123</v>
      </c>
      <c r="AZ32" t="s">
        <v>122</v>
      </c>
      <c r="BA32" t="s">
        <v>118</v>
      </c>
      <c r="BB32">
        <v>142033070</v>
      </c>
      <c r="BC32" t="s">
        <v>117</v>
      </c>
      <c r="BD32" t="s">
        <v>121</v>
      </c>
      <c r="BF32" t="s">
        <v>120</v>
      </c>
      <c r="BH32" t="s">
        <v>119</v>
      </c>
      <c r="BI32" t="s">
        <v>118</v>
      </c>
      <c r="BJ32">
        <v>146141935</v>
      </c>
      <c r="BK32" t="s">
        <v>117</v>
      </c>
      <c r="BL32" t="s">
        <v>116</v>
      </c>
      <c r="CX32">
        <v>20220727</v>
      </c>
      <c r="CZ32">
        <v>28267480</v>
      </c>
      <c r="DA32">
        <v>4</v>
      </c>
      <c r="DB32">
        <v>442</v>
      </c>
      <c r="DC32">
        <v>148.6</v>
      </c>
      <c r="DD32">
        <v>442</v>
      </c>
      <c r="DE32" s="3">
        <v>1.4</v>
      </c>
      <c r="DF32" s="3">
        <v>1.6341911764705881</v>
      </c>
      <c r="DZ32" s="3">
        <v>3</v>
      </c>
      <c r="EA32" s="3">
        <v>3</v>
      </c>
    </row>
    <row r="33" spans="1:131" x14ac:dyDescent="0.25">
      <c r="A33">
        <v>14612726</v>
      </c>
      <c r="B33">
        <v>20220808</v>
      </c>
      <c r="C33">
        <v>784351011</v>
      </c>
      <c r="E33">
        <v>1567.13</v>
      </c>
      <c r="F33">
        <v>1567.13</v>
      </c>
      <c r="G33" t="s">
        <v>131</v>
      </c>
      <c r="I33" s="1">
        <v>544293134441</v>
      </c>
      <c r="J33" t="s">
        <v>130</v>
      </c>
      <c r="K33">
        <v>1</v>
      </c>
      <c r="L33">
        <v>20</v>
      </c>
      <c r="M33">
        <v>2</v>
      </c>
      <c r="P33">
        <v>-0.95</v>
      </c>
      <c r="S33" s="3">
        <v>5.72</v>
      </c>
      <c r="T33" s="3">
        <v>0.95</v>
      </c>
      <c r="U33" s="2">
        <v>0.16608391608391609</v>
      </c>
      <c r="V33" s="3">
        <v>4.7699999999999996</v>
      </c>
      <c r="W33" s="3">
        <v>5.72</v>
      </c>
      <c r="X33" s="3">
        <v>0</v>
      </c>
      <c r="Y33" s="2">
        <v>0</v>
      </c>
      <c r="Z33" s="3">
        <v>5.72</v>
      </c>
      <c r="AA33" s="3">
        <v>9.36</v>
      </c>
      <c r="AB33" s="3">
        <v>0.95000000000000018</v>
      </c>
      <c r="AC33" t="s">
        <v>129</v>
      </c>
      <c r="AD33">
        <v>20220727</v>
      </c>
      <c r="AE33">
        <v>20220728</v>
      </c>
      <c r="AF33">
        <v>0.5</v>
      </c>
      <c r="AI33">
        <v>19.600000000000001</v>
      </c>
      <c r="AJ33" t="s">
        <v>128</v>
      </c>
      <c r="AK33" t="s">
        <v>128</v>
      </c>
      <c r="AM33">
        <v>541241</v>
      </c>
      <c r="AN33">
        <v>544293134408</v>
      </c>
      <c r="AO33" t="s">
        <v>127</v>
      </c>
      <c r="AV33" t="s">
        <v>126</v>
      </c>
      <c r="AW33" t="s">
        <v>125</v>
      </c>
      <c r="AX33" t="s">
        <v>124</v>
      </c>
      <c r="AY33" t="s">
        <v>123</v>
      </c>
      <c r="AZ33" t="s">
        <v>122</v>
      </c>
      <c r="BA33" t="s">
        <v>118</v>
      </c>
      <c r="BB33">
        <v>142033070</v>
      </c>
      <c r="BC33" t="s">
        <v>117</v>
      </c>
      <c r="BD33" t="s">
        <v>121</v>
      </c>
      <c r="BF33" t="s">
        <v>120</v>
      </c>
      <c r="BH33" t="s">
        <v>119</v>
      </c>
      <c r="BI33" t="s">
        <v>118</v>
      </c>
      <c r="BJ33">
        <v>146141935</v>
      </c>
      <c r="BK33" t="s">
        <v>117</v>
      </c>
      <c r="BL33" t="s">
        <v>116</v>
      </c>
      <c r="CX33">
        <v>20220727</v>
      </c>
      <c r="CZ33">
        <v>28267480</v>
      </c>
      <c r="DA33">
        <v>4</v>
      </c>
      <c r="DB33">
        <v>442</v>
      </c>
      <c r="DC33">
        <v>148.6</v>
      </c>
      <c r="DD33">
        <v>442</v>
      </c>
      <c r="DE33" s="3">
        <v>1.44</v>
      </c>
      <c r="DF33" s="3">
        <v>1.679160839160839</v>
      </c>
      <c r="DZ33" s="3">
        <v>3</v>
      </c>
      <c r="EA33" s="3">
        <v>3</v>
      </c>
    </row>
    <row r="34" spans="1:131" x14ac:dyDescent="0.25">
      <c r="A34">
        <v>14612726</v>
      </c>
      <c r="B34">
        <v>20220808</v>
      </c>
      <c r="C34">
        <v>784351011</v>
      </c>
      <c r="E34">
        <v>1567.13</v>
      </c>
      <c r="F34">
        <v>1567.13</v>
      </c>
      <c r="G34" t="s">
        <v>131</v>
      </c>
      <c r="I34" s="1">
        <v>544293134452</v>
      </c>
      <c r="J34" t="s">
        <v>130</v>
      </c>
      <c r="K34">
        <v>1</v>
      </c>
      <c r="L34">
        <v>19</v>
      </c>
      <c r="M34">
        <v>2</v>
      </c>
      <c r="P34">
        <v>-0.91</v>
      </c>
      <c r="S34" s="3">
        <v>5.44</v>
      </c>
      <c r="T34" s="3">
        <v>0.91</v>
      </c>
      <c r="U34" s="2">
        <v>0.16727941176470587</v>
      </c>
      <c r="V34" s="3">
        <v>4.53</v>
      </c>
      <c r="W34" s="3">
        <v>5.44</v>
      </c>
      <c r="X34" s="3">
        <v>0</v>
      </c>
      <c r="Y34" s="2">
        <v>0</v>
      </c>
      <c r="Z34" s="3">
        <v>5.44</v>
      </c>
      <c r="AA34" s="3">
        <v>9.36</v>
      </c>
      <c r="AB34" s="3">
        <v>0.91000000000000014</v>
      </c>
      <c r="AC34" t="s">
        <v>129</v>
      </c>
      <c r="AD34">
        <v>20220727</v>
      </c>
      <c r="AE34">
        <v>20220728</v>
      </c>
      <c r="AF34">
        <v>0.5</v>
      </c>
      <c r="AI34">
        <v>18.399999999999999</v>
      </c>
      <c r="AJ34" t="s">
        <v>128</v>
      </c>
      <c r="AK34" t="s">
        <v>128</v>
      </c>
      <c r="AM34">
        <v>541241</v>
      </c>
      <c r="AN34">
        <v>544293134408</v>
      </c>
      <c r="AO34" t="s">
        <v>127</v>
      </c>
      <c r="AV34" t="s">
        <v>126</v>
      </c>
      <c r="AW34" t="s">
        <v>125</v>
      </c>
      <c r="AX34" t="s">
        <v>124</v>
      </c>
      <c r="AY34" t="s">
        <v>123</v>
      </c>
      <c r="AZ34" t="s">
        <v>122</v>
      </c>
      <c r="BA34" t="s">
        <v>118</v>
      </c>
      <c r="BB34">
        <v>142033070</v>
      </c>
      <c r="BC34" t="s">
        <v>117</v>
      </c>
      <c r="BD34" t="s">
        <v>121</v>
      </c>
      <c r="BF34" t="s">
        <v>120</v>
      </c>
      <c r="BH34" t="s">
        <v>119</v>
      </c>
      <c r="BI34" t="s">
        <v>118</v>
      </c>
      <c r="BJ34">
        <v>146141935</v>
      </c>
      <c r="BK34" t="s">
        <v>117</v>
      </c>
      <c r="BL34" t="s">
        <v>116</v>
      </c>
      <c r="CX34">
        <v>20220727</v>
      </c>
      <c r="CZ34">
        <v>28267480</v>
      </c>
      <c r="DA34">
        <v>4</v>
      </c>
      <c r="DB34">
        <v>442</v>
      </c>
      <c r="DC34">
        <v>148.6</v>
      </c>
      <c r="DD34">
        <v>442</v>
      </c>
      <c r="DE34" s="3">
        <v>1.4</v>
      </c>
      <c r="DF34" s="3">
        <v>1.6341911764705881</v>
      </c>
      <c r="DZ34" s="3">
        <v>3</v>
      </c>
      <c r="EA34" s="3">
        <v>3</v>
      </c>
    </row>
    <row r="35" spans="1:131" x14ac:dyDescent="0.25">
      <c r="A35">
        <v>14612726</v>
      </c>
      <c r="B35">
        <v>20220808</v>
      </c>
      <c r="C35">
        <v>784351011</v>
      </c>
      <c r="E35">
        <v>1567.13</v>
      </c>
      <c r="F35">
        <v>1567.13</v>
      </c>
      <c r="G35" t="s">
        <v>131</v>
      </c>
      <c r="I35" s="1">
        <v>544293134463</v>
      </c>
      <c r="J35" t="s">
        <v>130</v>
      </c>
      <c r="K35">
        <v>1</v>
      </c>
      <c r="L35">
        <v>22</v>
      </c>
      <c r="M35">
        <v>2</v>
      </c>
      <c r="P35">
        <v>-1.05</v>
      </c>
      <c r="S35" s="3">
        <v>6.29</v>
      </c>
      <c r="T35" s="3">
        <v>1.05</v>
      </c>
      <c r="U35" s="2">
        <v>0.16693163751987283</v>
      </c>
      <c r="V35" s="3">
        <v>5.24</v>
      </c>
      <c r="W35" s="3">
        <v>6.29</v>
      </c>
      <c r="X35" s="3">
        <v>0</v>
      </c>
      <c r="Y35" s="2">
        <v>0</v>
      </c>
      <c r="Z35" s="3">
        <v>6.29</v>
      </c>
      <c r="AA35" s="3">
        <v>9.36</v>
      </c>
      <c r="AB35" s="3">
        <v>1.0499999999999998</v>
      </c>
      <c r="AC35" t="s">
        <v>129</v>
      </c>
      <c r="AD35">
        <v>20220727</v>
      </c>
      <c r="AE35">
        <v>20220728</v>
      </c>
      <c r="AF35">
        <v>0.5</v>
      </c>
      <c r="AI35">
        <v>21.4</v>
      </c>
      <c r="AJ35" t="s">
        <v>128</v>
      </c>
      <c r="AK35" t="s">
        <v>128</v>
      </c>
      <c r="AM35">
        <v>541241</v>
      </c>
      <c r="AN35">
        <v>544293134408</v>
      </c>
      <c r="AO35" t="s">
        <v>127</v>
      </c>
      <c r="AV35" t="s">
        <v>126</v>
      </c>
      <c r="AW35" t="s">
        <v>125</v>
      </c>
      <c r="AX35" t="s">
        <v>124</v>
      </c>
      <c r="AY35" t="s">
        <v>123</v>
      </c>
      <c r="AZ35" t="s">
        <v>122</v>
      </c>
      <c r="BA35" t="s">
        <v>118</v>
      </c>
      <c r="BB35">
        <v>142033070</v>
      </c>
      <c r="BC35" t="s">
        <v>117</v>
      </c>
      <c r="BD35" t="s">
        <v>121</v>
      </c>
      <c r="BF35" t="s">
        <v>120</v>
      </c>
      <c r="BH35" t="s">
        <v>119</v>
      </c>
      <c r="BI35" t="s">
        <v>118</v>
      </c>
      <c r="BJ35">
        <v>146141935</v>
      </c>
      <c r="BK35" t="s">
        <v>117</v>
      </c>
      <c r="BL35" t="s">
        <v>116</v>
      </c>
      <c r="CX35">
        <v>20220727</v>
      </c>
      <c r="CZ35">
        <v>28267480</v>
      </c>
      <c r="DA35">
        <v>4</v>
      </c>
      <c r="DB35">
        <v>442</v>
      </c>
      <c r="DC35">
        <v>148.6</v>
      </c>
      <c r="DD35">
        <v>442</v>
      </c>
      <c r="DE35" s="3">
        <v>1.34</v>
      </c>
      <c r="DF35" s="3">
        <v>1.5636883942766298</v>
      </c>
      <c r="DZ35" s="3">
        <v>2</v>
      </c>
      <c r="EA35" s="3">
        <v>3</v>
      </c>
    </row>
    <row r="36" spans="1:131" x14ac:dyDescent="0.25">
      <c r="A36">
        <v>14612726</v>
      </c>
      <c r="B36">
        <v>20220808</v>
      </c>
      <c r="C36">
        <v>784351011</v>
      </c>
      <c r="E36">
        <v>1567.13</v>
      </c>
      <c r="F36">
        <v>1567.13</v>
      </c>
      <c r="G36" t="s">
        <v>131</v>
      </c>
      <c r="I36" s="1">
        <v>544293134474</v>
      </c>
      <c r="J36" t="s">
        <v>130</v>
      </c>
      <c r="K36">
        <v>1</v>
      </c>
      <c r="L36">
        <v>28</v>
      </c>
      <c r="M36">
        <v>2</v>
      </c>
      <c r="P36">
        <v>-1.34</v>
      </c>
      <c r="S36" s="3">
        <v>8.01</v>
      </c>
      <c r="T36" s="3">
        <v>1.34</v>
      </c>
      <c r="U36" s="2">
        <v>0.16729088639201001</v>
      </c>
      <c r="V36" s="3">
        <v>6.67</v>
      </c>
      <c r="W36" s="3">
        <v>8.01</v>
      </c>
      <c r="X36" s="3">
        <v>0</v>
      </c>
      <c r="Y36" s="2">
        <v>0</v>
      </c>
      <c r="Z36" s="3">
        <v>8.01</v>
      </c>
      <c r="AA36" s="3">
        <v>9.36</v>
      </c>
      <c r="AB36" s="3">
        <v>1.3399999999999999</v>
      </c>
      <c r="AC36" t="s">
        <v>129</v>
      </c>
      <c r="AD36">
        <v>20220727</v>
      </c>
      <c r="AE36">
        <v>20220728</v>
      </c>
      <c r="AF36">
        <v>0.5</v>
      </c>
      <c r="AI36">
        <v>28</v>
      </c>
      <c r="AJ36" t="s">
        <v>128</v>
      </c>
      <c r="AK36" t="s">
        <v>128</v>
      </c>
      <c r="AM36">
        <v>541241</v>
      </c>
      <c r="AN36">
        <v>544293134408</v>
      </c>
      <c r="AO36" t="s">
        <v>127</v>
      </c>
      <c r="AV36" t="s">
        <v>126</v>
      </c>
      <c r="AW36" t="s">
        <v>125</v>
      </c>
      <c r="AX36" t="s">
        <v>124</v>
      </c>
      <c r="AY36" t="s">
        <v>123</v>
      </c>
      <c r="AZ36" t="s">
        <v>122</v>
      </c>
      <c r="BA36" t="s">
        <v>118</v>
      </c>
      <c r="BB36">
        <v>142033070</v>
      </c>
      <c r="BC36" t="s">
        <v>117</v>
      </c>
      <c r="BD36" t="s">
        <v>121</v>
      </c>
      <c r="BF36" t="s">
        <v>120</v>
      </c>
      <c r="BH36" t="s">
        <v>119</v>
      </c>
      <c r="BI36" t="s">
        <v>118</v>
      </c>
      <c r="BJ36">
        <v>146141935</v>
      </c>
      <c r="BK36" t="s">
        <v>117</v>
      </c>
      <c r="BL36" t="s">
        <v>116</v>
      </c>
      <c r="CX36">
        <v>20220727</v>
      </c>
      <c r="CZ36">
        <v>28267480</v>
      </c>
      <c r="DA36">
        <v>4</v>
      </c>
      <c r="DB36">
        <v>442</v>
      </c>
      <c r="DC36">
        <v>148.6</v>
      </c>
      <c r="DD36">
        <v>442</v>
      </c>
      <c r="DE36" s="3">
        <v>1.23</v>
      </c>
      <c r="DF36" s="3">
        <v>1.4357677902621722</v>
      </c>
    </row>
    <row r="37" spans="1:131" x14ac:dyDescent="0.25">
      <c r="A37">
        <v>14612726</v>
      </c>
      <c r="B37">
        <v>20220808</v>
      </c>
      <c r="C37">
        <v>784351011</v>
      </c>
      <c r="E37">
        <v>1567.13</v>
      </c>
      <c r="F37">
        <v>1567.13</v>
      </c>
      <c r="G37" t="s">
        <v>131</v>
      </c>
      <c r="I37" s="1">
        <v>544293134485</v>
      </c>
      <c r="J37" t="s">
        <v>130</v>
      </c>
      <c r="K37">
        <v>1</v>
      </c>
      <c r="L37">
        <v>19</v>
      </c>
      <c r="M37">
        <v>2</v>
      </c>
      <c r="P37">
        <v>-0.91</v>
      </c>
      <c r="S37" s="3">
        <v>5.44</v>
      </c>
      <c r="T37" s="3">
        <v>0.91</v>
      </c>
      <c r="U37" s="2">
        <v>0.16727941176470587</v>
      </c>
      <c r="V37" s="3">
        <v>4.53</v>
      </c>
      <c r="W37" s="3">
        <v>5.44</v>
      </c>
      <c r="X37" s="3">
        <v>0</v>
      </c>
      <c r="Y37" s="2">
        <v>0</v>
      </c>
      <c r="Z37" s="3">
        <v>5.44</v>
      </c>
      <c r="AA37" s="3">
        <v>9.36</v>
      </c>
      <c r="AB37" s="3">
        <v>0.91000000000000014</v>
      </c>
      <c r="AC37" t="s">
        <v>129</v>
      </c>
      <c r="AD37">
        <v>20220727</v>
      </c>
      <c r="AE37">
        <v>20220728</v>
      </c>
      <c r="AF37">
        <v>0.5</v>
      </c>
      <c r="AI37">
        <v>19</v>
      </c>
      <c r="AJ37" t="s">
        <v>128</v>
      </c>
      <c r="AK37" t="s">
        <v>128</v>
      </c>
      <c r="AM37">
        <v>541241</v>
      </c>
      <c r="AN37">
        <v>544293134408</v>
      </c>
      <c r="AO37" t="s">
        <v>127</v>
      </c>
      <c r="AV37" t="s">
        <v>126</v>
      </c>
      <c r="AW37" t="s">
        <v>125</v>
      </c>
      <c r="AX37" t="s">
        <v>124</v>
      </c>
      <c r="AY37" t="s">
        <v>123</v>
      </c>
      <c r="AZ37" t="s">
        <v>122</v>
      </c>
      <c r="BA37" t="s">
        <v>118</v>
      </c>
      <c r="BB37">
        <v>142033070</v>
      </c>
      <c r="BC37" t="s">
        <v>117</v>
      </c>
      <c r="BD37" t="s">
        <v>121</v>
      </c>
      <c r="BF37" t="s">
        <v>120</v>
      </c>
      <c r="BH37" t="s">
        <v>119</v>
      </c>
      <c r="BI37" t="s">
        <v>118</v>
      </c>
      <c r="BJ37">
        <v>146141935</v>
      </c>
      <c r="BK37" t="s">
        <v>117</v>
      </c>
      <c r="BL37" t="s">
        <v>116</v>
      </c>
      <c r="CX37">
        <v>20220727</v>
      </c>
      <c r="CZ37">
        <v>28267480</v>
      </c>
      <c r="DA37">
        <v>4</v>
      </c>
      <c r="DB37">
        <v>442</v>
      </c>
      <c r="DC37">
        <v>148.6</v>
      </c>
      <c r="DD37">
        <v>442</v>
      </c>
      <c r="DE37" s="3">
        <v>0.84</v>
      </c>
      <c r="DF37" s="3">
        <v>0.9805147058823529</v>
      </c>
    </row>
    <row r="38" spans="1:131" x14ac:dyDescent="0.25">
      <c r="A38">
        <v>14612726</v>
      </c>
      <c r="B38">
        <v>20220808</v>
      </c>
      <c r="C38">
        <v>784351011</v>
      </c>
      <c r="E38">
        <v>1567.13</v>
      </c>
      <c r="F38">
        <v>1567.13</v>
      </c>
      <c r="G38" t="s">
        <v>131</v>
      </c>
      <c r="I38" s="1">
        <v>544293134496</v>
      </c>
      <c r="J38" t="s">
        <v>130</v>
      </c>
      <c r="K38">
        <v>1</v>
      </c>
      <c r="L38">
        <v>27</v>
      </c>
      <c r="M38">
        <v>2</v>
      </c>
      <c r="P38">
        <v>-1.29</v>
      </c>
      <c r="S38" s="3">
        <v>7.72</v>
      </c>
      <c r="T38" s="3">
        <v>1.29</v>
      </c>
      <c r="U38" s="2">
        <v>0.16709844559585493</v>
      </c>
      <c r="V38" s="3">
        <v>6.43</v>
      </c>
      <c r="W38" s="3">
        <v>7.72</v>
      </c>
      <c r="X38" s="3">
        <v>0</v>
      </c>
      <c r="Y38" s="2">
        <v>0</v>
      </c>
      <c r="Z38" s="3">
        <v>7.72</v>
      </c>
      <c r="AA38" s="3">
        <v>9.36</v>
      </c>
      <c r="AB38" s="3">
        <v>1.29</v>
      </c>
      <c r="AC38" t="s">
        <v>129</v>
      </c>
      <c r="AD38">
        <v>20220727</v>
      </c>
      <c r="AE38">
        <v>20220728</v>
      </c>
      <c r="AF38">
        <v>0.5</v>
      </c>
      <c r="AI38">
        <v>26.3</v>
      </c>
      <c r="AJ38" t="s">
        <v>128</v>
      </c>
      <c r="AK38" t="s">
        <v>128</v>
      </c>
      <c r="AM38">
        <v>541241</v>
      </c>
      <c r="AN38">
        <v>544293134408</v>
      </c>
      <c r="AO38" t="s">
        <v>127</v>
      </c>
      <c r="AV38" t="s">
        <v>126</v>
      </c>
      <c r="AW38" t="s">
        <v>125</v>
      </c>
      <c r="AX38" t="s">
        <v>124</v>
      </c>
      <c r="AY38" t="s">
        <v>123</v>
      </c>
      <c r="AZ38" t="s">
        <v>122</v>
      </c>
      <c r="BA38" t="s">
        <v>118</v>
      </c>
      <c r="BB38">
        <v>142033070</v>
      </c>
      <c r="BC38" t="s">
        <v>117</v>
      </c>
      <c r="BD38" t="s">
        <v>121</v>
      </c>
      <c r="BF38" t="s">
        <v>120</v>
      </c>
      <c r="BH38" t="s">
        <v>119</v>
      </c>
      <c r="BI38" t="s">
        <v>118</v>
      </c>
      <c r="BJ38">
        <v>146141935</v>
      </c>
      <c r="BK38" t="s">
        <v>117</v>
      </c>
      <c r="BL38" t="s">
        <v>116</v>
      </c>
      <c r="CX38">
        <v>20220727</v>
      </c>
      <c r="CZ38">
        <v>28267480</v>
      </c>
      <c r="DA38">
        <v>4</v>
      </c>
      <c r="DB38">
        <v>442</v>
      </c>
      <c r="DC38">
        <v>148.6</v>
      </c>
      <c r="DD38">
        <v>442</v>
      </c>
      <c r="DE38" s="3">
        <v>1.19</v>
      </c>
      <c r="DF38" s="3">
        <v>1.3888471502590671</v>
      </c>
    </row>
    <row r="39" spans="1:131" x14ac:dyDescent="0.25">
      <c r="A39">
        <v>14612726</v>
      </c>
      <c r="B39">
        <v>20220808</v>
      </c>
      <c r="C39">
        <v>784351011</v>
      </c>
      <c r="E39">
        <v>1567.13</v>
      </c>
      <c r="F39">
        <v>1567.13</v>
      </c>
      <c r="G39" t="s">
        <v>131</v>
      </c>
      <c r="I39" s="1">
        <v>544293134500</v>
      </c>
      <c r="J39" t="s">
        <v>130</v>
      </c>
      <c r="K39">
        <v>1</v>
      </c>
      <c r="L39">
        <v>31</v>
      </c>
      <c r="M39">
        <v>2</v>
      </c>
      <c r="P39">
        <v>-1.48</v>
      </c>
      <c r="S39" s="3">
        <v>8.8699999999999992</v>
      </c>
      <c r="T39" s="3">
        <v>1.48</v>
      </c>
      <c r="U39" s="2">
        <v>0.16685456595264939</v>
      </c>
      <c r="V39" s="3">
        <v>7.3899999999999988</v>
      </c>
      <c r="W39" s="3">
        <v>8.8699999999999992</v>
      </c>
      <c r="X39" s="3">
        <v>0</v>
      </c>
      <c r="Y39" s="2">
        <v>0</v>
      </c>
      <c r="Z39" s="3">
        <v>8.8699999999999992</v>
      </c>
      <c r="AA39" s="3">
        <v>9.36</v>
      </c>
      <c r="AB39" s="3">
        <v>1.4800000000000004</v>
      </c>
      <c r="AC39" t="s">
        <v>129</v>
      </c>
      <c r="AD39">
        <v>20220727</v>
      </c>
      <c r="AE39">
        <v>20220728</v>
      </c>
      <c r="AF39">
        <v>0.5</v>
      </c>
      <c r="AI39">
        <v>30.1</v>
      </c>
      <c r="AJ39" t="s">
        <v>128</v>
      </c>
      <c r="AK39" t="s">
        <v>128</v>
      </c>
      <c r="AM39">
        <v>541241</v>
      </c>
      <c r="AN39">
        <v>544293134408</v>
      </c>
      <c r="AO39" t="s">
        <v>127</v>
      </c>
      <c r="AV39" t="s">
        <v>126</v>
      </c>
      <c r="AW39" t="s">
        <v>125</v>
      </c>
      <c r="AX39" t="s">
        <v>124</v>
      </c>
      <c r="AY39" t="s">
        <v>123</v>
      </c>
      <c r="AZ39" t="s">
        <v>122</v>
      </c>
      <c r="BA39" t="s">
        <v>118</v>
      </c>
      <c r="BB39">
        <v>142033070</v>
      </c>
      <c r="BC39" t="s">
        <v>117</v>
      </c>
      <c r="BD39" t="s">
        <v>121</v>
      </c>
      <c r="BF39" t="s">
        <v>120</v>
      </c>
      <c r="BH39" t="s">
        <v>119</v>
      </c>
      <c r="BI39" t="s">
        <v>118</v>
      </c>
      <c r="BJ39">
        <v>146141935</v>
      </c>
      <c r="BK39" t="s">
        <v>117</v>
      </c>
      <c r="BL39" t="s">
        <v>116</v>
      </c>
      <c r="CX39">
        <v>20220727</v>
      </c>
      <c r="CZ39">
        <v>28267480</v>
      </c>
      <c r="DA39">
        <v>4</v>
      </c>
      <c r="DB39">
        <v>442</v>
      </c>
      <c r="DC39">
        <v>148.6</v>
      </c>
      <c r="DD39">
        <v>442</v>
      </c>
      <c r="DE39" s="3">
        <v>1.37</v>
      </c>
      <c r="DF39" s="3">
        <v>1.59859075535513</v>
      </c>
    </row>
    <row r="40" spans="1:131" x14ac:dyDescent="0.25">
      <c r="A40">
        <v>14612726</v>
      </c>
      <c r="B40">
        <v>20220808</v>
      </c>
      <c r="C40">
        <v>784351011</v>
      </c>
      <c r="E40">
        <v>1567.13</v>
      </c>
      <c r="F40">
        <v>1567.13</v>
      </c>
      <c r="G40" t="s">
        <v>131</v>
      </c>
      <c r="I40" s="1">
        <v>544293134511</v>
      </c>
      <c r="J40" t="s">
        <v>130</v>
      </c>
      <c r="K40">
        <v>1</v>
      </c>
      <c r="L40">
        <v>25</v>
      </c>
      <c r="M40">
        <v>2</v>
      </c>
      <c r="P40">
        <v>-1.19</v>
      </c>
      <c r="S40" s="3">
        <v>7.15</v>
      </c>
      <c r="T40" s="3">
        <v>1.19</v>
      </c>
      <c r="U40" s="2">
        <v>0.16643356643356641</v>
      </c>
      <c r="V40" s="3">
        <v>5.9600000000000009</v>
      </c>
      <c r="W40" s="3">
        <v>7.15</v>
      </c>
      <c r="X40" s="3">
        <v>0</v>
      </c>
      <c r="Y40" s="2">
        <v>0</v>
      </c>
      <c r="Z40" s="3">
        <v>7.15</v>
      </c>
      <c r="AA40" s="3">
        <v>9.36</v>
      </c>
      <c r="AB40" s="3">
        <v>1.1899999999999995</v>
      </c>
      <c r="AC40" t="s">
        <v>129</v>
      </c>
      <c r="AD40">
        <v>20220727</v>
      </c>
      <c r="AE40">
        <v>20220728</v>
      </c>
      <c r="AF40">
        <v>0.5</v>
      </c>
      <c r="AI40">
        <v>24.8</v>
      </c>
      <c r="AJ40" t="s">
        <v>128</v>
      </c>
      <c r="AK40" t="s">
        <v>128</v>
      </c>
      <c r="AM40">
        <v>541241</v>
      </c>
      <c r="AN40">
        <v>544293134408</v>
      </c>
      <c r="AO40" t="s">
        <v>127</v>
      </c>
      <c r="AV40" t="s">
        <v>126</v>
      </c>
      <c r="AW40" t="s">
        <v>125</v>
      </c>
      <c r="AX40" t="s">
        <v>124</v>
      </c>
      <c r="AY40" t="s">
        <v>123</v>
      </c>
      <c r="AZ40" t="s">
        <v>122</v>
      </c>
      <c r="BA40" t="s">
        <v>118</v>
      </c>
      <c r="BB40">
        <v>142033070</v>
      </c>
      <c r="BC40" t="s">
        <v>117</v>
      </c>
      <c r="BD40" t="s">
        <v>121</v>
      </c>
      <c r="BF40" t="s">
        <v>120</v>
      </c>
      <c r="BH40" t="s">
        <v>119</v>
      </c>
      <c r="BI40" t="s">
        <v>118</v>
      </c>
      <c r="BJ40">
        <v>146141935</v>
      </c>
      <c r="BK40" t="s">
        <v>117</v>
      </c>
      <c r="BL40" t="s">
        <v>116</v>
      </c>
      <c r="CX40">
        <v>20220727</v>
      </c>
      <c r="CZ40">
        <v>28267480</v>
      </c>
      <c r="DA40">
        <v>4</v>
      </c>
      <c r="DB40">
        <v>442</v>
      </c>
      <c r="DC40">
        <v>148.6</v>
      </c>
      <c r="DD40">
        <v>442</v>
      </c>
      <c r="DE40" s="3">
        <v>1.1000000000000001</v>
      </c>
      <c r="DF40" s="3">
        <v>1.283076923076923</v>
      </c>
    </row>
    <row r="41" spans="1:131" x14ac:dyDescent="0.25">
      <c r="A41">
        <v>14612726</v>
      </c>
      <c r="B41">
        <v>20220808</v>
      </c>
      <c r="C41">
        <v>784351011</v>
      </c>
      <c r="E41">
        <v>1567.13</v>
      </c>
      <c r="F41">
        <v>1567.13</v>
      </c>
      <c r="G41" t="s">
        <v>131</v>
      </c>
      <c r="I41" s="1">
        <v>544293134522</v>
      </c>
      <c r="J41" t="s">
        <v>130</v>
      </c>
      <c r="K41">
        <v>1</v>
      </c>
      <c r="L41">
        <v>11</v>
      </c>
      <c r="M41">
        <v>2</v>
      </c>
      <c r="P41">
        <v>-0.52</v>
      </c>
      <c r="S41" s="3">
        <v>3.15</v>
      </c>
      <c r="T41" s="3">
        <v>0.52</v>
      </c>
      <c r="U41" s="2">
        <v>0.1650793650793651</v>
      </c>
      <c r="V41" s="3">
        <v>2.63</v>
      </c>
      <c r="W41" s="3">
        <v>3.15</v>
      </c>
      <c r="X41" s="3">
        <v>0</v>
      </c>
      <c r="Y41" s="2">
        <v>0</v>
      </c>
      <c r="Z41" s="3">
        <v>3.15</v>
      </c>
      <c r="AA41" s="3">
        <v>9.36</v>
      </c>
      <c r="AB41" s="3">
        <v>0.52</v>
      </c>
      <c r="AC41" t="s">
        <v>129</v>
      </c>
      <c r="AD41">
        <v>20220727</v>
      </c>
      <c r="AE41">
        <v>20220728</v>
      </c>
      <c r="AF41">
        <v>0.5</v>
      </c>
      <c r="AI41">
        <v>8.4</v>
      </c>
      <c r="AJ41" t="s">
        <v>128</v>
      </c>
      <c r="AK41" t="s">
        <v>128</v>
      </c>
      <c r="AM41">
        <v>541241</v>
      </c>
      <c r="AN41">
        <v>544293134408</v>
      </c>
      <c r="AO41" t="s">
        <v>127</v>
      </c>
      <c r="AV41" t="s">
        <v>126</v>
      </c>
      <c r="AW41" t="s">
        <v>125</v>
      </c>
      <c r="AX41" t="s">
        <v>124</v>
      </c>
      <c r="AY41" t="s">
        <v>123</v>
      </c>
      <c r="AZ41" t="s">
        <v>122</v>
      </c>
      <c r="BA41" t="s">
        <v>118</v>
      </c>
      <c r="BB41">
        <v>142033070</v>
      </c>
      <c r="BC41" t="s">
        <v>117</v>
      </c>
      <c r="BD41" t="s">
        <v>121</v>
      </c>
      <c r="BF41" t="s">
        <v>120</v>
      </c>
      <c r="BH41" t="s">
        <v>119</v>
      </c>
      <c r="BI41" t="s">
        <v>118</v>
      </c>
      <c r="BJ41">
        <v>146141935</v>
      </c>
      <c r="BK41" t="s">
        <v>117</v>
      </c>
      <c r="BL41" t="s">
        <v>116</v>
      </c>
      <c r="CX41">
        <v>20220727</v>
      </c>
      <c r="CZ41">
        <v>28267480</v>
      </c>
      <c r="DA41">
        <v>4</v>
      </c>
      <c r="DB41">
        <v>442</v>
      </c>
      <c r="DC41">
        <v>148.6</v>
      </c>
      <c r="DD41">
        <v>442</v>
      </c>
      <c r="DE41" s="3">
        <v>0.49</v>
      </c>
      <c r="DF41" s="3">
        <v>0.57088888888888889</v>
      </c>
    </row>
    <row r="42" spans="1:131" x14ac:dyDescent="0.25">
      <c r="A42">
        <v>14612726</v>
      </c>
      <c r="B42">
        <v>20220808</v>
      </c>
      <c r="C42">
        <v>784351011</v>
      </c>
      <c r="E42">
        <v>1567.13</v>
      </c>
      <c r="F42">
        <v>1567.13</v>
      </c>
      <c r="G42" t="s">
        <v>131</v>
      </c>
      <c r="I42" s="1">
        <v>544293134533</v>
      </c>
      <c r="J42" t="s">
        <v>130</v>
      </c>
      <c r="K42">
        <v>1</v>
      </c>
      <c r="L42">
        <v>31</v>
      </c>
      <c r="M42">
        <v>2</v>
      </c>
      <c r="P42">
        <v>-1.48</v>
      </c>
      <c r="S42" s="3">
        <v>8.8699999999999992</v>
      </c>
      <c r="T42" s="3">
        <v>1.48</v>
      </c>
      <c r="U42" s="2">
        <v>0.16685456595264939</v>
      </c>
      <c r="V42" s="3">
        <v>7.3899999999999988</v>
      </c>
      <c r="W42" s="3">
        <v>8.8699999999999992</v>
      </c>
      <c r="X42" s="3">
        <v>0</v>
      </c>
      <c r="Y42" s="2">
        <v>0</v>
      </c>
      <c r="Z42" s="3">
        <v>8.8699999999999992</v>
      </c>
      <c r="AA42" s="3">
        <v>9.36</v>
      </c>
      <c r="AB42" s="3">
        <v>1.4800000000000004</v>
      </c>
      <c r="AC42" t="s">
        <v>129</v>
      </c>
      <c r="AD42">
        <v>20220727</v>
      </c>
      <c r="AE42">
        <v>20220728</v>
      </c>
      <c r="AF42">
        <v>0.5</v>
      </c>
      <c r="AI42">
        <v>30.9</v>
      </c>
      <c r="AJ42" t="s">
        <v>128</v>
      </c>
      <c r="AK42" t="s">
        <v>128</v>
      </c>
      <c r="AM42">
        <v>541241</v>
      </c>
      <c r="AN42">
        <v>544293134408</v>
      </c>
      <c r="AO42" t="s">
        <v>127</v>
      </c>
      <c r="AV42" t="s">
        <v>126</v>
      </c>
      <c r="AW42" t="s">
        <v>125</v>
      </c>
      <c r="AX42" t="s">
        <v>124</v>
      </c>
      <c r="AY42" t="s">
        <v>123</v>
      </c>
      <c r="AZ42" t="s">
        <v>122</v>
      </c>
      <c r="BA42" t="s">
        <v>118</v>
      </c>
      <c r="BB42">
        <v>142033070</v>
      </c>
      <c r="BC42" t="s">
        <v>117</v>
      </c>
      <c r="BD42" t="s">
        <v>121</v>
      </c>
      <c r="BF42" t="s">
        <v>120</v>
      </c>
      <c r="BH42" t="s">
        <v>119</v>
      </c>
      <c r="BI42" t="s">
        <v>118</v>
      </c>
      <c r="BJ42">
        <v>146141935</v>
      </c>
      <c r="BK42" t="s">
        <v>117</v>
      </c>
      <c r="BL42" t="s">
        <v>116</v>
      </c>
      <c r="CX42">
        <v>20220727</v>
      </c>
      <c r="CZ42">
        <v>28267480</v>
      </c>
      <c r="DA42">
        <v>4</v>
      </c>
      <c r="DB42">
        <v>442</v>
      </c>
      <c r="DC42">
        <v>148.6</v>
      </c>
      <c r="DD42">
        <v>442</v>
      </c>
      <c r="DE42" s="3">
        <v>1.37</v>
      </c>
      <c r="DF42" s="3">
        <v>1.59859075535513</v>
      </c>
    </row>
    <row r="43" spans="1:131" x14ac:dyDescent="0.25">
      <c r="A43">
        <v>14612726</v>
      </c>
      <c r="B43">
        <v>20220808</v>
      </c>
      <c r="C43">
        <v>784351011</v>
      </c>
      <c r="E43">
        <v>1567.13</v>
      </c>
      <c r="F43">
        <v>1567.13</v>
      </c>
      <c r="G43" t="s">
        <v>131</v>
      </c>
      <c r="I43" s="1">
        <v>544293134544</v>
      </c>
      <c r="J43" t="s">
        <v>130</v>
      </c>
      <c r="K43">
        <v>1</v>
      </c>
      <c r="L43">
        <v>30</v>
      </c>
      <c r="M43">
        <v>2</v>
      </c>
      <c r="P43">
        <v>-1.43</v>
      </c>
      <c r="S43" s="3">
        <v>8.58</v>
      </c>
      <c r="T43" s="3">
        <v>1.43</v>
      </c>
      <c r="U43" s="2">
        <v>0.16666666666666666</v>
      </c>
      <c r="V43" s="3">
        <v>7.15</v>
      </c>
      <c r="W43" s="3">
        <v>8.58</v>
      </c>
      <c r="X43" s="3">
        <v>0</v>
      </c>
      <c r="Y43" s="2">
        <v>0</v>
      </c>
      <c r="Z43" s="3">
        <v>8.58</v>
      </c>
      <c r="AA43" s="3">
        <v>9.36</v>
      </c>
      <c r="AB43" s="3">
        <v>1.4299999999999997</v>
      </c>
      <c r="AC43" t="s">
        <v>129</v>
      </c>
      <c r="AD43">
        <v>20220727</v>
      </c>
      <c r="AE43">
        <v>20220728</v>
      </c>
      <c r="AF43">
        <v>0.5</v>
      </c>
      <c r="AI43">
        <v>29.7</v>
      </c>
      <c r="AJ43" t="s">
        <v>128</v>
      </c>
      <c r="AK43" t="s">
        <v>128</v>
      </c>
      <c r="AM43">
        <v>541241</v>
      </c>
      <c r="AN43">
        <v>544293134408</v>
      </c>
      <c r="AO43" t="s">
        <v>127</v>
      </c>
      <c r="AV43" t="s">
        <v>126</v>
      </c>
      <c r="AW43" t="s">
        <v>125</v>
      </c>
      <c r="AX43" t="s">
        <v>124</v>
      </c>
      <c r="AY43" t="s">
        <v>123</v>
      </c>
      <c r="AZ43" t="s">
        <v>122</v>
      </c>
      <c r="BA43" t="s">
        <v>118</v>
      </c>
      <c r="BB43">
        <v>142033070</v>
      </c>
      <c r="BC43" t="s">
        <v>117</v>
      </c>
      <c r="BD43" t="s">
        <v>121</v>
      </c>
      <c r="BF43" t="s">
        <v>120</v>
      </c>
      <c r="BH43" t="s">
        <v>119</v>
      </c>
      <c r="BI43" t="s">
        <v>118</v>
      </c>
      <c r="BJ43">
        <v>146141935</v>
      </c>
      <c r="BK43" t="s">
        <v>117</v>
      </c>
      <c r="BL43" t="s">
        <v>116</v>
      </c>
      <c r="CX43">
        <v>20220727</v>
      </c>
      <c r="CZ43">
        <v>28267480</v>
      </c>
      <c r="DA43">
        <v>4</v>
      </c>
      <c r="DB43">
        <v>442</v>
      </c>
      <c r="DC43">
        <v>148.6</v>
      </c>
      <c r="DD43">
        <v>442</v>
      </c>
      <c r="DE43" s="3">
        <v>1.32</v>
      </c>
      <c r="DF43" s="3">
        <v>1.5400000000000003</v>
      </c>
    </row>
    <row r="44" spans="1:131" x14ac:dyDescent="0.25">
      <c r="A44">
        <v>14612726</v>
      </c>
      <c r="B44">
        <v>20220808</v>
      </c>
      <c r="C44">
        <v>784351011</v>
      </c>
      <c r="E44">
        <v>1567.13</v>
      </c>
      <c r="F44">
        <v>1567.13</v>
      </c>
      <c r="G44" t="s">
        <v>131</v>
      </c>
      <c r="I44" s="1">
        <v>544293134555</v>
      </c>
      <c r="J44" t="s">
        <v>130</v>
      </c>
      <c r="K44">
        <v>1</v>
      </c>
      <c r="L44">
        <v>20</v>
      </c>
      <c r="M44">
        <v>2</v>
      </c>
      <c r="P44">
        <v>-0.95</v>
      </c>
      <c r="S44" s="3">
        <v>5.72</v>
      </c>
      <c r="T44" s="3">
        <v>0.95</v>
      </c>
      <c r="U44" s="2">
        <v>0.16608391608391609</v>
      </c>
      <c r="V44" s="3">
        <v>4.7699999999999996</v>
      </c>
      <c r="W44" s="3">
        <v>5.72</v>
      </c>
      <c r="X44" s="3">
        <v>0</v>
      </c>
      <c r="Y44" s="2">
        <v>0</v>
      </c>
      <c r="Z44" s="3">
        <v>5.72</v>
      </c>
      <c r="AA44" s="3">
        <v>9.36</v>
      </c>
      <c r="AB44" s="3">
        <v>0.95000000000000018</v>
      </c>
      <c r="AC44" t="s">
        <v>129</v>
      </c>
      <c r="AD44">
        <v>20220727</v>
      </c>
      <c r="AE44">
        <v>20220728</v>
      </c>
      <c r="AF44">
        <v>0.5</v>
      </c>
      <c r="AI44">
        <v>19.7</v>
      </c>
      <c r="AJ44" t="s">
        <v>128</v>
      </c>
      <c r="AK44" t="s">
        <v>128</v>
      </c>
      <c r="AM44">
        <v>541241</v>
      </c>
      <c r="AN44">
        <v>544293134408</v>
      </c>
      <c r="AO44" t="s">
        <v>127</v>
      </c>
      <c r="AV44" t="s">
        <v>126</v>
      </c>
      <c r="AW44" t="s">
        <v>125</v>
      </c>
      <c r="AX44" t="s">
        <v>124</v>
      </c>
      <c r="AY44" t="s">
        <v>123</v>
      </c>
      <c r="AZ44" t="s">
        <v>122</v>
      </c>
      <c r="BA44" t="s">
        <v>118</v>
      </c>
      <c r="BB44">
        <v>142033070</v>
      </c>
      <c r="BC44" t="s">
        <v>117</v>
      </c>
      <c r="BD44" t="s">
        <v>121</v>
      </c>
      <c r="BF44" t="s">
        <v>120</v>
      </c>
      <c r="BH44" t="s">
        <v>119</v>
      </c>
      <c r="BI44" t="s">
        <v>118</v>
      </c>
      <c r="BJ44">
        <v>146141935</v>
      </c>
      <c r="BK44" t="s">
        <v>117</v>
      </c>
      <c r="BL44" t="s">
        <v>116</v>
      </c>
      <c r="CX44">
        <v>20220727</v>
      </c>
      <c r="CZ44">
        <v>28267480</v>
      </c>
      <c r="DA44">
        <v>4</v>
      </c>
      <c r="DB44">
        <v>442</v>
      </c>
      <c r="DC44">
        <v>148.6</v>
      </c>
      <c r="DD44">
        <v>442</v>
      </c>
      <c r="DE44" s="3">
        <v>0.88</v>
      </c>
      <c r="DF44" s="3">
        <v>1.0261538461538462</v>
      </c>
    </row>
    <row r="45" spans="1:131" x14ac:dyDescent="0.25">
      <c r="A45">
        <v>14612726</v>
      </c>
      <c r="B45">
        <v>20220808</v>
      </c>
      <c r="C45">
        <v>784351011</v>
      </c>
      <c r="E45">
        <v>1567.13</v>
      </c>
      <c r="F45">
        <v>1567.13</v>
      </c>
      <c r="G45" t="s">
        <v>131</v>
      </c>
      <c r="I45" s="1">
        <v>544293134566</v>
      </c>
      <c r="J45" t="s">
        <v>130</v>
      </c>
      <c r="K45">
        <v>1</v>
      </c>
      <c r="L45">
        <v>19</v>
      </c>
      <c r="M45">
        <v>2</v>
      </c>
      <c r="P45">
        <v>-0.91</v>
      </c>
      <c r="S45" s="3">
        <v>5.44</v>
      </c>
      <c r="T45" s="3">
        <v>0.91</v>
      </c>
      <c r="U45" s="2">
        <v>0.16727941176470587</v>
      </c>
      <c r="V45" s="3">
        <v>4.53</v>
      </c>
      <c r="W45" s="3">
        <v>5.44</v>
      </c>
      <c r="X45" s="3">
        <v>0</v>
      </c>
      <c r="Y45" s="2">
        <v>0</v>
      </c>
      <c r="Z45" s="3">
        <v>5.44</v>
      </c>
      <c r="AA45" s="3">
        <v>9.36</v>
      </c>
      <c r="AB45" s="3">
        <v>0.91000000000000014</v>
      </c>
      <c r="AC45" t="s">
        <v>129</v>
      </c>
      <c r="AD45">
        <v>20220727</v>
      </c>
      <c r="AE45">
        <v>20220728</v>
      </c>
      <c r="AF45">
        <v>0.5</v>
      </c>
      <c r="AI45">
        <v>18.5</v>
      </c>
      <c r="AJ45" t="s">
        <v>128</v>
      </c>
      <c r="AK45" t="s">
        <v>128</v>
      </c>
      <c r="AM45">
        <v>541241</v>
      </c>
      <c r="AN45">
        <v>544293134408</v>
      </c>
      <c r="AO45" t="s">
        <v>127</v>
      </c>
      <c r="AV45" t="s">
        <v>126</v>
      </c>
      <c r="AW45" t="s">
        <v>125</v>
      </c>
      <c r="AX45" t="s">
        <v>124</v>
      </c>
      <c r="AY45" t="s">
        <v>123</v>
      </c>
      <c r="AZ45" t="s">
        <v>122</v>
      </c>
      <c r="BA45" t="s">
        <v>118</v>
      </c>
      <c r="BB45">
        <v>142033070</v>
      </c>
      <c r="BC45" t="s">
        <v>117</v>
      </c>
      <c r="BD45" t="s">
        <v>121</v>
      </c>
      <c r="BF45" t="s">
        <v>120</v>
      </c>
      <c r="BH45" t="s">
        <v>119</v>
      </c>
      <c r="BI45" t="s">
        <v>118</v>
      </c>
      <c r="BJ45">
        <v>146141935</v>
      </c>
      <c r="BK45" t="s">
        <v>117</v>
      </c>
      <c r="BL45" t="s">
        <v>116</v>
      </c>
      <c r="CX45">
        <v>20220727</v>
      </c>
      <c r="CZ45">
        <v>28267480</v>
      </c>
      <c r="DA45">
        <v>4</v>
      </c>
      <c r="DB45">
        <v>442</v>
      </c>
      <c r="DC45">
        <v>148.6</v>
      </c>
      <c r="DD45">
        <v>442</v>
      </c>
      <c r="DE45" s="3">
        <v>0.84</v>
      </c>
      <c r="DF45" s="3">
        <v>0.9805147058823529</v>
      </c>
    </row>
    <row r="46" spans="1:131" x14ac:dyDescent="0.25">
      <c r="A46">
        <v>14612726</v>
      </c>
      <c r="B46">
        <v>20220808</v>
      </c>
      <c r="C46">
        <v>784351011</v>
      </c>
      <c r="E46">
        <v>1567.13</v>
      </c>
      <c r="F46">
        <v>1567.13</v>
      </c>
      <c r="G46" t="s">
        <v>131</v>
      </c>
      <c r="I46" s="1">
        <v>544293134577</v>
      </c>
      <c r="J46" t="s">
        <v>130</v>
      </c>
      <c r="K46">
        <v>1</v>
      </c>
      <c r="L46">
        <v>19</v>
      </c>
      <c r="M46">
        <v>2</v>
      </c>
      <c r="P46">
        <v>-0.91</v>
      </c>
      <c r="S46" s="3">
        <v>5.44</v>
      </c>
      <c r="T46" s="3">
        <v>0.91</v>
      </c>
      <c r="U46" s="2">
        <v>0.16727941176470587</v>
      </c>
      <c r="V46" s="3">
        <v>4.53</v>
      </c>
      <c r="W46" s="3">
        <v>5.44</v>
      </c>
      <c r="X46" s="3">
        <v>0</v>
      </c>
      <c r="Y46" s="2">
        <v>0</v>
      </c>
      <c r="Z46" s="3">
        <v>5.44</v>
      </c>
      <c r="AA46" s="3">
        <v>9.36</v>
      </c>
      <c r="AB46" s="3">
        <v>0.91000000000000014</v>
      </c>
      <c r="AC46" t="s">
        <v>129</v>
      </c>
      <c r="AD46">
        <v>20220727</v>
      </c>
      <c r="AE46">
        <v>20220728</v>
      </c>
      <c r="AF46">
        <v>0.5</v>
      </c>
      <c r="AI46">
        <v>19</v>
      </c>
      <c r="AJ46" t="s">
        <v>128</v>
      </c>
      <c r="AK46" t="s">
        <v>128</v>
      </c>
      <c r="AM46">
        <v>541241</v>
      </c>
      <c r="AN46">
        <v>544293134408</v>
      </c>
      <c r="AO46" t="s">
        <v>127</v>
      </c>
      <c r="AV46" t="s">
        <v>126</v>
      </c>
      <c r="AW46" t="s">
        <v>125</v>
      </c>
      <c r="AX46" t="s">
        <v>124</v>
      </c>
      <c r="AY46" t="s">
        <v>123</v>
      </c>
      <c r="AZ46" t="s">
        <v>122</v>
      </c>
      <c r="BA46" t="s">
        <v>118</v>
      </c>
      <c r="BB46">
        <v>142033070</v>
      </c>
      <c r="BC46" t="s">
        <v>117</v>
      </c>
      <c r="BD46" t="s">
        <v>121</v>
      </c>
      <c r="BF46" t="s">
        <v>120</v>
      </c>
      <c r="BH46" t="s">
        <v>119</v>
      </c>
      <c r="BI46" t="s">
        <v>118</v>
      </c>
      <c r="BJ46">
        <v>146141935</v>
      </c>
      <c r="BK46" t="s">
        <v>117</v>
      </c>
      <c r="BL46" t="s">
        <v>116</v>
      </c>
      <c r="CX46">
        <v>20220727</v>
      </c>
      <c r="CZ46">
        <v>28267480</v>
      </c>
      <c r="DA46">
        <v>4</v>
      </c>
      <c r="DB46">
        <v>442</v>
      </c>
      <c r="DC46">
        <v>148.6</v>
      </c>
      <c r="DD46">
        <v>442</v>
      </c>
      <c r="DE46" s="3">
        <v>0.84</v>
      </c>
      <c r="DF46" s="3">
        <v>0.9805147058823529</v>
      </c>
    </row>
    <row r="47" spans="1:131" x14ac:dyDescent="0.25">
      <c r="A47">
        <v>14612726</v>
      </c>
      <c r="B47">
        <v>20220808</v>
      </c>
      <c r="C47">
        <v>784351011</v>
      </c>
      <c r="E47">
        <v>1567.13</v>
      </c>
      <c r="F47">
        <v>1567.13</v>
      </c>
      <c r="G47" t="s">
        <v>131</v>
      </c>
      <c r="I47" s="1">
        <v>544293134588</v>
      </c>
      <c r="J47" t="s">
        <v>130</v>
      </c>
      <c r="K47">
        <v>1</v>
      </c>
      <c r="L47">
        <v>20</v>
      </c>
      <c r="M47">
        <v>2</v>
      </c>
      <c r="P47">
        <v>-0.95</v>
      </c>
      <c r="S47" s="3">
        <v>5.72</v>
      </c>
      <c r="T47" s="3">
        <v>0.95</v>
      </c>
      <c r="U47" s="2">
        <v>0.16608391608391609</v>
      </c>
      <c r="V47" s="3">
        <v>4.7699999999999996</v>
      </c>
      <c r="W47" s="3">
        <v>5.72</v>
      </c>
      <c r="X47" s="3">
        <v>0</v>
      </c>
      <c r="Y47" s="2">
        <v>0</v>
      </c>
      <c r="Z47" s="3">
        <v>5.72</v>
      </c>
      <c r="AA47" s="3">
        <v>9.36</v>
      </c>
      <c r="AB47" s="3">
        <v>0.95000000000000018</v>
      </c>
      <c r="AC47" t="s">
        <v>129</v>
      </c>
      <c r="AD47">
        <v>20220727</v>
      </c>
      <c r="AE47">
        <v>20220728</v>
      </c>
      <c r="AF47">
        <v>0.5</v>
      </c>
      <c r="AI47">
        <v>19.899999999999999</v>
      </c>
      <c r="AJ47" t="s">
        <v>128</v>
      </c>
      <c r="AK47" t="s">
        <v>128</v>
      </c>
      <c r="AM47">
        <v>541241</v>
      </c>
      <c r="AN47">
        <v>544293134408</v>
      </c>
      <c r="AO47" t="s">
        <v>127</v>
      </c>
      <c r="AV47" t="s">
        <v>126</v>
      </c>
      <c r="AW47" t="s">
        <v>125</v>
      </c>
      <c r="AX47" t="s">
        <v>124</v>
      </c>
      <c r="AY47" t="s">
        <v>123</v>
      </c>
      <c r="AZ47" t="s">
        <v>122</v>
      </c>
      <c r="BA47" t="s">
        <v>118</v>
      </c>
      <c r="BB47">
        <v>142033070</v>
      </c>
      <c r="BC47" t="s">
        <v>117</v>
      </c>
      <c r="BD47" t="s">
        <v>121</v>
      </c>
      <c r="BF47" t="s">
        <v>120</v>
      </c>
      <c r="BH47" t="s">
        <v>119</v>
      </c>
      <c r="BI47" t="s">
        <v>118</v>
      </c>
      <c r="BJ47">
        <v>146141935</v>
      </c>
      <c r="BK47" t="s">
        <v>117</v>
      </c>
      <c r="BL47" t="s">
        <v>116</v>
      </c>
      <c r="CX47">
        <v>20220727</v>
      </c>
      <c r="CZ47">
        <v>28267480</v>
      </c>
      <c r="DA47">
        <v>4</v>
      </c>
      <c r="DB47">
        <v>442</v>
      </c>
      <c r="DC47">
        <v>148.6</v>
      </c>
      <c r="DD47">
        <v>442</v>
      </c>
      <c r="DE47" s="3">
        <v>0.88</v>
      </c>
      <c r="DF47" s="3">
        <v>1.0261538461538462</v>
      </c>
    </row>
    <row r="48" spans="1:131" x14ac:dyDescent="0.25">
      <c r="A48">
        <v>14612726</v>
      </c>
      <c r="B48">
        <v>20220808</v>
      </c>
      <c r="C48">
        <v>784351011</v>
      </c>
      <c r="E48">
        <v>1567.13</v>
      </c>
      <c r="F48">
        <v>1567.13</v>
      </c>
      <c r="G48" t="s">
        <v>131</v>
      </c>
      <c r="I48" s="1">
        <v>544293134599</v>
      </c>
      <c r="J48" t="s">
        <v>130</v>
      </c>
      <c r="K48">
        <v>1</v>
      </c>
      <c r="L48">
        <v>29</v>
      </c>
      <c r="M48">
        <v>2</v>
      </c>
      <c r="P48">
        <v>-1.39</v>
      </c>
      <c r="S48" s="3">
        <v>8.3000000000000007</v>
      </c>
      <c r="T48" s="3">
        <v>1.39</v>
      </c>
      <c r="U48" s="2">
        <v>0.16746987951807227</v>
      </c>
      <c r="V48" s="3">
        <v>6.910000000000001</v>
      </c>
      <c r="W48" s="3">
        <v>8.3000000000000007</v>
      </c>
      <c r="X48" s="3">
        <v>0</v>
      </c>
      <c r="Y48" s="2">
        <v>0</v>
      </c>
      <c r="Z48" s="3">
        <v>8.3000000000000007</v>
      </c>
      <c r="AA48" s="3">
        <v>9.36</v>
      </c>
      <c r="AB48" s="3">
        <v>1.3899999999999997</v>
      </c>
      <c r="AC48" t="s">
        <v>129</v>
      </c>
      <c r="AD48">
        <v>20220727</v>
      </c>
      <c r="AE48">
        <v>20220728</v>
      </c>
      <c r="AF48">
        <v>0.5</v>
      </c>
      <c r="AI48">
        <v>28.9</v>
      </c>
      <c r="AJ48" t="s">
        <v>128</v>
      </c>
      <c r="AK48" t="s">
        <v>128</v>
      </c>
      <c r="AM48">
        <v>541241</v>
      </c>
      <c r="AN48">
        <v>544293134408</v>
      </c>
      <c r="AO48" t="s">
        <v>127</v>
      </c>
      <c r="AV48" t="s">
        <v>126</v>
      </c>
      <c r="AW48" t="s">
        <v>125</v>
      </c>
      <c r="AX48" t="s">
        <v>124</v>
      </c>
      <c r="AY48" t="s">
        <v>123</v>
      </c>
      <c r="AZ48" t="s">
        <v>122</v>
      </c>
      <c r="BA48" t="s">
        <v>118</v>
      </c>
      <c r="BB48">
        <v>142033070</v>
      </c>
      <c r="BC48" t="s">
        <v>117</v>
      </c>
      <c r="BD48" t="s">
        <v>121</v>
      </c>
      <c r="BF48" t="s">
        <v>120</v>
      </c>
      <c r="BH48" t="s">
        <v>119</v>
      </c>
      <c r="BI48" t="s">
        <v>118</v>
      </c>
      <c r="BJ48">
        <v>146141935</v>
      </c>
      <c r="BK48" t="s">
        <v>117</v>
      </c>
      <c r="BL48" t="s">
        <v>116</v>
      </c>
      <c r="CX48">
        <v>20220727</v>
      </c>
      <c r="CZ48">
        <v>28267480</v>
      </c>
      <c r="DA48">
        <v>4</v>
      </c>
      <c r="DB48">
        <v>442</v>
      </c>
      <c r="DC48">
        <v>148.6</v>
      </c>
      <c r="DD48">
        <v>442</v>
      </c>
      <c r="DE48" s="3">
        <v>1.28</v>
      </c>
      <c r="DF48" s="3">
        <v>1.4943614457831325</v>
      </c>
    </row>
    <row r="49" spans="1:123" x14ac:dyDescent="0.25">
      <c r="A49">
        <v>14612726</v>
      </c>
      <c r="B49">
        <v>20220801</v>
      </c>
      <c r="C49">
        <v>783615587</v>
      </c>
      <c r="E49">
        <v>1658.01</v>
      </c>
      <c r="F49">
        <v>1658.01</v>
      </c>
      <c r="G49" t="s">
        <v>131</v>
      </c>
      <c r="I49" s="1">
        <v>544293134603</v>
      </c>
      <c r="J49" t="s">
        <v>348</v>
      </c>
      <c r="K49">
        <v>1</v>
      </c>
      <c r="L49">
        <v>8</v>
      </c>
      <c r="M49">
        <v>2</v>
      </c>
      <c r="O49">
        <v>-35.340000000000003</v>
      </c>
      <c r="S49" s="3">
        <v>48.41</v>
      </c>
      <c r="T49" s="3">
        <v>35.340000000000003</v>
      </c>
      <c r="U49" s="2">
        <v>0.73001445982235091</v>
      </c>
      <c r="V49" s="3">
        <v>13.069999999999993</v>
      </c>
      <c r="W49" s="3">
        <v>48.41</v>
      </c>
      <c r="X49" s="3">
        <v>31.4665</v>
      </c>
      <c r="Y49" s="2">
        <v>0.65</v>
      </c>
      <c r="Z49" s="3">
        <v>16.943499999999997</v>
      </c>
      <c r="AA49" s="3">
        <v>15.94</v>
      </c>
      <c r="AB49" s="3">
        <v>3.8735000000000035</v>
      </c>
      <c r="AD49">
        <v>20220726</v>
      </c>
      <c r="AE49">
        <v>20220727</v>
      </c>
      <c r="AF49">
        <v>0.38680555555555557</v>
      </c>
      <c r="AG49" t="s">
        <v>154</v>
      </c>
      <c r="AH49" t="s">
        <v>409</v>
      </c>
      <c r="AI49">
        <v>8</v>
      </c>
      <c r="AJ49" t="s">
        <v>42</v>
      </c>
      <c r="AK49" t="s">
        <v>42</v>
      </c>
      <c r="AM49">
        <v>541241</v>
      </c>
      <c r="AO49" t="s">
        <v>397</v>
      </c>
      <c r="AV49" t="s">
        <v>408</v>
      </c>
      <c r="AW49" t="s">
        <v>353</v>
      </c>
      <c r="AX49" t="s">
        <v>352</v>
      </c>
      <c r="AY49" t="s">
        <v>351</v>
      </c>
      <c r="AZ49" t="s">
        <v>122</v>
      </c>
      <c r="BA49" t="s">
        <v>118</v>
      </c>
      <c r="BB49">
        <v>142032887</v>
      </c>
      <c r="BC49" t="s">
        <v>117</v>
      </c>
      <c r="BD49" t="s">
        <v>121</v>
      </c>
      <c r="BF49" t="s">
        <v>120</v>
      </c>
      <c r="BG49" t="s">
        <v>349</v>
      </c>
      <c r="BH49" t="s">
        <v>132</v>
      </c>
      <c r="BI49" t="s">
        <v>118</v>
      </c>
      <c r="BJ49">
        <v>146141935</v>
      </c>
      <c r="BK49" t="s">
        <v>117</v>
      </c>
      <c r="BL49" t="s">
        <v>407</v>
      </c>
      <c r="BU49" t="s">
        <v>120</v>
      </c>
      <c r="BV49" t="s">
        <v>349</v>
      </c>
      <c r="BW49" t="s">
        <v>119</v>
      </c>
      <c r="BX49" t="s">
        <v>118</v>
      </c>
      <c r="BY49">
        <v>146141935</v>
      </c>
      <c r="BZ49" t="s">
        <v>117</v>
      </c>
      <c r="CX49">
        <v>20220726</v>
      </c>
      <c r="CZ49">
        <v>0</v>
      </c>
      <c r="DA49">
        <v>0</v>
      </c>
      <c r="DB49">
        <v>0</v>
      </c>
      <c r="DC49">
        <v>0</v>
      </c>
      <c r="DD49">
        <v>0</v>
      </c>
      <c r="DE49" s="3">
        <v>2.68</v>
      </c>
      <c r="DF49" s="3">
        <v>2.8944387523239006</v>
      </c>
    </row>
    <row r="50" spans="1:123" x14ac:dyDescent="0.25">
      <c r="A50">
        <v>14612726</v>
      </c>
      <c r="B50">
        <v>20220801</v>
      </c>
      <c r="C50">
        <v>783615587</v>
      </c>
      <c r="E50">
        <v>1658.01</v>
      </c>
      <c r="F50">
        <v>1658.01</v>
      </c>
      <c r="G50" t="s">
        <v>131</v>
      </c>
      <c r="I50" s="1">
        <v>544293134614</v>
      </c>
      <c r="J50" t="s">
        <v>348</v>
      </c>
      <c r="K50">
        <v>1</v>
      </c>
      <c r="L50">
        <v>0.5</v>
      </c>
      <c r="M50">
        <v>3</v>
      </c>
      <c r="O50">
        <v>-24.35</v>
      </c>
      <c r="S50" s="3">
        <v>34.04</v>
      </c>
      <c r="T50" s="3">
        <v>24.35</v>
      </c>
      <c r="U50" s="2">
        <v>0.71533490011750889</v>
      </c>
      <c r="V50" s="3">
        <v>9.6899999999999977</v>
      </c>
      <c r="W50" s="3">
        <v>34.04</v>
      </c>
      <c r="X50" s="3">
        <v>19.829999999999998</v>
      </c>
      <c r="Y50" s="2">
        <v>0.58254994124559334</v>
      </c>
      <c r="Z50" s="3">
        <v>14.21</v>
      </c>
      <c r="AA50" s="3">
        <v>14.21</v>
      </c>
      <c r="AB50" s="3">
        <v>4.5200000000000031</v>
      </c>
      <c r="AD50">
        <v>20220727</v>
      </c>
      <c r="AE50">
        <v>20220728</v>
      </c>
      <c r="AF50">
        <v>0.43124999999999997</v>
      </c>
      <c r="AG50" t="s">
        <v>143</v>
      </c>
      <c r="AH50" t="s">
        <v>1067</v>
      </c>
      <c r="AI50">
        <v>0.5</v>
      </c>
      <c r="AJ50" t="s">
        <v>42</v>
      </c>
      <c r="AK50" t="s">
        <v>42</v>
      </c>
      <c r="AM50">
        <v>541241</v>
      </c>
      <c r="AO50" t="s">
        <v>171</v>
      </c>
      <c r="AV50" t="s">
        <v>1066</v>
      </c>
      <c r="AW50" t="s">
        <v>1065</v>
      </c>
      <c r="AX50" t="s">
        <v>1064</v>
      </c>
      <c r="AZ50" t="s">
        <v>1063</v>
      </c>
      <c r="BA50" t="s">
        <v>386</v>
      </c>
      <c r="BB50">
        <v>19711</v>
      </c>
      <c r="BC50" t="s">
        <v>117</v>
      </c>
      <c r="BD50" t="s">
        <v>121</v>
      </c>
      <c r="BF50" t="s">
        <v>120</v>
      </c>
      <c r="BG50" t="s">
        <v>349</v>
      </c>
      <c r="BH50" t="s">
        <v>132</v>
      </c>
      <c r="BI50" t="s">
        <v>118</v>
      </c>
      <c r="BJ50">
        <v>146141935</v>
      </c>
      <c r="BK50" t="s">
        <v>117</v>
      </c>
      <c r="BL50" t="s">
        <v>1062</v>
      </c>
      <c r="BU50" t="s">
        <v>120</v>
      </c>
      <c r="BV50" t="s">
        <v>349</v>
      </c>
      <c r="BW50" t="s">
        <v>119</v>
      </c>
      <c r="BX50" t="s">
        <v>118</v>
      </c>
      <c r="BY50">
        <v>146141935</v>
      </c>
      <c r="BZ50" t="s">
        <v>117</v>
      </c>
      <c r="CX50">
        <v>20220727</v>
      </c>
      <c r="CZ50">
        <v>0</v>
      </c>
      <c r="DA50">
        <v>0</v>
      </c>
      <c r="DB50">
        <v>0</v>
      </c>
      <c r="DC50">
        <v>0</v>
      </c>
      <c r="DD50">
        <v>0</v>
      </c>
      <c r="DE50" s="3">
        <v>1.99</v>
      </c>
      <c r="DF50" s="3">
        <v>2.2542420681551123</v>
      </c>
    </row>
    <row r="51" spans="1:123" x14ac:dyDescent="0.25">
      <c r="A51">
        <v>14612726</v>
      </c>
      <c r="B51">
        <v>20220801</v>
      </c>
      <c r="C51">
        <v>783615587</v>
      </c>
      <c r="E51">
        <v>1658.01</v>
      </c>
      <c r="F51">
        <v>1658.01</v>
      </c>
      <c r="G51" t="s">
        <v>131</v>
      </c>
      <c r="I51" s="1">
        <v>544293134625</v>
      </c>
      <c r="J51" t="s">
        <v>348</v>
      </c>
      <c r="K51">
        <v>1</v>
      </c>
      <c r="L51">
        <v>2</v>
      </c>
      <c r="M51">
        <v>2</v>
      </c>
      <c r="O51">
        <v>-21.96</v>
      </c>
      <c r="S51" s="3">
        <v>34.590000000000003</v>
      </c>
      <c r="T51" s="3">
        <v>21.96</v>
      </c>
      <c r="U51" s="2">
        <v>0.634865568083261</v>
      </c>
      <c r="V51" s="3">
        <v>12.630000000000003</v>
      </c>
      <c r="W51" s="3">
        <v>34.590000000000003</v>
      </c>
      <c r="X51" s="3">
        <v>18.650000000000006</v>
      </c>
      <c r="Y51" s="2">
        <v>0.53917317143683152</v>
      </c>
      <c r="Z51" s="3">
        <v>15.94</v>
      </c>
      <c r="AA51" s="3">
        <v>15.94</v>
      </c>
      <c r="AB51" s="3">
        <v>3.3099999999999969</v>
      </c>
      <c r="AD51">
        <v>20220727</v>
      </c>
      <c r="AE51">
        <v>20220728</v>
      </c>
      <c r="AF51">
        <v>0.375</v>
      </c>
      <c r="AG51" t="s">
        <v>154</v>
      </c>
      <c r="AH51" t="s">
        <v>730</v>
      </c>
      <c r="AI51">
        <v>2</v>
      </c>
      <c r="AJ51" t="s">
        <v>42</v>
      </c>
      <c r="AK51" t="s">
        <v>42</v>
      </c>
      <c r="AM51">
        <v>541241</v>
      </c>
      <c r="AO51" t="s">
        <v>189</v>
      </c>
      <c r="AV51" t="s">
        <v>408</v>
      </c>
      <c r="AW51" t="s">
        <v>353</v>
      </c>
      <c r="AX51" t="s">
        <v>352</v>
      </c>
      <c r="AY51" t="s">
        <v>351</v>
      </c>
      <c r="AZ51" t="s">
        <v>122</v>
      </c>
      <c r="BA51" t="s">
        <v>118</v>
      </c>
      <c r="BB51">
        <v>142032887</v>
      </c>
      <c r="BC51" t="s">
        <v>117</v>
      </c>
      <c r="BD51" t="s">
        <v>121</v>
      </c>
      <c r="BF51" t="s">
        <v>120</v>
      </c>
      <c r="BG51" t="s">
        <v>349</v>
      </c>
      <c r="BH51" t="s">
        <v>132</v>
      </c>
      <c r="BI51" t="s">
        <v>118</v>
      </c>
      <c r="BJ51">
        <v>146141935</v>
      </c>
      <c r="BK51" t="s">
        <v>117</v>
      </c>
      <c r="BL51" t="s">
        <v>729</v>
      </c>
      <c r="BU51" t="s">
        <v>120</v>
      </c>
      <c r="BV51" t="s">
        <v>349</v>
      </c>
      <c r="BW51" t="s">
        <v>119</v>
      </c>
      <c r="BX51" t="s">
        <v>118</v>
      </c>
      <c r="BY51">
        <v>146141935</v>
      </c>
      <c r="BZ51" t="s">
        <v>117</v>
      </c>
      <c r="CX51">
        <v>20220727</v>
      </c>
      <c r="CZ51">
        <v>0</v>
      </c>
      <c r="DA51">
        <v>0</v>
      </c>
      <c r="DB51">
        <v>0</v>
      </c>
      <c r="DC51">
        <v>0</v>
      </c>
      <c r="DD51">
        <v>0</v>
      </c>
      <c r="DE51" s="3">
        <v>2.59</v>
      </c>
      <c r="DF51" s="3">
        <v>2.8378433073142526</v>
      </c>
    </row>
    <row r="52" spans="1:123" x14ac:dyDescent="0.25">
      <c r="A52">
        <v>14612726</v>
      </c>
      <c r="B52">
        <v>20220801</v>
      </c>
      <c r="C52">
        <v>783615587</v>
      </c>
      <c r="E52">
        <v>1658.01</v>
      </c>
      <c r="F52">
        <v>1658.01</v>
      </c>
      <c r="G52" t="s">
        <v>131</v>
      </c>
      <c r="I52" s="1">
        <v>544293134636</v>
      </c>
      <c r="J52" t="s">
        <v>348</v>
      </c>
      <c r="K52">
        <v>1</v>
      </c>
      <c r="L52">
        <v>3</v>
      </c>
      <c r="M52">
        <v>2</v>
      </c>
      <c r="O52">
        <v>-25.11</v>
      </c>
      <c r="S52" s="3">
        <v>37.74</v>
      </c>
      <c r="T52" s="3">
        <v>25.11</v>
      </c>
      <c r="U52" s="2">
        <v>0.66534181240063583</v>
      </c>
      <c r="V52" s="3">
        <v>12.630000000000003</v>
      </c>
      <c r="W52" s="3">
        <v>37.74</v>
      </c>
      <c r="X52" s="3">
        <v>21.800000000000004</v>
      </c>
      <c r="Y52" s="2">
        <v>0.57763645998940127</v>
      </c>
      <c r="Z52" s="3">
        <v>15.94</v>
      </c>
      <c r="AA52" s="3">
        <v>15.94</v>
      </c>
      <c r="AB52" s="3">
        <v>3.3099999999999969</v>
      </c>
      <c r="AD52">
        <v>20220728</v>
      </c>
      <c r="AE52">
        <v>20220729</v>
      </c>
      <c r="AF52">
        <v>0.37777777777777777</v>
      </c>
      <c r="AG52" t="s">
        <v>154</v>
      </c>
      <c r="AH52" t="s">
        <v>409</v>
      </c>
      <c r="AI52">
        <v>3</v>
      </c>
      <c r="AJ52" t="s">
        <v>42</v>
      </c>
      <c r="AK52" t="s">
        <v>42</v>
      </c>
      <c r="AM52">
        <v>541241</v>
      </c>
      <c r="AO52" t="s">
        <v>189</v>
      </c>
      <c r="AV52" t="s">
        <v>408</v>
      </c>
      <c r="AW52" t="s">
        <v>353</v>
      </c>
      <c r="AX52" t="s">
        <v>352</v>
      </c>
      <c r="AY52" t="s">
        <v>351</v>
      </c>
      <c r="AZ52" t="s">
        <v>122</v>
      </c>
      <c r="BA52" t="s">
        <v>118</v>
      </c>
      <c r="BB52">
        <v>142032887</v>
      </c>
      <c r="BC52" t="s">
        <v>117</v>
      </c>
      <c r="BD52" t="s">
        <v>121</v>
      </c>
      <c r="BF52" t="s">
        <v>120</v>
      </c>
      <c r="BG52" t="s">
        <v>349</v>
      </c>
      <c r="BH52" t="s">
        <v>132</v>
      </c>
      <c r="BI52" t="s">
        <v>118</v>
      </c>
      <c r="BJ52">
        <v>146141935</v>
      </c>
      <c r="BK52" t="s">
        <v>117</v>
      </c>
      <c r="BL52" t="s">
        <v>407</v>
      </c>
      <c r="BU52" t="s">
        <v>120</v>
      </c>
      <c r="BV52" t="s">
        <v>349</v>
      </c>
      <c r="BW52" t="s">
        <v>119</v>
      </c>
      <c r="BX52" t="s">
        <v>118</v>
      </c>
      <c r="BY52">
        <v>146141935</v>
      </c>
      <c r="BZ52" t="s">
        <v>117</v>
      </c>
      <c r="CX52">
        <v>20220728</v>
      </c>
      <c r="CZ52">
        <v>0</v>
      </c>
      <c r="DA52">
        <v>0</v>
      </c>
      <c r="DB52">
        <v>0</v>
      </c>
      <c r="DC52">
        <v>0</v>
      </c>
      <c r="DD52">
        <v>0</v>
      </c>
      <c r="DE52" s="3">
        <v>2.59</v>
      </c>
      <c r="DF52" s="3">
        <v>2.8171568627450974</v>
      </c>
    </row>
    <row r="53" spans="1:123" x14ac:dyDescent="0.25">
      <c r="A53">
        <v>14612726</v>
      </c>
      <c r="B53">
        <v>20220718</v>
      </c>
      <c r="C53">
        <v>782204103</v>
      </c>
      <c r="E53">
        <v>1458.05</v>
      </c>
      <c r="F53">
        <v>0</v>
      </c>
      <c r="G53" t="s">
        <v>764</v>
      </c>
      <c r="I53" s="1">
        <v>557467160274</v>
      </c>
      <c r="J53" t="s">
        <v>348</v>
      </c>
      <c r="K53">
        <v>1</v>
      </c>
      <c r="L53">
        <v>2</v>
      </c>
      <c r="M53">
        <v>2</v>
      </c>
      <c r="O53">
        <v>-21.96</v>
      </c>
      <c r="S53" s="3">
        <v>34.590000000000003</v>
      </c>
      <c r="T53" s="3">
        <v>21.96</v>
      </c>
      <c r="U53" s="2">
        <v>0.634865568083261</v>
      </c>
      <c r="V53" s="3">
        <v>12.630000000000003</v>
      </c>
      <c r="W53" s="3">
        <v>34.590000000000003</v>
      </c>
      <c r="X53" s="3">
        <v>18.650000000000006</v>
      </c>
      <c r="Y53" s="2">
        <v>0.53917317143683152</v>
      </c>
      <c r="Z53" s="3">
        <v>15.94</v>
      </c>
      <c r="AA53" s="3">
        <v>15.94</v>
      </c>
      <c r="AB53" s="3">
        <v>3.3099999999999969</v>
      </c>
      <c r="AD53">
        <v>20220708</v>
      </c>
      <c r="AE53">
        <v>20220711</v>
      </c>
      <c r="AF53">
        <v>0.36041666666666666</v>
      </c>
      <c r="AG53" t="s">
        <v>143</v>
      </c>
      <c r="AH53">
        <v>3785346</v>
      </c>
      <c r="AI53">
        <v>2</v>
      </c>
      <c r="AJ53" t="s">
        <v>42</v>
      </c>
      <c r="AK53" t="s">
        <v>42</v>
      </c>
      <c r="AM53">
        <v>36551</v>
      </c>
      <c r="AO53" t="s">
        <v>189</v>
      </c>
      <c r="AV53" t="s">
        <v>763</v>
      </c>
      <c r="AW53" t="s">
        <v>762</v>
      </c>
      <c r="AX53" t="s">
        <v>761</v>
      </c>
      <c r="AY53" t="s">
        <v>760</v>
      </c>
      <c r="AZ53" t="s">
        <v>759</v>
      </c>
      <c r="BA53" t="s">
        <v>293</v>
      </c>
      <c r="BB53">
        <v>7054</v>
      </c>
      <c r="BC53" t="s">
        <v>117</v>
      </c>
      <c r="BD53" t="s">
        <v>758</v>
      </c>
      <c r="BE53" t="s">
        <v>757</v>
      </c>
      <c r="BF53" t="s">
        <v>756</v>
      </c>
      <c r="BH53" t="s">
        <v>755</v>
      </c>
      <c r="BI53" t="s">
        <v>293</v>
      </c>
      <c r="BJ53">
        <v>8837</v>
      </c>
      <c r="BK53" t="s">
        <v>117</v>
      </c>
      <c r="BL53">
        <v>777312874819</v>
      </c>
      <c r="BU53" t="s">
        <v>756</v>
      </c>
      <c r="BW53" t="s">
        <v>755</v>
      </c>
      <c r="BX53" t="s">
        <v>293</v>
      </c>
      <c r="BY53">
        <v>8837</v>
      </c>
      <c r="BZ53" t="s">
        <v>117</v>
      </c>
      <c r="CX53">
        <v>20220708</v>
      </c>
      <c r="CZ53">
        <v>0</v>
      </c>
      <c r="DA53">
        <v>0</v>
      </c>
      <c r="DB53">
        <v>0</v>
      </c>
      <c r="DC53">
        <v>0</v>
      </c>
      <c r="DD53">
        <v>0</v>
      </c>
      <c r="DE53" s="3">
        <v>3</v>
      </c>
      <c r="DF53" s="3">
        <v>3.2870771899392888</v>
      </c>
      <c r="DH53" s="3">
        <v>0.7</v>
      </c>
      <c r="DI53" s="3">
        <v>0.76698467765250067</v>
      </c>
    </row>
    <row r="54" spans="1:123" x14ac:dyDescent="0.25">
      <c r="A54">
        <v>14612726</v>
      </c>
      <c r="B54">
        <v>20220704</v>
      </c>
      <c r="C54">
        <v>780810552</v>
      </c>
      <c r="E54">
        <v>1914.99</v>
      </c>
      <c r="F54">
        <v>0</v>
      </c>
      <c r="G54" t="s">
        <v>131</v>
      </c>
      <c r="I54" s="1">
        <v>777207912785</v>
      </c>
      <c r="J54" t="s">
        <v>348</v>
      </c>
      <c r="K54">
        <v>1</v>
      </c>
      <c r="L54">
        <v>3</v>
      </c>
      <c r="M54">
        <v>8</v>
      </c>
      <c r="O54">
        <v>-80.83</v>
      </c>
      <c r="S54" s="3">
        <v>110.72</v>
      </c>
      <c r="T54" s="3">
        <v>80.83</v>
      </c>
      <c r="U54" s="2">
        <v>0.73003973988439308</v>
      </c>
      <c r="V54" s="3">
        <v>29.89</v>
      </c>
      <c r="W54" s="3">
        <v>110.72</v>
      </c>
      <c r="X54" s="3">
        <v>71.968000000000004</v>
      </c>
      <c r="Y54" s="2">
        <v>0.65</v>
      </c>
      <c r="Z54" s="3">
        <v>38.751999999999995</v>
      </c>
      <c r="AA54" s="3">
        <v>15.94</v>
      </c>
      <c r="AB54" s="3">
        <v>8.8619999999999948</v>
      </c>
      <c r="AD54">
        <v>20220627</v>
      </c>
      <c r="AE54">
        <v>20220628</v>
      </c>
      <c r="AF54">
        <v>0.40208333333333335</v>
      </c>
      <c r="AG54" t="s">
        <v>154</v>
      </c>
      <c r="AH54" t="s">
        <v>190</v>
      </c>
      <c r="AI54">
        <v>3</v>
      </c>
      <c r="AJ54" t="s">
        <v>42</v>
      </c>
      <c r="AK54" t="s">
        <v>42</v>
      </c>
      <c r="AM54">
        <v>112689506</v>
      </c>
      <c r="AO54" t="s">
        <v>189</v>
      </c>
      <c r="AV54" t="s">
        <v>499</v>
      </c>
      <c r="AW54" t="s">
        <v>121</v>
      </c>
      <c r="AX54" t="s">
        <v>133</v>
      </c>
      <c r="AY54" t="s">
        <v>319</v>
      </c>
      <c r="AZ54" t="s">
        <v>132</v>
      </c>
      <c r="BA54" t="s">
        <v>118</v>
      </c>
      <c r="BB54">
        <v>14614</v>
      </c>
      <c r="BC54" t="s">
        <v>117</v>
      </c>
      <c r="BD54" t="s">
        <v>369</v>
      </c>
      <c r="BE54" t="s">
        <v>516</v>
      </c>
      <c r="BF54" t="s">
        <v>515</v>
      </c>
      <c r="BH54" t="s">
        <v>514</v>
      </c>
      <c r="BI54" t="s">
        <v>513</v>
      </c>
      <c r="BJ54">
        <v>97031</v>
      </c>
      <c r="BK54" t="s">
        <v>117</v>
      </c>
      <c r="BL54">
        <v>7589.0630300000003</v>
      </c>
      <c r="BU54" t="s">
        <v>515</v>
      </c>
      <c r="BW54" t="s">
        <v>514</v>
      </c>
      <c r="BX54" t="s">
        <v>513</v>
      </c>
      <c r="BY54">
        <v>97031</v>
      </c>
      <c r="BZ54" t="s">
        <v>117</v>
      </c>
      <c r="CX54">
        <v>20220627</v>
      </c>
      <c r="CZ54">
        <v>0</v>
      </c>
      <c r="DA54">
        <v>0</v>
      </c>
      <c r="DB54">
        <v>0</v>
      </c>
      <c r="DC54">
        <v>0</v>
      </c>
      <c r="DD54">
        <v>0</v>
      </c>
      <c r="DE54" s="3">
        <v>7.72</v>
      </c>
      <c r="DF54" s="3">
        <v>8.337906791907514</v>
      </c>
      <c r="DJ54" s="3">
        <v>2.95</v>
      </c>
      <c r="DK54" s="3">
        <v>5.9</v>
      </c>
    </row>
    <row r="55" spans="1:123" x14ac:dyDescent="0.25">
      <c r="A55">
        <v>14612726</v>
      </c>
      <c r="B55">
        <v>20220704</v>
      </c>
      <c r="C55">
        <v>780810552</v>
      </c>
      <c r="E55">
        <v>1914.99</v>
      </c>
      <c r="F55">
        <v>0</v>
      </c>
      <c r="G55" t="s">
        <v>131</v>
      </c>
      <c r="I55" s="1">
        <v>777214244408</v>
      </c>
      <c r="J55" t="s">
        <v>348</v>
      </c>
      <c r="K55">
        <v>1</v>
      </c>
      <c r="L55">
        <v>4</v>
      </c>
      <c r="M55">
        <v>3</v>
      </c>
      <c r="O55">
        <v>-42.05</v>
      </c>
      <c r="S55" s="3">
        <v>57.6</v>
      </c>
      <c r="T55" s="3">
        <v>42.05</v>
      </c>
      <c r="U55" s="2">
        <v>0.73003472222222221</v>
      </c>
      <c r="V55" s="3">
        <v>15.550000000000004</v>
      </c>
      <c r="W55" s="3">
        <v>57.6</v>
      </c>
      <c r="X55" s="3">
        <v>37.440000000000005</v>
      </c>
      <c r="Y55" s="2">
        <v>0.65</v>
      </c>
      <c r="Z55" s="3">
        <v>20.159999999999997</v>
      </c>
      <c r="AA55" s="3">
        <v>15.94</v>
      </c>
      <c r="AB55" s="3">
        <v>4.6099999999999923</v>
      </c>
      <c r="AD55">
        <v>20220624</v>
      </c>
      <c r="AE55">
        <v>20220627</v>
      </c>
      <c r="AF55">
        <v>0.39305555555555555</v>
      </c>
      <c r="AG55" t="s">
        <v>154</v>
      </c>
      <c r="AH55" t="s">
        <v>500</v>
      </c>
      <c r="AI55">
        <v>4</v>
      </c>
      <c r="AJ55" t="s">
        <v>42</v>
      </c>
      <c r="AK55" t="s">
        <v>42</v>
      </c>
      <c r="AM55">
        <v>112689506</v>
      </c>
      <c r="AO55" t="s">
        <v>189</v>
      </c>
      <c r="AV55" t="s">
        <v>499</v>
      </c>
      <c r="AW55" t="s">
        <v>121</v>
      </c>
      <c r="AX55" t="s">
        <v>133</v>
      </c>
      <c r="AY55" t="s">
        <v>319</v>
      </c>
      <c r="AZ55" t="s">
        <v>132</v>
      </c>
      <c r="BA55" t="s">
        <v>118</v>
      </c>
      <c r="BB55">
        <v>14614</v>
      </c>
      <c r="BC55" t="s">
        <v>117</v>
      </c>
      <c r="BD55" t="s">
        <v>369</v>
      </c>
      <c r="BE55" t="s">
        <v>498</v>
      </c>
      <c r="BF55" t="s">
        <v>497</v>
      </c>
      <c r="BH55" t="s">
        <v>496</v>
      </c>
      <c r="BI55" t="s">
        <v>495</v>
      </c>
      <c r="BJ55">
        <v>48162</v>
      </c>
      <c r="BK55" t="s">
        <v>117</v>
      </c>
      <c r="BL55">
        <v>7589.0624200000002</v>
      </c>
      <c r="BU55" t="s">
        <v>497</v>
      </c>
      <c r="BW55" t="s">
        <v>496</v>
      </c>
      <c r="BX55" t="s">
        <v>495</v>
      </c>
      <c r="BY55">
        <v>48162</v>
      </c>
      <c r="BZ55" t="s">
        <v>117</v>
      </c>
      <c r="CX55">
        <v>20220624</v>
      </c>
      <c r="CZ55">
        <v>0</v>
      </c>
      <c r="DA55">
        <v>0</v>
      </c>
      <c r="DB55">
        <v>0</v>
      </c>
      <c r="DC55">
        <v>0</v>
      </c>
      <c r="DD55">
        <v>0</v>
      </c>
      <c r="DE55" s="3">
        <v>4.3499999999999996</v>
      </c>
      <c r="DF55" s="3">
        <v>4.6981510416666659</v>
      </c>
      <c r="DJ55" s="3">
        <v>2.95</v>
      </c>
      <c r="DK55" s="3">
        <v>5.9</v>
      </c>
    </row>
    <row r="56" spans="1:123" x14ac:dyDescent="0.25">
      <c r="A56">
        <v>14612726</v>
      </c>
      <c r="B56">
        <v>20220704</v>
      </c>
      <c r="C56">
        <v>780810552</v>
      </c>
      <c r="E56">
        <v>1914.99</v>
      </c>
      <c r="F56">
        <v>0</v>
      </c>
      <c r="G56" t="s">
        <v>131</v>
      </c>
      <c r="I56" s="1">
        <v>777216054336</v>
      </c>
      <c r="J56" t="s">
        <v>348</v>
      </c>
      <c r="K56">
        <v>1</v>
      </c>
      <c r="L56">
        <v>7</v>
      </c>
      <c r="M56">
        <v>3</v>
      </c>
      <c r="O56">
        <v>-49.12</v>
      </c>
      <c r="S56" s="3">
        <v>67.290000000000006</v>
      </c>
      <c r="T56" s="3">
        <v>49.12</v>
      </c>
      <c r="U56" s="2">
        <v>0.72997473621637676</v>
      </c>
      <c r="V56" s="3">
        <v>18.170000000000009</v>
      </c>
      <c r="W56" s="3">
        <v>67.290000000000006</v>
      </c>
      <c r="X56" s="3">
        <v>43.738500000000009</v>
      </c>
      <c r="Y56" s="2">
        <v>0.65</v>
      </c>
      <c r="Z56" s="3">
        <v>23.551499999999997</v>
      </c>
      <c r="AA56" s="3">
        <v>15.94</v>
      </c>
      <c r="AB56" s="3">
        <v>5.3814999999999884</v>
      </c>
      <c r="AD56">
        <v>20220624</v>
      </c>
      <c r="AE56">
        <v>20220627</v>
      </c>
      <c r="AF56">
        <v>0.3576388888888889</v>
      </c>
      <c r="AG56" t="s">
        <v>143</v>
      </c>
      <c r="AH56" t="s">
        <v>417</v>
      </c>
      <c r="AI56">
        <v>7</v>
      </c>
      <c r="AJ56" t="s">
        <v>42</v>
      </c>
      <c r="AK56" t="s">
        <v>42</v>
      </c>
      <c r="AM56">
        <v>112689506</v>
      </c>
      <c r="AO56" t="s">
        <v>141</v>
      </c>
      <c r="AP56">
        <v>12</v>
      </c>
      <c r="AQ56">
        <v>10</v>
      </c>
      <c r="AR56">
        <v>5</v>
      </c>
      <c r="AS56">
        <v>0</v>
      </c>
      <c r="AV56" t="s">
        <v>370</v>
      </c>
      <c r="AW56" t="s">
        <v>369</v>
      </c>
      <c r="AX56" t="s">
        <v>368</v>
      </c>
      <c r="AY56" t="s">
        <v>367</v>
      </c>
      <c r="AZ56" t="s">
        <v>366</v>
      </c>
      <c r="BA56" t="s">
        <v>365</v>
      </c>
      <c r="BB56">
        <v>44144</v>
      </c>
      <c r="BC56" t="s">
        <v>117</v>
      </c>
      <c r="BE56" t="s">
        <v>364</v>
      </c>
      <c r="BF56" t="s">
        <v>121</v>
      </c>
      <c r="BG56" t="s">
        <v>157</v>
      </c>
      <c r="BH56" t="s">
        <v>132</v>
      </c>
      <c r="BI56" t="s">
        <v>118</v>
      </c>
      <c r="BJ56">
        <v>14614</v>
      </c>
      <c r="BK56" t="s">
        <v>117</v>
      </c>
      <c r="BL56">
        <v>7589.0633099999995</v>
      </c>
      <c r="BU56" t="s">
        <v>121</v>
      </c>
      <c r="BV56" t="s">
        <v>155</v>
      </c>
      <c r="BW56" t="s">
        <v>132</v>
      </c>
      <c r="BX56" t="s">
        <v>118</v>
      </c>
      <c r="BY56">
        <v>14614</v>
      </c>
      <c r="BZ56" t="s">
        <v>117</v>
      </c>
      <c r="CX56">
        <v>20220624</v>
      </c>
      <c r="CZ56">
        <v>0</v>
      </c>
      <c r="DA56">
        <v>0</v>
      </c>
      <c r="DB56">
        <v>0</v>
      </c>
      <c r="DC56">
        <v>0</v>
      </c>
      <c r="DD56">
        <v>0</v>
      </c>
      <c r="DE56" s="3">
        <v>4.2699999999999996</v>
      </c>
      <c r="DF56" s="3">
        <v>4.6114921236439281</v>
      </c>
    </row>
    <row r="57" spans="1:123" x14ac:dyDescent="0.25">
      <c r="A57">
        <v>14612726</v>
      </c>
      <c r="B57">
        <v>20220704</v>
      </c>
      <c r="C57">
        <v>780810552</v>
      </c>
      <c r="E57">
        <v>1914.99</v>
      </c>
      <c r="F57">
        <v>0</v>
      </c>
      <c r="G57" t="s">
        <v>131</v>
      </c>
      <c r="I57" s="1">
        <v>777219808235</v>
      </c>
      <c r="J57" t="s">
        <v>348</v>
      </c>
      <c r="K57">
        <v>1</v>
      </c>
      <c r="L57">
        <v>5</v>
      </c>
      <c r="M57">
        <v>2</v>
      </c>
      <c r="O57">
        <v>-28.89</v>
      </c>
      <c r="S57" s="3">
        <v>41.52</v>
      </c>
      <c r="T57" s="3">
        <v>28.89</v>
      </c>
      <c r="U57" s="2">
        <v>0.69580924855491322</v>
      </c>
      <c r="V57" s="3">
        <v>12.630000000000003</v>
      </c>
      <c r="W57" s="3">
        <v>41.52</v>
      </c>
      <c r="X57" s="3">
        <v>25.580000000000005</v>
      </c>
      <c r="Y57" s="2">
        <v>0.61608863198458585</v>
      </c>
      <c r="Z57" s="3">
        <v>15.94</v>
      </c>
      <c r="AA57" s="3">
        <v>15.94</v>
      </c>
      <c r="AB57" s="3">
        <v>3.3099999999999969</v>
      </c>
      <c r="AD57">
        <v>20220624</v>
      </c>
      <c r="AE57">
        <v>20220627</v>
      </c>
      <c r="AF57">
        <v>0.48194444444444445</v>
      </c>
      <c r="AG57" t="s">
        <v>334</v>
      </c>
      <c r="AH57" t="s">
        <v>339</v>
      </c>
      <c r="AI57">
        <v>5</v>
      </c>
      <c r="AJ57" t="s">
        <v>42</v>
      </c>
      <c r="AK57" t="s">
        <v>42</v>
      </c>
      <c r="AM57">
        <v>112689506</v>
      </c>
      <c r="AO57" t="s">
        <v>189</v>
      </c>
      <c r="AV57" t="s">
        <v>332</v>
      </c>
      <c r="AW57" t="s">
        <v>331</v>
      </c>
      <c r="AX57" t="s">
        <v>330</v>
      </c>
      <c r="AZ57" t="s">
        <v>329</v>
      </c>
      <c r="BA57" t="s">
        <v>118</v>
      </c>
      <c r="BB57">
        <v>14456</v>
      </c>
      <c r="BC57" t="s">
        <v>117</v>
      </c>
      <c r="BD57" t="s">
        <v>121</v>
      </c>
      <c r="BE57" t="s">
        <v>169</v>
      </c>
      <c r="BF57" t="s">
        <v>133</v>
      </c>
      <c r="BG57" t="s">
        <v>170</v>
      </c>
      <c r="BH57" t="s">
        <v>132</v>
      </c>
      <c r="BI57" t="s">
        <v>118</v>
      </c>
      <c r="BJ57">
        <v>14614</v>
      </c>
      <c r="BK57" t="s">
        <v>117</v>
      </c>
      <c r="BL57">
        <v>20901.004949999999</v>
      </c>
      <c r="BU57" t="s">
        <v>133</v>
      </c>
      <c r="BV57" t="s">
        <v>170</v>
      </c>
      <c r="BW57" t="s">
        <v>119</v>
      </c>
      <c r="BX57" t="s">
        <v>118</v>
      </c>
      <c r="BY57">
        <v>14614</v>
      </c>
      <c r="BZ57" t="s">
        <v>117</v>
      </c>
      <c r="CX57">
        <v>20220624</v>
      </c>
      <c r="CZ57">
        <v>0</v>
      </c>
      <c r="DA57">
        <v>0</v>
      </c>
      <c r="DB57">
        <v>0</v>
      </c>
      <c r="DC57">
        <v>0</v>
      </c>
      <c r="DD57">
        <v>0</v>
      </c>
      <c r="DE57" s="3">
        <v>3.39</v>
      </c>
      <c r="DF57" s="3">
        <v>3.6602528901734095</v>
      </c>
      <c r="DP57" s="3">
        <v>1.78</v>
      </c>
      <c r="DQ57" s="3">
        <v>3.55</v>
      </c>
    </row>
    <row r="58" spans="1:123" x14ac:dyDescent="0.25">
      <c r="A58">
        <v>14612726</v>
      </c>
      <c r="B58">
        <v>20220704</v>
      </c>
      <c r="C58">
        <v>780810552</v>
      </c>
      <c r="E58">
        <v>1914.99</v>
      </c>
      <c r="F58">
        <v>0</v>
      </c>
      <c r="G58" t="s">
        <v>131</v>
      </c>
      <c r="I58" s="1">
        <v>777220225187</v>
      </c>
      <c r="J58" t="s">
        <v>348</v>
      </c>
      <c r="K58">
        <v>1</v>
      </c>
      <c r="L58">
        <v>0.5</v>
      </c>
      <c r="M58">
        <v>2</v>
      </c>
      <c r="O58">
        <v>-18.350000000000001</v>
      </c>
      <c r="S58" s="3">
        <v>28.04</v>
      </c>
      <c r="T58" s="3">
        <v>18.350000000000001</v>
      </c>
      <c r="U58" s="2">
        <v>0.65442225392296727</v>
      </c>
      <c r="V58" s="3">
        <v>9.6899999999999977</v>
      </c>
      <c r="W58" s="3">
        <v>28.04</v>
      </c>
      <c r="X58" s="3">
        <v>13.829999999999998</v>
      </c>
      <c r="Y58" s="2">
        <v>0.49322396576319538</v>
      </c>
      <c r="Z58" s="3">
        <v>14.21</v>
      </c>
      <c r="AA58" s="3">
        <v>14.21</v>
      </c>
      <c r="AB58" s="3">
        <v>4.5200000000000031</v>
      </c>
      <c r="AD58">
        <v>20220624</v>
      </c>
      <c r="AE58">
        <v>20220627</v>
      </c>
      <c r="AF58">
        <v>0.12430555555555556</v>
      </c>
      <c r="AG58" t="s">
        <v>415</v>
      </c>
      <c r="AH58" t="s">
        <v>1215</v>
      </c>
      <c r="AI58">
        <v>0.5</v>
      </c>
      <c r="AJ58" t="s">
        <v>42</v>
      </c>
      <c r="AK58" t="s">
        <v>42</v>
      </c>
      <c r="AM58">
        <v>112689506</v>
      </c>
      <c r="AO58" t="s">
        <v>171</v>
      </c>
      <c r="AV58" t="s">
        <v>585</v>
      </c>
      <c r="AW58" t="s">
        <v>1214</v>
      </c>
      <c r="AX58" t="s">
        <v>1213</v>
      </c>
      <c r="AZ58" t="s">
        <v>582</v>
      </c>
      <c r="BA58" t="s">
        <v>118</v>
      </c>
      <c r="BB58">
        <v>14813</v>
      </c>
      <c r="BC58" t="s">
        <v>117</v>
      </c>
      <c r="BD58" t="s">
        <v>121</v>
      </c>
      <c r="BE58" t="s">
        <v>586</v>
      </c>
      <c r="BF58" t="s">
        <v>133</v>
      </c>
      <c r="BH58" t="s">
        <v>132</v>
      </c>
      <c r="BI58" t="s">
        <v>118</v>
      </c>
      <c r="BJ58">
        <v>14614</v>
      </c>
      <c r="BK58" t="s">
        <v>117</v>
      </c>
      <c r="BL58">
        <v>35922.000090000001</v>
      </c>
      <c r="BU58" t="s">
        <v>133</v>
      </c>
      <c r="BW58" t="s">
        <v>132</v>
      </c>
      <c r="BX58" t="s">
        <v>118</v>
      </c>
      <c r="BY58">
        <v>14614</v>
      </c>
      <c r="BZ58" t="s">
        <v>117</v>
      </c>
      <c r="CX58">
        <v>20220624</v>
      </c>
      <c r="CZ58">
        <v>0</v>
      </c>
      <c r="DA58">
        <v>0</v>
      </c>
      <c r="DB58">
        <v>0</v>
      </c>
      <c r="DC58">
        <v>0</v>
      </c>
      <c r="DD58">
        <v>0</v>
      </c>
      <c r="DE58" s="3">
        <v>2.78</v>
      </c>
      <c r="DF58" s="3">
        <v>3.2281312410841654</v>
      </c>
      <c r="DR58" s="3">
        <v>2.13</v>
      </c>
      <c r="DS58" s="3">
        <v>4.25</v>
      </c>
    </row>
    <row r="59" spans="1:123" x14ac:dyDescent="0.25">
      <c r="A59">
        <v>14612726</v>
      </c>
      <c r="B59">
        <v>20220704</v>
      </c>
      <c r="C59">
        <v>780810552</v>
      </c>
      <c r="E59">
        <v>1914.99</v>
      </c>
      <c r="F59">
        <v>0</v>
      </c>
      <c r="G59" t="s">
        <v>131</v>
      </c>
      <c r="I59" s="1">
        <v>777220443527</v>
      </c>
      <c r="J59" t="s">
        <v>348</v>
      </c>
      <c r="K59">
        <v>1</v>
      </c>
      <c r="L59">
        <v>2</v>
      </c>
      <c r="M59">
        <v>2</v>
      </c>
      <c r="O59">
        <v>-21.96</v>
      </c>
      <c r="S59" s="3">
        <v>34.590000000000003</v>
      </c>
      <c r="T59" s="3">
        <v>21.96</v>
      </c>
      <c r="U59" s="2">
        <v>0.634865568083261</v>
      </c>
      <c r="V59" s="3">
        <v>12.630000000000003</v>
      </c>
      <c r="W59" s="3">
        <v>34.590000000000003</v>
      </c>
      <c r="X59" s="3">
        <v>18.650000000000006</v>
      </c>
      <c r="Y59" s="2">
        <v>0.53917317143683152</v>
      </c>
      <c r="Z59" s="3">
        <v>15.94</v>
      </c>
      <c r="AA59" s="3">
        <v>15.94</v>
      </c>
      <c r="AB59" s="3">
        <v>3.3099999999999969</v>
      </c>
      <c r="AD59">
        <v>20220624</v>
      </c>
      <c r="AE59">
        <v>20220627</v>
      </c>
      <c r="AF59">
        <v>0.45555555555555555</v>
      </c>
      <c r="AG59" t="s">
        <v>334</v>
      </c>
      <c r="AH59" t="s">
        <v>738</v>
      </c>
      <c r="AI59">
        <v>2</v>
      </c>
      <c r="AJ59" t="s">
        <v>42</v>
      </c>
      <c r="AK59" t="s">
        <v>42</v>
      </c>
      <c r="AM59">
        <v>112689506</v>
      </c>
      <c r="AO59" t="s">
        <v>189</v>
      </c>
      <c r="AV59" t="s">
        <v>737</v>
      </c>
      <c r="AW59" t="s">
        <v>737</v>
      </c>
      <c r="AX59" t="s">
        <v>736</v>
      </c>
      <c r="AZ59" t="s">
        <v>735</v>
      </c>
      <c r="BA59" t="s">
        <v>118</v>
      </c>
      <c r="BB59">
        <v>13326</v>
      </c>
      <c r="BC59" t="s">
        <v>117</v>
      </c>
      <c r="BD59" t="s">
        <v>121</v>
      </c>
      <c r="BE59" t="s">
        <v>586</v>
      </c>
      <c r="BF59" t="s">
        <v>133</v>
      </c>
      <c r="BH59" t="s">
        <v>132</v>
      </c>
      <c r="BI59" t="s">
        <v>118</v>
      </c>
      <c r="BJ59">
        <v>14614</v>
      </c>
      <c r="BK59" t="s">
        <v>117</v>
      </c>
      <c r="BL59">
        <v>41287.000030000003</v>
      </c>
      <c r="BU59" t="s">
        <v>133</v>
      </c>
      <c r="BW59" t="s">
        <v>132</v>
      </c>
      <c r="BX59" t="s">
        <v>118</v>
      </c>
      <c r="BY59">
        <v>14614</v>
      </c>
      <c r="BZ59" t="s">
        <v>117</v>
      </c>
      <c r="CX59">
        <v>20220624</v>
      </c>
      <c r="CZ59">
        <v>0</v>
      </c>
      <c r="DA59">
        <v>0</v>
      </c>
      <c r="DB59">
        <v>0</v>
      </c>
      <c r="DC59">
        <v>0</v>
      </c>
      <c r="DD59">
        <v>0</v>
      </c>
      <c r="DE59" s="3">
        <v>3.39</v>
      </c>
      <c r="DF59" s="3">
        <v>3.7143972246313965</v>
      </c>
      <c r="DP59" s="3">
        <v>1.78</v>
      </c>
      <c r="DQ59" s="3">
        <v>3.55</v>
      </c>
    </row>
    <row r="60" spans="1:123" x14ac:dyDescent="0.25">
      <c r="A60">
        <v>14612726</v>
      </c>
      <c r="B60">
        <v>20220704</v>
      </c>
      <c r="C60">
        <v>780810552</v>
      </c>
      <c r="E60">
        <v>1914.99</v>
      </c>
      <c r="F60">
        <v>0</v>
      </c>
      <c r="G60" t="s">
        <v>131</v>
      </c>
      <c r="I60" s="1">
        <v>777221014798</v>
      </c>
      <c r="J60" t="s">
        <v>348</v>
      </c>
      <c r="K60">
        <v>1</v>
      </c>
      <c r="L60">
        <v>0.5</v>
      </c>
      <c r="M60">
        <v>3</v>
      </c>
      <c r="O60">
        <v>-24.35</v>
      </c>
      <c r="S60" s="3">
        <v>34.04</v>
      </c>
      <c r="T60" s="3">
        <v>24.35</v>
      </c>
      <c r="U60" s="2">
        <v>0.71533490011750889</v>
      </c>
      <c r="V60" s="3">
        <v>9.6899999999999977</v>
      </c>
      <c r="W60" s="3">
        <v>34.04</v>
      </c>
      <c r="X60" s="3">
        <v>19.829999999999998</v>
      </c>
      <c r="Y60" s="2">
        <v>0.58254994124559334</v>
      </c>
      <c r="Z60" s="3">
        <v>14.21</v>
      </c>
      <c r="AA60" s="3">
        <v>14.21</v>
      </c>
      <c r="AB60" s="3">
        <v>4.5200000000000031</v>
      </c>
      <c r="AD60">
        <v>20220624</v>
      </c>
      <c r="AE60">
        <v>20220627</v>
      </c>
      <c r="AF60">
        <v>0.3840277777777778</v>
      </c>
      <c r="AG60" t="s">
        <v>143</v>
      </c>
      <c r="AH60">
        <v>3785346</v>
      </c>
      <c r="AI60">
        <v>0.5</v>
      </c>
      <c r="AJ60" t="s">
        <v>42</v>
      </c>
      <c r="AK60" t="s">
        <v>42</v>
      </c>
      <c r="AM60">
        <v>112689506</v>
      </c>
      <c r="AO60" t="s">
        <v>171</v>
      </c>
      <c r="AV60" t="s">
        <v>1037</v>
      </c>
      <c r="AW60" t="s">
        <v>301</v>
      </c>
      <c r="AX60" t="s">
        <v>1036</v>
      </c>
      <c r="AZ60" t="s">
        <v>136</v>
      </c>
      <c r="BA60" t="s">
        <v>118</v>
      </c>
      <c r="BB60">
        <v>10017</v>
      </c>
      <c r="BC60" t="s">
        <v>117</v>
      </c>
      <c r="BD60" t="s">
        <v>121</v>
      </c>
      <c r="BE60" t="s">
        <v>1035</v>
      </c>
      <c r="BF60" t="s">
        <v>133</v>
      </c>
      <c r="BG60" t="s">
        <v>319</v>
      </c>
      <c r="BH60" t="s">
        <v>132</v>
      </c>
      <c r="BI60" t="s">
        <v>118</v>
      </c>
      <c r="BJ60">
        <v>14614</v>
      </c>
      <c r="BK60" t="s">
        <v>117</v>
      </c>
      <c r="BL60" t="s">
        <v>134</v>
      </c>
      <c r="BU60" t="s">
        <v>133</v>
      </c>
      <c r="BV60" t="s">
        <v>319</v>
      </c>
      <c r="BW60" t="s">
        <v>132</v>
      </c>
      <c r="BX60" t="s">
        <v>118</v>
      </c>
      <c r="BY60">
        <v>14614</v>
      </c>
      <c r="BZ60" t="s">
        <v>117</v>
      </c>
      <c r="CX60">
        <v>20220624</v>
      </c>
      <c r="CZ60">
        <v>0</v>
      </c>
      <c r="DA60">
        <v>0</v>
      </c>
      <c r="DB60">
        <v>0</v>
      </c>
      <c r="DC60">
        <v>0</v>
      </c>
      <c r="DD60">
        <v>0</v>
      </c>
      <c r="DE60" s="3">
        <v>2.2799999999999998</v>
      </c>
      <c r="DF60" s="3">
        <v>2.5827497062279674</v>
      </c>
    </row>
    <row r="61" spans="1:123" x14ac:dyDescent="0.25">
      <c r="A61">
        <v>14612726</v>
      </c>
      <c r="B61">
        <v>20220704</v>
      </c>
      <c r="C61">
        <v>780810552</v>
      </c>
      <c r="E61">
        <v>1914.99</v>
      </c>
      <c r="F61">
        <v>0</v>
      </c>
      <c r="G61" t="s">
        <v>131</v>
      </c>
      <c r="I61" s="1">
        <v>777221083515</v>
      </c>
      <c r="J61" t="s">
        <v>348</v>
      </c>
      <c r="K61">
        <v>1</v>
      </c>
      <c r="L61">
        <v>0.5</v>
      </c>
      <c r="M61">
        <v>3</v>
      </c>
      <c r="O61">
        <v>-24.35</v>
      </c>
      <c r="S61" s="3">
        <v>34.04</v>
      </c>
      <c r="T61" s="3">
        <v>24.35</v>
      </c>
      <c r="U61" s="2">
        <v>0.71533490011750889</v>
      </c>
      <c r="V61" s="3">
        <v>9.6899999999999977</v>
      </c>
      <c r="W61" s="3">
        <v>34.04</v>
      </c>
      <c r="X61" s="3">
        <v>19.829999999999998</v>
      </c>
      <c r="Y61" s="2">
        <v>0.58254994124559334</v>
      </c>
      <c r="Z61" s="3">
        <v>14.21</v>
      </c>
      <c r="AA61" s="3">
        <v>14.21</v>
      </c>
      <c r="AB61" s="3">
        <v>4.5200000000000031</v>
      </c>
      <c r="AD61">
        <v>20220624</v>
      </c>
      <c r="AE61">
        <v>20220627</v>
      </c>
      <c r="AF61">
        <v>0.39861111111111108</v>
      </c>
      <c r="AG61" t="s">
        <v>143</v>
      </c>
      <c r="AH61">
        <v>9999999999</v>
      </c>
      <c r="AI61">
        <v>0.5</v>
      </c>
      <c r="AJ61" t="s">
        <v>42</v>
      </c>
      <c r="AK61" t="s">
        <v>42</v>
      </c>
      <c r="AM61">
        <v>112689506</v>
      </c>
      <c r="AO61" t="s">
        <v>171</v>
      </c>
      <c r="AV61" t="s">
        <v>1034</v>
      </c>
      <c r="AW61" t="s">
        <v>1032</v>
      </c>
      <c r="AX61" t="s">
        <v>1031</v>
      </c>
      <c r="AZ61" t="s">
        <v>255</v>
      </c>
      <c r="BA61" t="s">
        <v>254</v>
      </c>
      <c r="BB61">
        <v>20006</v>
      </c>
      <c r="BC61" t="s">
        <v>117</v>
      </c>
      <c r="BD61" t="s">
        <v>121</v>
      </c>
      <c r="BE61" t="s">
        <v>1020</v>
      </c>
      <c r="BF61" t="s">
        <v>133</v>
      </c>
      <c r="BH61" t="s">
        <v>132</v>
      </c>
      <c r="BI61" t="s">
        <v>118</v>
      </c>
      <c r="BJ61">
        <v>14614</v>
      </c>
      <c r="BK61" t="s">
        <v>117</v>
      </c>
      <c r="BL61" t="s">
        <v>134</v>
      </c>
      <c r="BU61" t="s">
        <v>133</v>
      </c>
      <c r="BW61" t="s">
        <v>132</v>
      </c>
      <c r="BX61" t="s">
        <v>118</v>
      </c>
      <c r="BY61">
        <v>14614</v>
      </c>
      <c r="BZ61" t="s">
        <v>117</v>
      </c>
      <c r="CX61">
        <v>20220624</v>
      </c>
      <c r="CZ61">
        <v>0</v>
      </c>
      <c r="DA61">
        <v>0</v>
      </c>
      <c r="DB61">
        <v>0</v>
      </c>
      <c r="DC61">
        <v>0</v>
      </c>
      <c r="DD61">
        <v>0</v>
      </c>
      <c r="DE61" s="3">
        <v>2.2799999999999998</v>
      </c>
      <c r="DF61" s="3">
        <v>2.5827497062279674</v>
      </c>
    </row>
    <row r="62" spans="1:123" x14ac:dyDescent="0.25">
      <c r="A62">
        <v>14612726</v>
      </c>
      <c r="B62">
        <v>20220704</v>
      </c>
      <c r="C62">
        <v>780810552</v>
      </c>
      <c r="E62">
        <v>1914.99</v>
      </c>
      <c r="F62">
        <v>0</v>
      </c>
      <c r="G62" t="s">
        <v>131</v>
      </c>
      <c r="I62" s="1">
        <v>777221102845</v>
      </c>
      <c r="J62" t="s">
        <v>348</v>
      </c>
      <c r="K62">
        <v>1</v>
      </c>
      <c r="L62">
        <v>0.5</v>
      </c>
      <c r="M62">
        <v>3</v>
      </c>
      <c r="O62">
        <v>-24.35</v>
      </c>
      <c r="S62" s="3">
        <v>34.04</v>
      </c>
      <c r="T62" s="3">
        <v>24.35</v>
      </c>
      <c r="U62" s="2">
        <v>0.71533490011750889</v>
      </c>
      <c r="V62" s="3">
        <v>9.6899999999999977</v>
      </c>
      <c r="W62" s="3">
        <v>34.04</v>
      </c>
      <c r="X62" s="3">
        <v>19.829999999999998</v>
      </c>
      <c r="Y62" s="2">
        <v>0.58254994124559334</v>
      </c>
      <c r="Z62" s="3">
        <v>14.21</v>
      </c>
      <c r="AA62" s="3">
        <v>14.21</v>
      </c>
      <c r="AB62" s="3">
        <v>4.5200000000000031</v>
      </c>
      <c r="AD62">
        <v>20220624</v>
      </c>
      <c r="AE62">
        <v>20220627</v>
      </c>
      <c r="AF62">
        <v>0.39861111111111108</v>
      </c>
      <c r="AG62" t="s">
        <v>143</v>
      </c>
      <c r="AH62">
        <v>9999999999</v>
      </c>
      <c r="AI62">
        <v>0.5</v>
      </c>
      <c r="AJ62" t="s">
        <v>42</v>
      </c>
      <c r="AK62" t="s">
        <v>42</v>
      </c>
      <c r="AM62">
        <v>112689506</v>
      </c>
      <c r="AO62" t="s">
        <v>171</v>
      </c>
      <c r="AV62" t="s">
        <v>1033</v>
      </c>
      <c r="AW62" t="s">
        <v>1032</v>
      </c>
      <c r="AX62" t="s">
        <v>1031</v>
      </c>
      <c r="AZ62" t="s">
        <v>255</v>
      </c>
      <c r="BA62" t="s">
        <v>254</v>
      </c>
      <c r="BB62">
        <v>20006</v>
      </c>
      <c r="BC62" t="s">
        <v>117</v>
      </c>
      <c r="BD62" t="s">
        <v>121</v>
      </c>
      <c r="BE62" t="s">
        <v>1020</v>
      </c>
      <c r="BF62" t="s">
        <v>133</v>
      </c>
      <c r="BH62" t="s">
        <v>132</v>
      </c>
      <c r="BI62" t="s">
        <v>118</v>
      </c>
      <c r="BJ62">
        <v>14614</v>
      </c>
      <c r="BK62" t="s">
        <v>117</v>
      </c>
      <c r="BL62" t="s">
        <v>134</v>
      </c>
      <c r="BU62" t="s">
        <v>133</v>
      </c>
      <c r="BW62" t="s">
        <v>132</v>
      </c>
      <c r="BX62" t="s">
        <v>118</v>
      </c>
      <c r="BY62">
        <v>14614</v>
      </c>
      <c r="BZ62" t="s">
        <v>117</v>
      </c>
      <c r="CX62">
        <v>20220624</v>
      </c>
      <c r="CZ62">
        <v>0</v>
      </c>
      <c r="DA62">
        <v>0</v>
      </c>
      <c r="DB62">
        <v>0</v>
      </c>
      <c r="DC62">
        <v>0</v>
      </c>
      <c r="DD62">
        <v>0</v>
      </c>
      <c r="DE62" s="3">
        <v>2.2799999999999998</v>
      </c>
      <c r="DF62" s="3">
        <v>2.5827497062279674</v>
      </c>
    </row>
    <row r="63" spans="1:123" x14ac:dyDescent="0.25">
      <c r="A63">
        <v>14612726</v>
      </c>
      <c r="B63">
        <v>20220704</v>
      </c>
      <c r="C63">
        <v>780810552</v>
      </c>
      <c r="E63">
        <v>1914.99</v>
      </c>
      <c r="F63">
        <v>0</v>
      </c>
      <c r="G63" t="s">
        <v>131</v>
      </c>
      <c r="I63" s="1">
        <v>777221143180</v>
      </c>
      <c r="J63" t="s">
        <v>348</v>
      </c>
      <c r="K63">
        <v>1</v>
      </c>
      <c r="L63">
        <v>2</v>
      </c>
      <c r="M63">
        <v>2</v>
      </c>
      <c r="O63">
        <v>-18.350000000000001</v>
      </c>
      <c r="S63" s="3">
        <v>28.04</v>
      </c>
      <c r="T63" s="3">
        <v>18.350000000000001</v>
      </c>
      <c r="U63" s="2">
        <v>0.65442225392296727</v>
      </c>
      <c r="V63" s="3">
        <v>9.6899999999999977</v>
      </c>
      <c r="W63" s="3">
        <v>28.04</v>
      </c>
      <c r="X63" s="3">
        <v>12.1</v>
      </c>
      <c r="Y63" s="2">
        <v>0.43152639087018546</v>
      </c>
      <c r="Z63" s="3">
        <v>15.94</v>
      </c>
      <c r="AA63" s="3">
        <v>15.94</v>
      </c>
      <c r="AB63" s="3">
        <v>6.2500000000000018</v>
      </c>
      <c r="AD63">
        <v>20220624</v>
      </c>
      <c r="AE63">
        <v>20220627</v>
      </c>
      <c r="AF63">
        <v>0.36041666666666666</v>
      </c>
      <c r="AG63" t="s">
        <v>154</v>
      </c>
      <c r="AH63" t="s">
        <v>733</v>
      </c>
      <c r="AI63">
        <v>2</v>
      </c>
      <c r="AJ63" t="s">
        <v>42</v>
      </c>
      <c r="AK63" t="s">
        <v>42</v>
      </c>
      <c r="AM63">
        <v>112689506</v>
      </c>
      <c r="AO63" t="s">
        <v>171</v>
      </c>
      <c r="AV63" t="s">
        <v>732</v>
      </c>
      <c r="AX63" t="s">
        <v>731</v>
      </c>
      <c r="AZ63" t="s">
        <v>132</v>
      </c>
      <c r="BA63" t="s">
        <v>118</v>
      </c>
      <c r="BB63">
        <v>14605</v>
      </c>
      <c r="BC63" t="s">
        <v>117</v>
      </c>
      <c r="BD63" t="s">
        <v>121</v>
      </c>
      <c r="BE63" t="s">
        <v>340</v>
      </c>
      <c r="BF63" t="s">
        <v>133</v>
      </c>
      <c r="BH63" t="s">
        <v>132</v>
      </c>
      <c r="BI63" t="s">
        <v>118</v>
      </c>
      <c r="BJ63">
        <v>14614</v>
      </c>
      <c r="BK63" t="s">
        <v>117</v>
      </c>
      <c r="BL63">
        <v>34951.030050000001</v>
      </c>
      <c r="BU63" t="s">
        <v>133</v>
      </c>
      <c r="BW63" t="s">
        <v>132</v>
      </c>
      <c r="BX63" t="s">
        <v>118</v>
      </c>
      <c r="BY63">
        <v>14614</v>
      </c>
      <c r="BZ63" t="s">
        <v>117</v>
      </c>
      <c r="CX63">
        <v>20220624</v>
      </c>
      <c r="CZ63">
        <v>0</v>
      </c>
      <c r="DA63">
        <v>0</v>
      </c>
      <c r="DB63">
        <v>0</v>
      </c>
      <c r="DC63">
        <v>0</v>
      </c>
      <c r="DD63">
        <v>0</v>
      </c>
      <c r="DE63" s="3">
        <v>2.2799999999999998</v>
      </c>
      <c r="DF63" s="3">
        <v>2.7882025677603424</v>
      </c>
    </row>
    <row r="64" spans="1:123" x14ac:dyDescent="0.25">
      <c r="A64">
        <v>14612726</v>
      </c>
      <c r="B64">
        <v>20220704</v>
      </c>
      <c r="C64">
        <v>780810552</v>
      </c>
      <c r="E64">
        <v>1914.99</v>
      </c>
      <c r="F64">
        <v>0</v>
      </c>
      <c r="G64" t="s">
        <v>131</v>
      </c>
      <c r="I64" s="1">
        <v>777221409470</v>
      </c>
      <c r="J64" t="s">
        <v>348</v>
      </c>
      <c r="K64">
        <v>1</v>
      </c>
      <c r="L64">
        <v>0.5</v>
      </c>
      <c r="M64">
        <v>3</v>
      </c>
      <c r="O64">
        <v>-24.35</v>
      </c>
      <c r="S64" s="3">
        <v>34.04</v>
      </c>
      <c r="T64" s="3">
        <v>24.35</v>
      </c>
      <c r="U64" s="2">
        <v>0.71533490011750889</v>
      </c>
      <c r="V64" s="3">
        <v>9.6899999999999977</v>
      </c>
      <c r="W64" s="3">
        <v>34.04</v>
      </c>
      <c r="X64" s="3">
        <v>19.829999999999998</v>
      </c>
      <c r="Y64" s="2">
        <v>0.58254994124559334</v>
      </c>
      <c r="Z64" s="3">
        <v>14.21</v>
      </c>
      <c r="AA64" s="3">
        <v>14.21</v>
      </c>
      <c r="AB64" s="3">
        <v>4.5200000000000031</v>
      </c>
      <c r="AD64">
        <v>20220624</v>
      </c>
      <c r="AE64">
        <v>20220627</v>
      </c>
      <c r="AF64">
        <v>0.34791666666666665</v>
      </c>
      <c r="AG64" t="s">
        <v>154</v>
      </c>
      <c r="AI64">
        <v>0.5</v>
      </c>
      <c r="AJ64" t="s">
        <v>42</v>
      </c>
      <c r="AK64" t="s">
        <v>42</v>
      </c>
      <c r="AM64">
        <v>112689506</v>
      </c>
      <c r="AO64" t="s">
        <v>171</v>
      </c>
      <c r="AV64" t="s">
        <v>1030</v>
      </c>
      <c r="AW64" t="s">
        <v>1029</v>
      </c>
      <c r="AX64" t="s">
        <v>1028</v>
      </c>
      <c r="AY64" t="s">
        <v>1027</v>
      </c>
      <c r="AZ64" t="s">
        <v>1026</v>
      </c>
      <c r="BA64" t="s">
        <v>118</v>
      </c>
      <c r="BB64">
        <v>10523</v>
      </c>
      <c r="BC64" t="s">
        <v>117</v>
      </c>
      <c r="BD64" t="s">
        <v>121</v>
      </c>
      <c r="BE64" t="s">
        <v>1020</v>
      </c>
      <c r="BF64" t="s">
        <v>133</v>
      </c>
      <c r="BH64" t="s">
        <v>132</v>
      </c>
      <c r="BI64" t="s">
        <v>118</v>
      </c>
      <c r="BJ64">
        <v>14614</v>
      </c>
      <c r="BK64" t="s">
        <v>117</v>
      </c>
      <c r="BL64" t="s">
        <v>134</v>
      </c>
      <c r="BU64" t="s">
        <v>133</v>
      </c>
      <c r="BW64" t="s">
        <v>132</v>
      </c>
      <c r="BX64" t="s">
        <v>118</v>
      </c>
      <c r="BY64">
        <v>14614</v>
      </c>
      <c r="BZ64" t="s">
        <v>117</v>
      </c>
      <c r="CX64">
        <v>20220624</v>
      </c>
      <c r="CZ64">
        <v>0</v>
      </c>
      <c r="DA64">
        <v>0</v>
      </c>
      <c r="DB64">
        <v>0</v>
      </c>
      <c r="DC64">
        <v>0</v>
      </c>
      <c r="DD64">
        <v>0</v>
      </c>
      <c r="DE64" s="3">
        <v>2.2799999999999998</v>
      </c>
      <c r="DF64" s="3">
        <v>2.5827497062279674</v>
      </c>
    </row>
    <row r="65" spans="1:119" x14ac:dyDescent="0.25">
      <c r="A65">
        <v>14612726</v>
      </c>
      <c r="B65">
        <v>20220704</v>
      </c>
      <c r="C65">
        <v>780810552</v>
      </c>
      <c r="E65">
        <v>1914.99</v>
      </c>
      <c r="F65">
        <v>0</v>
      </c>
      <c r="G65" t="s">
        <v>131</v>
      </c>
      <c r="I65" s="1">
        <v>777221475908</v>
      </c>
      <c r="J65" t="s">
        <v>348</v>
      </c>
      <c r="K65">
        <v>1</v>
      </c>
      <c r="L65">
        <v>0.5</v>
      </c>
      <c r="M65">
        <v>3</v>
      </c>
      <c r="O65">
        <v>-24.35</v>
      </c>
      <c r="S65" s="3">
        <v>34.04</v>
      </c>
      <c r="T65" s="3">
        <v>24.35</v>
      </c>
      <c r="U65" s="2">
        <v>0.71533490011750889</v>
      </c>
      <c r="V65" s="3">
        <v>9.6899999999999977</v>
      </c>
      <c r="W65" s="3">
        <v>34.04</v>
      </c>
      <c r="X65" s="3">
        <v>19.829999999999998</v>
      </c>
      <c r="Y65" s="2">
        <v>0.58254994124559334</v>
      </c>
      <c r="Z65" s="3">
        <v>14.21</v>
      </c>
      <c r="AA65" s="3">
        <v>14.21</v>
      </c>
      <c r="AB65" s="3">
        <v>4.5200000000000031</v>
      </c>
      <c r="AD65">
        <v>20220624</v>
      </c>
      <c r="AE65">
        <v>20220627</v>
      </c>
      <c r="AF65">
        <v>0.34652777777777777</v>
      </c>
      <c r="AG65" t="s">
        <v>143</v>
      </c>
      <c r="AH65" t="s">
        <v>1025</v>
      </c>
      <c r="AI65">
        <v>0.5</v>
      </c>
      <c r="AJ65" t="s">
        <v>42</v>
      </c>
      <c r="AK65" t="s">
        <v>42</v>
      </c>
      <c r="AM65">
        <v>112689506</v>
      </c>
      <c r="AO65" t="s">
        <v>171</v>
      </c>
      <c r="AV65" t="s">
        <v>1024</v>
      </c>
      <c r="AW65" t="s">
        <v>1023</v>
      </c>
      <c r="AX65" t="s">
        <v>1022</v>
      </c>
      <c r="AY65" t="s">
        <v>1021</v>
      </c>
      <c r="AZ65" t="s">
        <v>136</v>
      </c>
      <c r="BA65" t="s">
        <v>118</v>
      </c>
      <c r="BB65">
        <v>10017</v>
      </c>
      <c r="BC65" t="s">
        <v>117</v>
      </c>
      <c r="BD65" t="s">
        <v>121</v>
      </c>
      <c r="BE65" t="s">
        <v>1020</v>
      </c>
      <c r="BF65" t="s">
        <v>133</v>
      </c>
      <c r="BH65" t="s">
        <v>132</v>
      </c>
      <c r="BI65" t="s">
        <v>118</v>
      </c>
      <c r="BJ65">
        <v>14614</v>
      </c>
      <c r="BK65" t="s">
        <v>117</v>
      </c>
      <c r="BL65" t="s">
        <v>134</v>
      </c>
      <c r="BU65" t="s">
        <v>133</v>
      </c>
      <c r="BW65" t="s">
        <v>132</v>
      </c>
      <c r="BX65" t="s">
        <v>118</v>
      </c>
      <c r="BY65">
        <v>14614</v>
      </c>
      <c r="BZ65" t="s">
        <v>117</v>
      </c>
      <c r="CX65">
        <v>20220624</v>
      </c>
      <c r="CZ65">
        <v>0</v>
      </c>
      <c r="DA65">
        <v>0</v>
      </c>
      <c r="DB65">
        <v>0</v>
      </c>
      <c r="DC65">
        <v>0</v>
      </c>
      <c r="DD65">
        <v>0</v>
      </c>
      <c r="DE65" s="3">
        <v>2.2799999999999998</v>
      </c>
      <c r="DF65" s="3">
        <v>2.5827497062279674</v>
      </c>
    </row>
    <row r="66" spans="1:119" x14ac:dyDescent="0.25">
      <c r="A66">
        <v>14612726</v>
      </c>
      <c r="B66">
        <v>20220704</v>
      </c>
      <c r="C66">
        <v>780810552</v>
      </c>
      <c r="E66">
        <v>1914.99</v>
      </c>
      <c r="F66">
        <v>0</v>
      </c>
      <c r="G66" t="s">
        <v>131</v>
      </c>
      <c r="I66" s="1">
        <v>777221782919</v>
      </c>
      <c r="J66" t="s">
        <v>348</v>
      </c>
      <c r="K66">
        <v>1</v>
      </c>
      <c r="L66">
        <v>0.5</v>
      </c>
      <c r="M66">
        <v>6</v>
      </c>
      <c r="O66">
        <v>-35.89</v>
      </c>
      <c r="S66" s="3">
        <v>47.85</v>
      </c>
      <c r="T66" s="3">
        <v>35.89</v>
      </c>
      <c r="U66" s="2">
        <v>0.75005224660397074</v>
      </c>
      <c r="V66" s="3">
        <v>11.96</v>
      </c>
      <c r="W66" s="3">
        <v>47.85</v>
      </c>
      <c r="X66" s="3">
        <v>31.102500000000003</v>
      </c>
      <c r="Y66" s="2">
        <v>0.65</v>
      </c>
      <c r="Z66" s="3">
        <v>16.747499999999999</v>
      </c>
      <c r="AA66" s="3">
        <v>14.21</v>
      </c>
      <c r="AB66" s="3">
        <v>4.7874999999999979</v>
      </c>
      <c r="AD66">
        <v>20220624</v>
      </c>
      <c r="AE66">
        <v>20220627</v>
      </c>
      <c r="AF66">
        <v>0.37847222222222227</v>
      </c>
      <c r="AG66" t="s">
        <v>154</v>
      </c>
      <c r="AH66" t="s">
        <v>968</v>
      </c>
      <c r="AI66">
        <v>0.5</v>
      </c>
      <c r="AJ66" t="s">
        <v>42</v>
      </c>
      <c r="AK66" t="s">
        <v>42</v>
      </c>
      <c r="AM66">
        <v>112689506</v>
      </c>
      <c r="AO66" t="s">
        <v>171</v>
      </c>
      <c r="AV66" t="s">
        <v>960</v>
      </c>
      <c r="AX66" t="s">
        <v>967</v>
      </c>
      <c r="AZ66" t="s">
        <v>958</v>
      </c>
      <c r="BA66" t="s">
        <v>180</v>
      </c>
      <c r="BB66">
        <v>33549</v>
      </c>
      <c r="BC66" t="s">
        <v>117</v>
      </c>
      <c r="BD66" t="s">
        <v>121</v>
      </c>
      <c r="BE66" t="s">
        <v>335</v>
      </c>
      <c r="BF66" t="s">
        <v>133</v>
      </c>
      <c r="BG66" t="s">
        <v>319</v>
      </c>
      <c r="BH66" t="s">
        <v>132</v>
      </c>
      <c r="BI66" t="s">
        <v>118</v>
      </c>
      <c r="BJ66">
        <v>14614</v>
      </c>
      <c r="BK66" t="s">
        <v>117</v>
      </c>
      <c r="BL66">
        <v>7589.06376</v>
      </c>
      <c r="BU66" t="s">
        <v>133</v>
      </c>
      <c r="BV66" t="s">
        <v>319</v>
      </c>
      <c r="BW66" t="s">
        <v>119</v>
      </c>
      <c r="BX66" t="s">
        <v>118</v>
      </c>
      <c r="BY66">
        <v>14614</v>
      </c>
      <c r="BZ66" t="s">
        <v>117</v>
      </c>
      <c r="CX66">
        <v>20220624</v>
      </c>
      <c r="CZ66">
        <v>0</v>
      </c>
      <c r="DA66">
        <v>0</v>
      </c>
      <c r="DB66">
        <v>0</v>
      </c>
      <c r="DC66">
        <v>0</v>
      </c>
      <c r="DD66">
        <v>0</v>
      </c>
      <c r="DE66" s="3">
        <v>2.81</v>
      </c>
      <c r="DF66" s="3">
        <v>3.0911468129571582</v>
      </c>
    </row>
    <row r="67" spans="1:119" x14ac:dyDescent="0.25">
      <c r="A67">
        <v>14612726</v>
      </c>
      <c r="B67">
        <v>20220704</v>
      </c>
      <c r="C67">
        <v>780810552</v>
      </c>
      <c r="E67">
        <v>1914.99</v>
      </c>
      <c r="F67">
        <v>0</v>
      </c>
      <c r="G67" t="s">
        <v>131</v>
      </c>
      <c r="I67" s="1">
        <v>777221930446</v>
      </c>
      <c r="J67" t="s">
        <v>348</v>
      </c>
      <c r="K67">
        <v>1</v>
      </c>
      <c r="L67">
        <v>0.5</v>
      </c>
      <c r="M67">
        <v>2</v>
      </c>
      <c r="O67">
        <v>-18.350000000000001</v>
      </c>
      <c r="S67" s="3">
        <v>28.04</v>
      </c>
      <c r="T67" s="3">
        <v>18.350000000000001</v>
      </c>
      <c r="U67" s="2">
        <v>0.65442225392296727</v>
      </c>
      <c r="V67" s="3">
        <v>9.6899999999999977</v>
      </c>
      <c r="W67" s="3">
        <v>28.04</v>
      </c>
      <c r="X67" s="3">
        <v>13.829999999999998</v>
      </c>
      <c r="Y67" s="2">
        <v>0.49322396576319538</v>
      </c>
      <c r="Z67" s="3">
        <v>14.21</v>
      </c>
      <c r="AA67" s="3">
        <v>14.21</v>
      </c>
      <c r="AB67" s="3">
        <v>4.5200000000000031</v>
      </c>
      <c r="AD67">
        <v>20220624</v>
      </c>
      <c r="AE67">
        <v>20220627</v>
      </c>
      <c r="AF67">
        <v>0.4368055555555555</v>
      </c>
      <c r="AG67" t="s">
        <v>154</v>
      </c>
      <c r="AH67" t="s">
        <v>1138</v>
      </c>
      <c r="AI67">
        <v>0.5</v>
      </c>
      <c r="AJ67" t="s">
        <v>42</v>
      </c>
      <c r="AK67" t="s">
        <v>42</v>
      </c>
      <c r="AM67">
        <v>112689506</v>
      </c>
      <c r="AO67" t="s">
        <v>171</v>
      </c>
      <c r="AV67" t="s">
        <v>1137</v>
      </c>
      <c r="AW67" t="s">
        <v>1136</v>
      </c>
      <c r="AX67" t="s">
        <v>1135</v>
      </c>
      <c r="AZ67" t="s">
        <v>1134</v>
      </c>
      <c r="BA67" t="s">
        <v>118</v>
      </c>
      <c r="BB67">
        <v>14043</v>
      </c>
      <c r="BC67" t="s">
        <v>117</v>
      </c>
      <c r="BD67" t="s">
        <v>121</v>
      </c>
      <c r="BE67" t="s">
        <v>873</v>
      </c>
      <c r="BF67" t="s">
        <v>133</v>
      </c>
      <c r="BH67" t="s">
        <v>132</v>
      </c>
      <c r="BI67" t="s">
        <v>118</v>
      </c>
      <c r="BJ67">
        <v>14614</v>
      </c>
      <c r="BK67" t="s">
        <v>117</v>
      </c>
      <c r="BL67">
        <v>34951.025379999999</v>
      </c>
      <c r="BU67" t="s">
        <v>133</v>
      </c>
      <c r="BW67" t="s">
        <v>132</v>
      </c>
      <c r="BX67" t="s">
        <v>118</v>
      </c>
      <c r="BY67">
        <v>14614</v>
      </c>
      <c r="BZ67" t="s">
        <v>117</v>
      </c>
      <c r="CX67">
        <v>20220624</v>
      </c>
      <c r="CZ67">
        <v>0</v>
      </c>
      <c r="DA67">
        <v>0</v>
      </c>
      <c r="DB67">
        <v>0</v>
      </c>
      <c r="DC67">
        <v>0</v>
      </c>
      <c r="DD67">
        <v>0</v>
      </c>
      <c r="DE67" s="3">
        <v>2.2799999999999998</v>
      </c>
      <c r="DF67" s="3">
        <v>2.6475320970042793</v>
      </c>
    </row>
    <row r="68" spans="1:119" x14ac:dyDescent="0.25">
      <c r="A68">
        <v>14612726</v>
      </c>
      <c r="B68">
        <v>20220704</v>
      </c>
      <c r="C68">
        <v>780810552</v>
      </c>
      <c r="E68">
        <v>1914.99</v>
      </c>
      <c r="F68">
        <v>0</v>
      </c>
      <c r="G68" t="s">
        <v>131</v>
      </c>
      <c r="I68" s="1">
        <v>777223242156</v>
      </c>
      <c r="J68" t="s">
        <v>144</v>
      </c>
      <c r="K68">
        <v>1</v>
      </c>
      <c r="L68">
        <v>2</v>
      </c>
      <c r="M68">
        <v>6</v>
      </c>
      <c r="O68">
        <v>-33.869999999999997</v>
      </c>
      <c r="S68" s="3">
        <v>45.54</v>
      </c>
      <c r="T68" s="3">
        <v>33.869999999999997</v>
      </c>
      <c r="U68" s="2">
        <v>0.74374176548089588</v>
      </c>
      <c r="V68" s="3">
        <v>11.670000000000002</v>
      </c>
      <c r="W68" s="3">
        <v>45.54</v>
      </c>
      <c r="X68" s="3">
        <v>22.77</v>
      </c>
      <c r="Y68" s="2">
        <v>0.5</v>
      </c>
      <c r="Z68" s="3">
        <v>22.77</v>
      </c>
      <c r="AA68" s="3">
        <v>14.66</v>
      </c>
      <c r="AB68" s="3">
        <v>11.099999999999998</v>
      </c>
      <c r="AD68">
        <v>20220624</v>
      </c>
      <c r="AE68">
        <v>20220627</v>
      </c>
      <c r="AF68">
        <v>0.51458333333333328</v>
      </c>
      <c r="AG68" t="s">
        <v>143</v>
      </c>
      <c r="AH68" t="s">
        <v>186</v>
      </c>
      <c r="AI68">
        <v>2</v>
      </c>
      <c r="AJ68" t="s">
        <v>42</v>
      </c>
      <c r="AK68" t="s">
        <v>42</v>
      </c>
      <c r="AM68">
        <v>112689506</v>
      </c>
      <c r="AO68" t="s">
        <v>171</v>
      </c>
      <c r="AV68" t="s">
        <v>185</v>
      </c>
      <c r="AW68" t="s">
        <v>184</v>
      </c>
      <c r="AX68" t="s">
        <v>183</v>
      </c>
      <c r="AY68" t="s">
        <v>182</v>
      </c>
      <c r="AZ68" t="s">
        <v>181</v>
      </c>
      <c r="BA68" t="s">
        <v>180</v>
      </c>
      <c r="BB68">
        <v>33176</v>
      </c>
      <c r="BC68" t="s">
        <v>117</v>
      </c>
      <c r="BD68" t="s">
        <v>121</v>
      </c>
      <c r="BE68" t="s">
        <v>146</v>
      </c>
      <c r="BF68" t="s">
        <v>133</v>
      </c>
      <c r="BH68" t="s">
        <v>132</v>
      </c>
      <c r="BI68" t="s">
        <v>118</v>
      </c>
      <c r="BJ68">
        <v>14614</v>
      </c>
      <c r="BK68" t="s">
        <v>117</v>
      </c>
      <c r="BL68" t="s">
        <v>179</v>
      </c>
      <c r="BU68" t="s">
        <v>133</v>
      </c>
      <c r="BW68" t="s">
        <v>132</v>
      </c>
      <c r="BX68" t="s">
        <v>118</v>
      </c>
      <c r="BY68">
        <v>14614</v>
      </c>
      <c r="BZ68" t="s">
        <v>117</v>
      </c>
      <c r="CX68">
        <v>20220624</v>
      </c>
      <c r="CZ68">
        <v>0</v>
      </c>
      <c r="DA68">
        <v>0</v>
      </c>
      <c r="DB68">
        <v>0</v>
      </c>
      <c r="DC68">
        <v>0</v>
      </c>
      <c r="DD68">
        <v>0</v>
      </c>
      <c r="DE68" s="3">
        <v>2.74</v>
      </c>
      <c r="DF68" s="3">
        <v>3.4078524374176551</v>
      </c>
    </row>
    <row r="69" spans="1:119" x14ac:dyDescent="0.25">
      <c r="A69">
        <v>14612726</v>
      </c>
      <c r="B69">
        <v>20220704</v>
      </c>
      <c r="C69">
        <v>780810552</v>
      </c>
      <c r="E69">
        <v>1914.99</v>
      </c>
      <c r="F69">
        <v>0</v>
      </c>
      <c r="G69" t="s">
        <v>131</v>
      </c>
      <c r="I69" s="1">
        <v>777223710820</v>
      </c>
      <c r="J69" t="s">
        <v>348</v>
      </c>
      <c r="K69">
        <v>1</v>
      </c>
      <c r="L69">
        <v>2</v>
      </c>
      <c r="M69">
        <v>2</v>
      </c>
      <c r="O69">
        <v>-21.96</v>
      </c>
      <c r="S69" s="3">
        <v>34.590000000000003</v>
      </c>
      <c r="T69" s="3">
        <v>21.96</v>
      </c>
      <c r="U69" s="2">
        <v>0.634865568083261</v>
      </c>
      <c r="V69" s="3">
        <v>12.630000000000003</v>
      </c>
      <c r="W69" s="3">
        <v>34.590000000000003</v>
      </c>
      <c r="X69" s="3">
        <v>18.650000000000006</v>
      </c>
      <c r="Y69" s="2">
        <v>0.53917317143683152</v>
      </c>
      <c r="Z69" s="3">
        <v>15.94</v>
      </c>
      <c r="AA69" s="3">
        <v>15.94</v>
      </c>
      <c r="AB69" s="3">
        <v>3.3099999999999969</v>
      </c>
      <c r="AD69">
        <v>20220624</v>
      </c>
      <c r="AE69">
        <v>20220627</v>
      </c>
      <c r="AF69">
        <v>0.47152777777777777</v>
      </c>
      <c r="AG69" t="s">
        <v>154</v>
      </c>
      <c r="AH69">
        <v>3785346</v>
      </c>
      <c r="AI69">
        <v>2</v>
      </c>
      <c r="AJ69" t="s">
        <v>42</v>
      </c>
      <c r="AK69" t="s">
        <v>42</v>
      </c>
      <c r="AM69">
        <v>112689506</v>
      </c>
      <c r="AO69" t="s">
        <v>189</v>
      </c>
      <c r="AV69" t="s">
        <v>745</v>
      </c>
      <c r="AX69" t="s">
        <v>744</v>
      </c>
      <c r="AZ69" t="s">
        <v>132</v>
      </c>
      <c r="BA69" t="s">
        <v>118</v>
      </c>
      <c r="BB69">
        <v>14620</v>
      </c>
      <c r="BC69" t="s">
        <v>117</v>
      </c>
      <c r="BD69" t="s">
        <v>121</v>
      </c>
      <c r="BE69" t="s">
        <v>340</v>
      </c>
      <c r="BF69" t="s">
        <v>133</v>
      </c>
      <c r="BH69" t="s">
        <v>132</v>
      </c>
      <c r="BI69" t="s">
        <v>118</v>
      </c>
      <c r="BJ69">
        <v>14614</v>
      </c>
      <c r="BK69" t="s">
        <v>117</v>
      </c>
      <c r="BL69">
        <v>34951.030050000001</v>
      </c>
      <c r="BU69" t="s">
        <v>133</v>
      </c>
      <c r="BW69" t="s">
        <v>132</v>
      </c>
      <c r="BX69" t="s">
        <v>118</v>
      </c>
      <c r="BY69">
        <v>14614</v>
      </c>
      <c r="BZ69" t="s">
        <v>117</v>
      </c>
      <c r="CX69">
        <v>20220624</v>
      </c>
      <c r="CZ69">
        <v>0</v>
      </c>
      <c r="DA69">
        <v>0</v>
      </c>
      <c r="DB69">
        <v>0</v>
      </c>
      <c r="DC69">
        <v>0</v>
      </c>
      <c r="DD69">
        <v>0</v>
      </c>
      <c r="DE69" s="3">
        <v>3.59</v>
      </c>
      <c r="DF69" s="3">
        <v>3.9335357039606822</v>
      </c>
      <c r="DN69" s="3">
        <v>2.65</v>
      </c>
      <c r="DO69" s="3">
        <v>5.3</v>
      </c>
    </row>
    <row r="70" spans="1:119" x14ac:dyDescent="0.25">
      <c r="A70">
        <v>14612726</v>
      </c>
      <c r="B70">
        <v>20220704</v>
      </c>
      <c r="C70">
        <v>780810552</v>
      </c>
      <c r="E70">
        <v>1914.99</v>
      </c>
      <c r="F70">
        <v>0</v>
      </c>
      <c r="G70" t="s">
        <v>131</v>
      </c>
      <c r="I70" s="1">
        <v>777223758435</v>
      </c>
      <c r="J70" t="s">
        <v>348</v>
      </c>
      <c r="K70">
        <v>1</v>
      </c>
      <c r="L70">
        <v>2</v>
      </c>
      <c r="M70">
        <v>2</v>
      </c>
      <c r="O70">
        <v>-18.350000000000001</v>
      </c>
      <c r="S70" s="3">
        <v>28.04</v>
      </c>
      <c r="T70" s="3">
        <v>18.350000000000001</v>
      </c>
      <c r="U70" s="2">
        <v>0.65442225392296727</v>
      </c>
      <c r="V70" s="3">
        <v>9.6899999999999977</v>
      </c>
      <c r="W70" s="3">
        <v>28.04</v>
      </c>
      <c r="X70" s="3">
        <v>12.1</v>
      </c>
      <c r="Y70" s="2">
        <v>0.43152639087018546</v>
      </c>
      <c r="Z70" s="3">
        <v>15.94</v>
      </c>
      <c r="AA70" s="3">
        <v>15.94</v>
      </c>
      <c r="AB70" s="3">
        <v>6.2500000000000018</v>
      </c>
      <c r="AD70">
        <v>20220624</v>
      </c>
      <c r="AE70">
        <v>20220627</v>
      </c>
      <c r="AF70">
        <v>0.47152777777777777</v>
      </c>
      <c r="AG70" t="s">
        <v>154</v>
      </c>
      <c r="AH70">
        <v>3785346</v>
      </c>
      <c r="AI70">
        <v>2</v>
      </c>
      <c r="AJ70" t="s">
        <v>42</v>
      </c>
      <c r="AK70" t="s">
        <v>42</v>
      </c>
      <c r="AM70">
        <v>112689506</v>
      </c>
      <c r="AO70" t="s">
        <v>171</v>
      </c>
      <c r="AV70" t="s">
        <v>751</v>
      </c>
      <c r="AX70" t="s">
        <v>744</v>
      </c>
      <c r="AZ70" t="s">
        <v>132</v>
      </c>
      <c r="BA70" t="s">
        <v>118</v>
      </c>
      <c r="BB70">
        <v>14620</v>
      </c>
      <c r="BC70" t="s">
        <v>117</v>
      </c>
      <c r="BD70" t="s">
        <v>121</v>
      </c>
      <c r="BE70" t="s">
        <v>340</v>
      </c>
      <c r="BF70" t="s">
        <v>133</v>
      </c>
      <c r="BH70" t="s">
        <v>132</v>
      </c>
      <c r="BI70" t="s">
        <v>118</v>
      </c>
      <c r="BJ70">
        <v>14614</v>
      </c>
      <c r="BK70" t="s">
        <v>117</v>
      </c>
      <c r="BL70">
        <v>34951.030050000001</v>
      </c>
      <c r="BU70" t="s">
        <v>133</v>
      </c>
      <c r="BW70" t="s">
        <v>132</v>
      </c>
      <c r="BX70" t="s">
        <v>118</v>
      </c>
      <c r="BY70">
        <v>14614</v>
      </c>
      <c r="BZ70" t="s">
        <v>117</v>
      </c>
      <c r="CM70" t="s">
        <v>343</v>
      </c>
      <c r="CN70">
        <v>1</v>
      </c>
      <c r="CO70" t="s">
        <v>343</v>
      </c>
      <c r="CX70">
        <v>20220624</v>
      </c>
      <c r="CZ70">
        <v>0</v>
      </c>
      <c r="DA70">
        <v>0</v>
      </c>
      <c r="DB70">
        <v>0</v>
      </c>
      <c r="DC70">
        <v>0</v>
      </c>
      <c r="DD70">
        <v>0</v>
      </c>
      <c r="DE70" s="3">
        <v>2.9</v>
      </c>
      <c r="DF70" s="3">
        <v>3.5463980028530671</v>
      </c>
      <c r="DN70" s="3">
        <v>2.65</v>
      </c>
      <c r="DO70" s="3">
        <v>5.3</v>
      </c>
    </row>
    <row r="71" spans="1:119" x14ac:dyDescent="0.25">
      <c r="A71">
        <v>14612726</v>
      </c>
      <c r="B71">
        <v>20220704</v>
      </c>
      <c r="C71">
        <v>780810552</v>
      </c>
      <c r="E71">
        <v>1914.99</v>
      </c>
      <c r="F71">
        <v>0</v>
      </c>
      <c r="G71" t="s">
        <v>131</v>
      </c>
      <c r="I71" s="1">
        <v>777224049449</v>
      </c>
      <c r="J71" t="s">
        <v>348</v>
      </c>
      <c r="K71">
        <v>1</v>
      </c>
      <c r="L71">
        <v>2</v>
      </c>
      <c r="M71">
        <v>3</v>
      </c>
      <c r="O71">
        <v>-37.11</v>
      </c>
      <c r="S71" s="3">
        <v>50.84</v>
      </c>
      <c r="T71" s="3">
        <v>37.11</v>
      </c>
      <c r="U71" s="2">
        <v>0.72993705743509041</v>
      </c>
      <c r="V71" s="3">
        <v>13.730000000000004</v>
      </c>
      <c r="W71" s="3">
        <v>50.84</v>
      </c>
      <c r="X71" s="3">
        <v>33.046000000000006</v>
      </c>
      <c r="Y71" s="2">
        <v>0.65</v>
      </c>
      <c r="Z71" s="3">
        <v>17.793999999999997</v>
      </c>
      <c r="AA71" s="3">
        <v>15.94</v>
      </c>
      <c r="AB71" s="3">
        <v>4.063999999999993</v>
      </c>
      <c r="AD71">
        <v>20220624</v>
      </c>
      <c r="AE71">
        <v>20220627</v>
      </c>
      <c r="AF71">
        <v>0.3576388888888889</v>
      </c>
      <c r="AG71" t="s">
        <v>143</v>
      </c>
      <c r="AH71" t="s">
        <v>417</v>
      </c>
      <c r="AI71">
        <v>2</v>
      </c>
      <c r="AJ71" t="s">
        <v>42</v>
      </c>
      <c r="AK71" t="s">
        <v>42</v>
      </c>
      <c r="AM71">
        <v>112689506</v>
      </c>
      <c r="AO71" t="s">
        <v>189</v>
      </c>
      <c r="AV71" t="s">
        <v>400</v>
      </c>
      <c r="AW71" t="s">
        <v>369</v>
      </c>
      <c r="AX71" t="s">
        <v>399</v>
      </c>
      <c r="AY71" t="s">
        <v>367</v>
      </c>
      <c r="AZ71" t="s">
        <v>366</v>
      </c>
      <c r="BA71" t="s">
        <v>365</v>
      </c>
      <c r="BB71">
        <v>44144</v>
      </c>
      <c r="BC71" t="s">
        <v>117</v>
      </c>
      <c r="BD71" t="s">
        <v>121</v>
      </c>
      <c r="BE71" t="s">
        <v>169</v>
      </c>
      <c r="BF71" t="s">
        <v>133</v>
      </c>
      <c r="BG71" t="s">
        <v>170</v>
      </c>
      <c r="BH71" t="s">
        <v>132</v>
      </c>
      <c r="BI71" t="s">
        <v>118</v>
      </c>
      <c r="BJ71">
        <v>14614</v>
      </c>
      <c r="BK71" t="s">
        <v>117</v>
      </c>
      <c r="BL71">
        <v>7589.0629499999995</v>
      </c>
      <c r="BU71" t="s">
        <v>133</v>
      </c>
      <c r="BV71" t="s">
        <v>170</v>
      </c>
      <c r="BW71" t="s">
        <v>119</v>
      </c>
      <c r="BX71" t="s">
        <v>118</v>
      </c>
      <c r="BY71">
        <v>14614</v>
      </c>
      <c r="BZ71" t="s">
        <v>117</v>
      </c>
      <c r="CX71">
        <v>20220624</v>
      </c>
      <c r="CZ71">
        <v>0</v>
      </c>
      <c r="DA71">
        <v>0</v>
      </c>
      <c r="DB71">
        <v>0</v>
      </c>
      <c r="DC71">
        <v>0</v>
      </c>
      <c r="DD71">
        <v>0</v>
      </c>
      <c r="DE71" s="3">
        <v>3.23</v>
      </c>
      <c r="DF71" s="3">
        <v>3.4881966955153421</v>
      </c>
    </row>
    <row r="72" spans="1:119" x14ac:dyDescent="0.25">
      <c r="A72">
        <v>14612726</v>
      </c>
      <c r="B72">
        <v>20220704</v>
      </c>
      <c r="C72">
        <v>780810552</v>
      </c>
      <c r="E72">
        <v>1914.99</v>
      </c>
      <c r="F72">
        <v>0</v>
      </c>
      <c r="G72" t="s">
        <v>131</v>
      </c>
      <c r="I72" s="1">
        <v>777224487315</v>
      </c>
      <c r="J72" t="s">
        <v>348</v>
      </c>
      <c r="K72">
        <v>1</v>
      </c>
      <c r="L72">
        <v>2</v>
      </c>
      <c r="M72">
        <v>3</v>
      </c>
      <c r="O72">
        <v>-37.11</v>
      </c>
      <c r="S72" s="3">
        <v>50.84</v>
      </c>
      <c r="T72" s="3">
        <v>37.11</v>
      </c>
      <c r="U72" s="2">
        <v>0.72993705743509041</v>
      </c>
      <c r="V72" s="3">
        <v>13.730000000000004</v>
      </c>
      <c r="W72" s="3">
        <v>50.84</v>
      </c>
      <c r="X72" s="3">
        <v>33.046000000000006</v>
      </c>
      <c r="Y72" s="2">
        <v>0.65</v>
      </c>
      <c r="Z72" s="3">
        <v>17.793999999999997</v>
      </c>
      <c r="AA72" s="3">
        <v>15.94</v>
      </c>
      <c r="AB72" s="3">
        <v>4.063999999999993</v>
      </c>
      <c r="AD72">
        <v>20220624</v>
      </c>
      <c r="AE72">
        <v>20220627</v>
      </c>
      <c r="AF72">
        <v>0.40902777777777777</v>
      </c>
      <c r="AG72" t="s">
        <v>143</v>
      </c>
      <c r="AH72" t="s">
        <v>247</v>
      </c>
      <c r="AI72">
        <v>2</v>
      </c>
      <c r="AJ72" t="s">
        <v>42</v>
      </c>
      <c r="AK72" t="s">
        <v>42</v>
      </c>
      <c r="AM72">
        <v>112689506</v>
      </c>
      <c r="AO72" t="s">
        <v>189</v>
      </c>
      <c r="AV72" t="s">
        <v>681</v>
      </c>
      <c r="AX72" t="s">
        <v>680</v>
      </c>
      <c r="AZ72" t="s">
        <v>243</v>
      </c>
      <c r="BA72" t="s">
        <v>118</v>
      </c>
      <c r="BB72">
        <v>12207</v>
      </c>
      <c r="BC72" t="s">
        <v>117</v>
      </c>
      <c r="BD72" t="s">
        <v>121</v>
      </c>
      <c r="BE72" t="s">
        <v>169</v>
      </c>
      <c r="BF72" t="s">
        <v>133</v>
      </c>
      <c r="BG72" t="s">
        <v>170</v>
      </c>
      <c r="BH72" t="s">
        <v>132</v>
      </c>
      <c r="BI72" t="s">
        <v>118</v>
      </c>
      <c r="BJ72">
        <v>14614</v>
      </c>
      <c r="BK72" t="s">
        <v>117</v>
      </c>
      <c r="BL72">
        <v>7589.0629499999995</v>
      </c>
      <c r="BU72" t="s">
        <v>133</v>
      </c>
      <c r="BV72" t="s">
        <v>170</v>
      </c>
      <c r="BW72" t="s">
        <v>119</v>
      </c>
      <c r="BX72" t="s">
        <v>118</v>
      </c>
      <c r="BY72">
        <v>14614</v>
      </c>
      <c r="BZ72" t="s">
        <v>117</v>
      </c>
      <c r="CX72">
        <v>20220624</v>
      </c>
      <c r="CZ72">
        <v>0</v>
      </c>
      <c r="DA72">
        <v>0</v>
      </c>
      <c r="DB72">
        <v>0</v>
      </c>
      <c r="DC72">
        <v>0</v>
      </c>
      <c r="DD72">
        <v>0</v>
      </c>
      <c r="DE72" s="3">
        <v>3.23</v>
      </c>
      <c r="DF72" s="3">
        <v>3.4881966955153421</v>
      </c>
    </row>
    <row r="73" spans="1:119" x14ac:dyDescent="0.25">
      <c r="A73">
        <v>14612726</v>
      </c>
      <c r="B73">
        <v>20220704</v>
      </c>
      <c r="C73">
        <v>780810552</v>
      </c>
      <c r="E73">
        <v>1914.99</v>
      </c>
      <c r="F73">
        <v>0</v>
      </c>
      <c r="G73" t="s">
        <v>131</v>
      </c>
      <c r="I73" s="1">
        <v>777224644970</v>
      </c>
      <c r="J73" t="s">
        <v>348</v>
      </c>
      <c r="K73">
        <v>1</v>
      </c>
      <c r="L73">
        <v>0.5</v>
      </c>
      <c r="M73">
        <v>3</v>
      </c>
      <c r="O73">
        <v>-24.35</v>
      </c>
      <c r="S73" s="3">
        <v>34.04</v>
      </c>
      <c r="T73" s="3">
        <v>24.35</v>
      </c>
      <c r="U73" s="2">
        <v>0.71533490011750889</v>
      </c>
      <c r="V73" s="3">
        <v>9.6899999999999977</v>
      </c>
      <c r="W73" s="3">
        <v>34.04</v>
      </c>
      <c r="X73" s="3">
        <v>19.829999999999998</v>
      </c>
      <c r="Y73" s="2">
        <v>0.58254994124559334</v>
      </c>
      <c r="Z73" s="3">
        <v>14.21</v>
      </c>
      <c r="AA73" s="3">
        <v>14.21</v>
      </c>
      <c r="AB73" s="3">
        <v>4.5200000000000031</v>
      </c>
      <c r="AD73">
        <v>20220624</v>
      </c>
      <c r="AE73">
        <v>20220627</v>
      </c>
      <c r="AF73">
        <v>0.3576388888888889</v>
      </c>
      <c r="AG73" t="s">
        <v>143</v>
      </c>
      <c r="AH73" t="s">
        <v>877</v>
      </c>
      <c r="AI73">
        <v>0.5</v>
      </c>
      <c r="AJ73" t="s">
        <v>42</v>
      </c>
      <c r="AK73" t="s">
        <v>42</v>
      </c>
      <c r="AM73">
        <v>112689506</v>
      </c>
      <c r="AO73" t="s">
        <v>171</v>
      </c>
      <c r="AV73" t="s">
        <v>876</v>
      </c>
      <c r="AW73" t="s">
        <v>875</v>
      </c>
      <c r="AX73" t="s">
        <v>874</v>
      </c>
      <c r="AZ73" t="s">
        <v>136</v>
      </c>
      <c r="BA73" t="s">
        <v>118</v>
      </c>
      <c r="BB73">
        <v>10007</v>
      </c>
      <c r="BC73" t="s">
        <v>117</v>
      </c>
      <c r="BD73" t="s">
        <v>121</v>
      </c>
      <c r="BE73" t="s">
        <v>1019</v>
      </c>
      <c r="BF73" t="s">
        <v>133</v>
      </c>
      <c r="BH73" t="s">
        <v>132</v>
      </c>
      <c r="BI73" t="s">
        <v>118</v>
      </c>
      <c r="BJ73">
        <v>14614</v>
      </c>
      <c r="BK73" t="s">
        <v>117</v>
      </c>
      <c r="BL73">
        <v>39190.005949999999</v>
      </c>
      <c r="BU73" t="s">
        <v>133</v>
      </c>
      <c r="BW73" t="s">
        <v>132</v>
      </c>
      <c r="BX73" t="s">
        <v>118</v>
      </c>
      <c r="BY73">
        <v>14614</v>
      </c>
      <c r="BZ73" t="s">
        <v>117</v>
      </c>
      <c r="CX73">
        <v>20220624</v>
      </c>
      <c r="CZ73">
        <v>0</v>
      </c>
      <c r="DA73">
        <v>0</v>
      </c>
      <c r="DB73">
        <v>0</v>
      </c>
      <c r="DC73">
        <v>0</v>
      </c>
      <c r="DD73">
        <v>0</v>
      </c>
      <c r="DE73" s="3">
        <v>2.2799999999999998</v>
      </c>
      <c r="DF73" s="3">
        <v>2.5827497062279674</v>
      </c>
    </row>
    <row r="74" spans="1:119" x14ac:dyDescent="0.25">
      <c r="A74">
        <v>14612726</v>
      </c>
      <c r="B74">
        <v>20220704</v>
      </c>
      <c r="C74">
        <v>780810552</v>
      </c>
      <c r="E74">
        <v>1914.99</v>
      </c>
      <c r="F74">
        <v>0</v>
      </c>
      <c r="G74" t="s">
        <v>131</v>
      </c>
      <c r="I74" s="1">
        <v>777226043487</v>
      </c>
      <c r="J74" t="s">
        <v>348</v>
      </c>
      <c r="K74">
        <v>1</v>
      </c>
      <c r="L74">
        <v>0.5</v>
      </c>
      <c r="M74">
        <v>3</v>
      </c>
      <c r="O74">
        <v>-24.35</v>
      </c>
      <c r="S74" s="3">
        <v>34.04</v>
      </c>
      <c r="T74" s="3">
        <v>24.35</v>
      </c>
      <c r="U74" s="2">
        <v>0.71533490011750889</v>
      </c>
      <c r="V74" s="3">
        <v>9.6899999999999977</v>
      </c>
      <c r="W74" s="3">
        <v>34.04</v>
      </c>
      <c r="X74" s="3">
        <v>19.829999999999998</v>
      </c>
      <c r="Y74" s="2">
        <v>0.58254994124559334</v>
      </c>
      <c r="Z74" s="3">
        <v>14.21</v>
      </c>
      <c r="AA74" s="3">
        <v>14.21</v>
      </c>
      <c r="AB74" s="3">
        <v>4.5200000000000031</v>
      </c>
      <c r="AD74">
        <v>20220624</v>
      </c>
      <c r="AE74">
        <v>20220627</v>
      </c>
      <c r="AF74">
        <v>0.3972222222222222</v>
      </c>
      <c r="AG74" t="s">
        <v>143</v>
      </c>
      <c r="AH74" t="s">
        <v>1093</v>
      </c>
      <c r="AI74">
        <v>0.5</v>
      </c>
      <c r="AJ74" t="s">
        <v>42</v>
      </c>
      <c r="AK74" t="s">
        <v>42</v>
      </c>
      <c r="AM74">
        <v>112689506</v>
      </c>
      <c r="AO74" t="s">
        <v>171</v>
      </c>
      <c r="AV74" t="s">
        <v>1092</v>
      </c>
      <c r="AW74" t="s">
        <v>1091</v>
      </c>
      <c r="AX74" t="s">
        <v>1090</v>
      </c>
      <c r="AZ74" t="s">
        <v>243</v>
      </c>
      <c r="BA74" t="s">
        <v>118</v>
      </c>
      <c r="BB74">
        <v>12207</v>
      </c>
      <c r="BC74" t="s">
        <v>117</v>
      </c>
      <c r="BD74" t="s">
        <v>121</v>
      </c>
      <c r="BE74" t="s">
        <v>499</v>
      </c>
      <c r="BF74" t="s">
        <v>429</v>
      </c>
      <c r="BG74" t="s">
        <v>319</v>
      </c>
      <c r="BH74" t="s">
        <v>132</v>
      </c>
      <c r="BI74" t="s">
        <v>118</v>
      </c>
      <c r="BJ74">
        <v>14614</v>
      </c>
      <c r="BK74" t="s">
        <v>117</v>
      </c>
      <c r="BL74">
        <v>7589.0635599999996</v>
      </c>
      <c r="BU74" t="s">
        <v>429</v>
      </c>
      <c r="BV74" t="s">
        <v>319</v>
      </c>
      <c r="BW74" t="s">
        <v>119</v>
      </c>
      <c r="BX74" t="s">
        <v>118</v>
      </c>
      <c r="BY74">
        <v>14614</v>
      </c>
      <c r="BZ74" t="s">
        <v>117</v>
      </c>
      <c r="CX74">
        <v>20220624</v>
      </c>
      <c r="CZ74">
        <v>0</v>
      </c>
      <c r="DA74">
        <v>0</v>
      </c>
      <c r="DB74">
        <v>0</v>
      </c>
      <c r="DC74">
        <v>0</v>
      </c>
      <c r="DD74">
        <v>0</v>
      </c>
      <c r="DE74" s="3">
        <v>2.97</v>
      </c>
      <c r="DF74" s="3">
        <v>3.3643713278495899</v>
      </c>
      <c r="DJ74" s="3">
        <v>2.95</v>
      </c>
      <c r="DK74" s="3">
        <v>5.9</v>
      </c>
    </row>
    <row r="75" spans="1:119" x14ac:dyDescent="0.25">
      <c r="A75">
        <v>14612726</v>
      </c>
      <c r="B75">
        <v>20220704</v>
      </c>
      <c r="C75">
        <v>780810552</v>
      </c>
      <c r="E75">
        <v>1914.99</v>
      </c>
      <c r="F75">
        <v>0</v>
      </c>
      <c r="G75" t="s">
        <v>131</v>
      </c>
      <c r="I75" s="1">
        <v>777226851373</v>
      </c>
      <c r="J75" t="s">
        <v>348</v>
      </c>
      <c r="K75">
        <v>1</v>
      </c>
      <c r="L75">
        <v>2</v>
      </c>
      <c r="M75">
        <v>5</v>
      </c>
      <c r="O75">
        <v>-35.18</v>
      </c>
      <c r="S75" s="3">
        <v>46.91</v>
      </c>
      <c r="T75" s="3">
        <v>35.18</v>
      </c>
      <c r="U75" s="2">
        <v>0.74994670645917716</v>
      </c>
      <c r="V75" s="3">
        <v>11.729999999999997</v>
      </c>
      <c r="W75" s="3">
        <v>46.91</v>
      </c>
      <c r="X75" s="3">
        <v>30.491499999999998</v>
      </c>
      <c r="Y75" s="2">
        <v>0.65</v>
      </c>
      <c r="Z75" s="3">
        <v>16.418499999999998</v>
      </c>
      <c r="AA75" s="3">
        <v>15.94</v>
      </c>
      <c r="AB75" s="3">
        <v>4.6885000000000012</v>
      </c>
      <c r="AD75">
        <v>20220624</v>
      </c>
      <c r="AE75">
        <v>20220627</v>
      </c>
      <c r="AF75">
        <v>0.43194444444444446</v>
      </c>
      <c r="AG75" t="s">
        <v>154</v>
      </c>
      <c r="AH75" t="s">
        <v>446</v>
      </c>
      <c r="AI75">
        <v>2</v>
      </c>
      <c r="AJ75" t="s">
        <v>42</v>
      </c>
      <c r="AK75" t="s">
        <v>42</v>
      </c>
      <c r="AM75">
        <v>112689506</v>
      </c>
      <c r="AO75" t="s">
        <v>171</v>
      </c>
      <c r="AV75" t="s">
        <v>427</v>
      </c>
      <c r="AW75" t="s">
        <v>369</v>
      </c>
      <c r="AX75" t="s">
        <v>444</v>
      </c>
      <c r="AY75" t="s">
        <v>295</v>
      </c>
      <c r="AZ75" t="s">
        <v>424</v>
      </c>
      <c r="BA75" t="s">
        <v>423</v>
      </c>
      <c r="BB75">
        <v>66211</v>
      </c>
      <c r="BC75" t="s">
        <v>117</v>
      </c>
      <c r="BD75" t="s">
        <v>121</v>
      </c>
      <c r="BE75" t="s">
        <v>169</v>
      </c>
      <c r="BF75" t="s">
        <v>133</v>
      </c>
      <c r="BG75" t="s">
        <v>170</v>
      </c>
      <c r="BH75" t="s">
        <v>132</v>
      </c>
      <c r="BI75" t="s">
        <v>118</v>
      </c>
      <c r="BJ75">
        <v>14614</v>
      </c>
      <c r="BK75" t="s">
        <v>117</v>
      </c>
      <c r="BL75">
        <v>7589.0625899999995</v>
      </c>
      <c r="BU75" t="s">
        <v>133</v>
      </c>
      <c r="BV75" t="s">
        <v>170</v>
      </c>
      <c r="BW75" t="s">
        <v>119</v>
      </c>
      <c r="BX75" t="s">
        <v>118</v>
      </c>
      <c r="BY75">
        <v>14614</v>
      </c>
      <c r="BZ75" t="s">
        <v>117</v>
      </c>
      <c r="CX75">
        <v>20220624</v>
      </c>
      <c r="CZ75">
        <v>0</v>
      </c>
      <c r="DA75">
        <v>0</v>
      </c>
      <c r="DB75">
        <v>0</v>
      </c>
      <c r="DC75">
        <v>0</v>
      </c>
      <c r="DD75">
        <v>0</v>
      </c>
      <c r="DE75" s="3">
        <v>2.76</v>
      </c>
      <c r="DF75" s="3">
        <v>3.0358529098273284</v>
      </c>
    </row>
    <row r="76" spans="1:119" x14ac:dyDescent="0.25">
      <c r="A76">
        <v>14612726</v>
      </c>
      <c r="B76">
        <v>20220704</v>
      </c>
      <c r="C76">
        <v>780810552</v>
      </c>
      <c r="E76">
        <v>1914.99</v>
      </c>
      <c r="F76">
        <v>0</v>
      </c>
      <c r="G76" t="s">
        <v>131</v>
      </c>
      <c r="I76" s="1">
        <v>777233676270</v>
      </c>
      <c r="J76" t="s">
        <v>348</v>
      </c>
      <c r="K76">
        <v>1</v>
      </c>
      <c r="L76">
        <v>3</v>
      </c>
      <c r="M76">
        <v>3</v>
      </c>
      <c r="O76">
        <v>-41.16</v>
      </c>
      <c r="S76" s="3">
        <v>56.39</v>
      </c>
      <c r="T76" s="3">
        <v>41.16</v>
      </c>
      <c r="U76" s="2">
        <v>0.72991665188863264</v>
      </c>
      <c r="V76" s="3">
        <v>15.230000000000004</v>
      </c>
      <c r="W76" s="3">
        <v>56.39</v>
      </c>
      <c r="X76" s="3">
        <v>36.653500000000001</v>
      </c>
      <c r="Y76" s="2">
        <v>0.65</v>
      </c>
      <c r="Z76" s="3">
        <v>19.736499999999999</v>
      </c>
      <c r="AA76" s="3">
        <v>15.94</v>
      </c>
      <c r="AB76" s="3">
        <v>4.5064999999999955</v>
      </c>
      <c r="AD76">
        <v>20220627</v>
      </c>
      <c r="AE76">
        <v>20220628</v>
      </c>
      <c r="AF76">
        <v>0.4777777777777778</v>
      </c>
      <c r="AG76" t="s">
        <v>143</v>
      </c>
      <c r="AI76">
        <v>3</v>
      </c>
      <c r="AJ76" t="s">
        <v>42</v>
      </c>
      <c r="AK76" t="s">
        <v>42</v>
      </c>
      <c r="AM76">
        <v>112689506</v>
      </c>
      <c r="AO76" t="s">
        <v>189</v>
      </c>
      <c r="AV76" t="s">
        <v>570</v>
      </c>
      <c r="AX76" t="s">
        <v>569</v>
      </c>
      <c r="AZ76" t="s">
        <v>568</v>
      </c>
      <c r="BA76" t="s">
        <v>293</v>
      </c>
      <c r="BB76">
        <v>7075</v>
      </c>
      <c r="BC76" t="s">
        <v>117</v>
      </c>
      <c r="BD76" t="s">
        <v>121</v>
      </c>
      <c r="BE76" t="s">
        <v>335</v>
      </c>
      <c r="BF76" t="s">
        <v>133</v>
      </c>
      <c r="BG76" t="s">
        <v>319</v>
      </c>
      <c r="BH76" t="s">
        <v>132</v>
      </c>
      <c r="BI76" t="s">
        <v>118</v>
      </c>
      <c r="BJ76">
        <v>14614</v>
      </c>
      <c r="BK76" t="s">
        <v>117</v>
      </c>
      <c r="BL76">
        <v>42719.000039999999</v>
      </c>
      <c r="BU76" t="s">
        <v>133</v>
      </c>
      <c r="BV76" t="s">
        <v>319</v>
      </c>
      <c r="BW76" t="s">
        <v>119</v>
      </c>
      <c r="BX76" t="s">
        <v>118</v>
      </c>
      <c r="BY76">
        <v>14614</v>
      </c>
      <c r="BZ76" t="s">
        <v>117</v>
      </c>
      <c r="CX76">
        <v>20220627</v>
      </c>
      <c r="CZ76">
        <v>0</v>
      </c>
      <c r="DA76">
        <v>0</v>
      </c>
      <c r="DB76">
        <v>0</v>
      </c>
      <c r="DC76">
        <v>0</v>
      </c>
      <c r="DD76">
        <v>0</v>
      </c>
      <c r="DE76" s="3">
        <v>4.2</v>
      </c>
      <c r="DF76" s="3">
        <v>4.5356499379322575</v>
      </c>
      <c r="DN76" s="3">
        <v>2.65</v>
      </c>
      <c r="DO76" s="3">
        <v>5.3</v>
      </c>
    </row>
    <row r="77" spans="1:119" x14ac:dyDescent="0.25">
      <c r="A77">
        <v>14612726</v>
      </c>
      <c r="B77">
        <v>20220704</v>
      </c>
      <c r="C77">
        <v>780810552</v>
      </c>
      <c r="E77">
        <v>1914.99</v>
      </c>
      <c r="F77">
        <v>0</v>
      </c>
      <c r="G77" t="s">
        <v>131</v>
      </c>
      <c r="I77" s="1">
        <v>777234970027</v>
      </c>
      <c r="J77" t="s">
        <v>348</v>
      </c>
      <c r="K77">
        <v>1</v>
      </c>
      <c r="L77">
        <v>1</v>
      </c>
      <c r="M77">
        <v>3</v>
      </c>
      <c r="O77">
        <v>-36.9</v>
      </c>
      <c r="S77" s="3">
        <v>50.55</v>
      </c>
      <c r="T77" s="3">
        <v>36.9</v>
      </c>
      <c r="U77" s="2">
        <v>0.72997032640949555</v>
      </c>
      <c r="V77" s="3">
        <v>13.649999999999999</v>
      </c>
      <c r="W77" s="3">
        <v>50.55</v>
      </c>
      <c r="X77" s="3">
        <v>32.857500000000002</v>
      </c>
      <c r="Y77" s="2">
        <v>0.65</v>
      </c>
      <c r="Z77" s="3">
        <v>17.692499999999995</v>
      </c>
      <c r="AA77" s="3">
        <v>15.94</v>
      </c>
      <c r="AB77" s="3">
        <v>4.0424999999999969</v>
      </c>
      <c r="AD77">
        <v>20220627</v>
      </c>
      <c r="AE77">
        <v>20220628</v>
      </c>
      <c r="AF77">
        <v>0.38125000000000003</v>
      </c>
      <c r="AG77" t="s">
        <v>143</v>
      </c>
      <c r="AH77" t="s">
        <v>825</v>
      </c>
      <c r="AI77">
        <v>1</v>
      </c>
      <c r="AJ77" t="s">
        <v>42</v>
      </c>
      <c r="AK77" t="s">
        <v>42</v>
      </c>
      <c r="AM77">
        <v>112689506</v>
      </c>
      <c r="AO77" t="s">
        <v>189</v>
      </c>
      <c r="AV77" t="s">
        <v>824</v>
      </c>
      <c r="AW77" t="s">
        <v>823</v>
      </c>
      <c r="AX77" t="s">
        <v>822</v>
      </c>
      <c r="AY77" t="s">
        <v>821</v>
      </c>
      <c r="AZ77" t="s">
        <v>255</v>
      </c>
      <c r="BA77" t="s">
        <v>254</v>
      </c>
      <c r="BB77">
        <v>20006</v>
      </c>
      <c r="BC77" t="s">
        <v>117</v>
      </c>
      <c r="BD77" t="s">
        <v>121</v>
      </c>
      <c r="BE77" t="s">
        <v>146</v>
      </c>
      <c r="BF77" t="s">
        <v>133</v>
      </c>
      <c r="BH77" t="s">
        <v>132</v>
      </c>
      <c r="BI77" t="s">
        <v>118</v>
      </c>
      <c r="BJ77">
        <v>14614</v>
      </c>
      <c r="BK77" t="s">
        <v>117</v>
      </c>
      <c r="BL77" t="s">
        <v>682</v>
      </c>
      <c r="BU77" t="s">
        <v>133</v>
      </c>
      <c r="BW77" t="s">
        <v>132</v>
      </c>
      <c r="BX77" t="s">
        <v>118</v>
      </c>
      <c r="BY77">
        <v>14614</v>
      </c>
      <c r="BZ77" t="s">
        <v>117</v>
      </c>
      <c r="CX77">
        <v>20220627</v>
      </c>
      <c r="CZ77">
        <v>0</v>
      </c>
      <c r="DA77">
        <v>0</v>
      </c>
      <c r="DB77">
        <v>0</v>
      </c>
      <c r="DC77">
        <v>0</v>
      </c>
      <c r="DD77">
        <v>0</v>
      </c>
      <c r="DE77" s="3">
        <v>3.21</v>
      </c>
      <c r="DF77" s="3">
        <v>3.4667047477744806</v>
      </c>
    </row>
    <row r="78" spans="1:119" x14ac:dyDescent="0.25">
      <c r="A78">
        <v>14612726</v>
      </c>
      <c r="B78">
        <v>20220704</v>
      </c>
      <c r="C78">
        <v>780810552</v>
      </c>
      <c r="E78">
        <v>1914.99</v>
      </c>
      <c r="F78">
        <v>0</v>
      </c>
      <c r="G78" t="s">
        <v>131</v>
      </c>
      <c r="I78" s="1">
        <v>777235826609</v>
      </c>
      <c r="J78" t="s">
        <v>348</v>
      </c>
      <c r="K78">
        <v>1</v>
      </c>
      <c r="L78">
        <v>0.5</v>
      </c>
      <c r="M78">
        <v>3</v>
      </c>
      <c r="O78">
        <v>-24.35</v>
      </c>
      <c r="S78" s="3">
        <v>34.04</v>
      </c>
      <c r="T78" s="3">
        <v>24.35</v>
      </c>
      <c r="U78" s="2">
        <v>0.71533490011750889</v>
      </c>
      <c r="V78" s="3">
        <v>9.6899999999999977</v>
      </c>
      <c r="W78" s="3">
        <v>34.04</v>
      </c>
      <c r="X78" s="3">
        <v>19.829999999999998</v>
      </c>
      <c r="Y78" s="2">
        <v>0.58254994124559334</v>
      </c>
      <c r="Z78" s="3">
        <v>14.21</v>
      </c>
      <c r="AA78" s="3">
        <v>14.21</v>
      </c>
      <c r="AB78" s="3">
        <v>4.5200000000000031</v>
      </c>
      <c r="AD78">
        <v>20220627</v>
      </c>
      <c r="AE78">
        <v>20220628</v>
      </c>
      <c r="AF78">
        <v>0.47569444444444442</v>
      </c>
      <c r="AG78" t="s">
        <v>334</v>
      </c>
      <c r="AH78" t="s">
        <v>1041</v>
      </c>
      <c r="AI78">
        <v>0.5</v>
      </c>
      <c r="AJ78" t="s">
        <v>42</v>
      </c>
      <c r="AK78" t="s">
        <v>42</v>
      </c>
      <c r="AM78">
        <v>112689506</v>
      </c>
      <c r="AO78" t="s">
        <v>171</v>
      </c>
      <c r="AV78" t="s">
        <v>1040</v>
      </c>
      <c r="AW78" t="s">
        <v>886</v>
      </c>
      <c r="AX78" t="s">
        <v>885</v>
      </c>
      <c r="AZ78" t="s">
        <v>884</v>
      </c>
      <c r="BA78" t="s">
        <v>284</v>
      </c>
      <c r="BB78">
        <v>15701</v>
      </c>
      <c r="BC78" t="s">
        <v>117</v>
      </c>
      <c r="BE78" t="s">
        <v>173</v>
      </c>
      <c r="BF78" t="s">
        <v>121</v>
      </c>
      <c r="BG78" t="s">
        <v>155</v>
      </c>
      <c r="BH78" t="s">
        <v>132</v>
      </c>
      <c r="BI78" t="s">
        <v>118</v>
      </c>
      <c r="BJ78">
        <v>14614</v>
      </c>
      <c r="BK78" t="s">
        <v>117</v>
      </c>
      <c r="BL78">
        <v>23732.003789999999</v>
      </c>
      <c r="BU78" t="s">
        <v>121</v>
      </c>
      <c r="BV78" t="s">
        <v>155</v>
      </c>
      <c r="BW78" t="s">
        <v>119</v>
      </c>
      <c r="BX78" t="s">
        <v>118</v>
      </c>
      <c r="BY78">
        <v>14614</v>
      </c>
      <c r="BZ78" t="s">
        <v>117</v>
      </c>
      <c r="CX78">
        <v>20220627</v>
      </c>
      <c r="CZ78">
        <v>0</v>
      </c>
      <c r="DA78">
        <v>0</v>
      </c>
      <c r="DB78">
        <v>0</v>
      </c>
      <c r="DC78">
        <v>0</v>
      </c>
      <c r="DD78">
        <v>0</v>
      </c>
      <c r="DE78" s="3">
        <v>2.2799999999999998</v>
      </c>
      <c r="DF78" s="3">
        <v>2.5827497062279674</v>
      </c>
    </row>
    <row r="79" spans="1:119" x14ac:dyDescent="0.25">
      <c r="A79">
        <v>14612726</v>
      </c>
      <c r="B79">
        <v>20220704</v>
      </c>
      <c r="C79">
        <v>780810552</v>
      </c>
      <c r="E79">
        <v>1914.99</v>
      </c>
      <c r="F79">
        <v>0</v>
      </c>
      <c r="G79" t="s">
        <v>131</v>
      </c>
      <c r="I79" s="1">
        <v>777238421259</v>
      </c>
      <c r="J79" t="s">
        <v>348</v>
      </c>
      <c r="K79">
        <v>1</v>
      </c>
      <c r="L79">
        <v>0.5</v>
      </c>
      <c r="M79">
        <v>4</v>
      </c>
      <c r="O79">
        <v>-32.43</v>
      </c>
      <c r="S79" s="3">
        <v>43.82</v>
      </c>
      <c r="T79" s="3">
        <v>32.43</v>
      </c>
      <c r="U79" s="2">
        <v>0.74007302601551805</v>
      </c>
      <c r="V79" s="3">
        <v>11.39</v>
      </c>
      <c r="W79" s="3">
        <v>43.82</v>
      </c>
      <c r="X79" s="3">
        <v>28.483000000000001</v>
      </c>
      <c r="Y79" s="2">
        <v>0.65</v>
      </c>
      <c r="Z79" s="3">
        <v>15.337</v>
      </c>
      <c r="AA79" s="3">
        <v>14.21</v>
      </c>
      <c r="AB79" s="3">
        <v>3.9469999999999992</v>
      </c>
      <c r="AD79">
        <v>20220627</v>
      </c>
      <c r="AE79">
        <v>20220628</v>
      </c>
      <c r="AF79">
        <v>0.40833333333333338</v>
      </c>
      <c r="AG79" t="s">
        <v>143</v>
      </c>
      <c r="AH79" t="s">
        <v>1013</v>
      </c>
      <c r="AI79">
        <v>0.5</v>
      </c>
      <c r="AJ79" t="s">
        <v>42</v>
      </c>
      <c r="AK79" t="s">
        <v>42</v>
      </c>
      <c r="AM79">
        <v>112689506</v>
      </c>
      <c r="AO79" t="s">
        <v>171</v>
      </c>
      <c r="AV79" t="s">
        <v>674</v>
      </c>
      <c r="AW79" t="s">
        <v>675</v>
      </c>
      <c r="AX79" t="s">
        <v>673</v>
      </c>
      <c r="AZ79" t="s">
        <v>164</v>
      </c>
      <c r="BA79" t="s">
        <v>163</v>
      </c>
      <c r="BB79">
        <v>28209</v>
      </c>
      <c r="BC79" t="s">
        <v>117</v>
      </c>
      <c r="BE79" t="s">
        <v>676</v>
      </c>
      <c r="BF79" t="s">
        <v>121</v>
      </c>
      <c r="BG79" t="s">
        <v>157</v>
      </c>
      <c r="BH79" t="s">
        <v>132</v>
      </c>
      <c r="BI79" t="s">
        <v>118</v>
      </c>
      <c r="BJ79">
        <v>14614</v>
      </c>
      <c r="BK79" t="s">
        <v>117</v>
      </c>
      <c r="BL79" t="s">
        <v>672</v>
      </c>
      <c r="BU79" t="s">
        <v>121</v>
      </c>
      <c r="BV79" t="s">
        <v>155</v>
      </c>
      <c r="BW79" t="s">
        <v>119</v>
      </c>
      <c r="BX79" t="s">
        <v>118</v>
      </c>
      <c r="BY79">
        <v>14614</v>
      </c>
      <c r="BZ79" t="s">
        <v>117</v>
      </c>
      <c r="CX79">
        <v>20220627</v>
      </c>
      <c r="CZ79">
        <v>0</v>
      </c>
      <c r="DA79">
        <v>0</v>
      </c>
      <c r="DB79">
        <v>0</v>
      </c>
      <c r="DC79">
        <v>0</v>
      </c>
      <c r="DD79">
        <v>0</v>
      </c>
      <c r="DE79" s="3">
        <v>3.37</v>
      </c>
      <c r="DF79" s="3">
        <v>3.673546097672296</v>
      </c>
      <c r="DJ79" s="3">
        <v>2.95</v>
      </c>
      <c r="DK79" s="3">
        <v>5.9</v>
      </c>
    </row>
    <row r="80" spans="1:119" x14ac:dyDescent="0.25">
      <c r="A80">
        <v>14612726</v>
      </c>
      <c r="B80">
        <v>20220704</v>
      </c>
      <c r="C80">
        <v>780810552</v>
      </c>
      <c r="E80">
        <v>1914.99</v>
      </c>
      <c r="F80">
        <v>0</v>
      </c>
      <c r="G80" t="s">
        <v>131</v>
      </c>
      <c r="I80" s="1">
        <v>777238461790</v>
      </c>
      <c r="J80" t="s">
        <v>348</v>
      </c>
      <c r="K80">
        <v>1</v>
      </c>
      <c r="L80">
        <v>0.5</v>
      </c>
      <c r="M80">
        <v>3</v>
      </c>
      <c r="O80">
        <v>-24.35</v>
      </c>
      <c r="S80" s="3">
        <v>34.04</v>
      </c>
      <c r="T80" s="3">
        <v>24.35</v>
      </c>
      <c r="U80" s="2">
        <v>0.71533490011750889</v>
      </c>
      <c r="V80" s="3">
        <v>9.6899999999999977</v>
      </c>
      <c r="W80" s="3">
        <v>34.04</v>
      </c>
      <c r="X80" s="3">
        <v>19.829999999999998</v>
      </c>
      <c r="Y80" s="2">
        <v>0.58254994124559334</v>
      </c>
      <c r="Z80" s="3">
        <v>14.21</v>
      </c>
      <c r="AA80" s="3">
        <v>14.21</v>
      </c>
      <c r="AB80" s="3">
        <v>4.5200000000000031</v>
      </c>
      <c r="AD80">
        <v>20220627</v>
      </c>
      <c r="AE80">
        <v>20220628</v>
      </c>
      <c r="AF80">
        <v>0.42638888888888887</v>
      </c>
      <c r="AG80" t="s">
        <v>154</v>
      </c>
      <c r="AH80" t="s">
        <v>1039</v>
      </c>
      <c r="AI80">
        <v>0.5</v>
      </c>
      <c r="AJ80" t="s">
        <v>42</v>
      </c>
      <c r="AK80" t="s">
        <v>42</v>
      </c>
      <c r="AM80">
        <v>112689506</v>
      </c>
      <c r="AO80" t="s">
        <v>171</v>
      </c>
      <c r="AV80" t="s">
        <v>1038</v>
      </c>
      <c r="AW80" t="s">
        <v>705</v>
      </c>
      <c r="AX80" t="s">
        <v>704</v>
      </c>
      <c r="AZ80" t="s">
        <v>703</v>
      </c>
      <c r="BA80" t="s">
        <v>118</v>
      </c>
      <c r="BB80">
        <v>11793</v>
      </c>
      <c r="BC80" t="s">
        <v>117</v>
      </c>
      <c r="BE80" t="s">
        <v>173</v>
      </c>
      <c r="BF80" t="s">
        <v>121</v>
      </c>
      <c r="BG80" t="s">
        <v>155</v>
      </c>
      <c r="BH80" t="s">
        <v>132</v>
      </c>
      <c r="BI80" t="s">
        <v>118</v>
      </c>
      <c r="BJ80">
        <v>14614</v>
      </c>
      <c r="BK80" t="s">
        <v>117</v>
      </c>
      <c r="BL80">
        <v>33253.007039999997</v>
      </c>
      <c r="BU80" t="s">
        <v>121</v>
      </c>
      <c r="BV80" t="s">
        <v>155</v>
      </c>
      <c r="BW80" t="s">
        <v>119</v>
      </c>
      <c r="BX80" t="s">
        <v>118</v>
      </c>
      <c r="BY80">
        <v>14614</v>
      </c>
      <c r="BZ80" t="s">
        <v>117</v>
      </c>
      <c r="CX80">
        <v>20220627</v>
      </c>
      <c r="CZ80">
        <v>0</v>
      </c>
      <c r="DA80">
        <v>0</v>
      </c>
      <c r="DB80">
        <v>0</v>
      </c>
      <c r="DC80">
        <v>0</v>
      </c>
      <c r="DD80">
        <v>0</v>
      </c>
      <c r="DE80" s="3">
        <v>2.2799999999999998</v>
      </c>
      <c r="DF80" s="3">
        <v>2.5827497062279674</v>
      </c>
    </row>
    <row r="81" spans="1:127" x14ac:dyDescent="0.25">
      <c r="A81">
        <v>14612726</v>
      </c>
      <c r="B81">
        <v>20220704</v>
      </c>
      <c r="C81">
        <v>780810552</v>
      </c>
      <c r="E81">
        <v>1914.99</v>
      </c>
      <c r="F81">
        <v>0</v>
      </c>
      <c r="G81" t="s">
        <v>131</v>
      </c>
      <c r="I81" s="1">
        <v>777238565401</v>
      </c>
      <c r="J81" t="s">
        <v>348</v>
      </c>
      <c r="K81">
        <v>1</v>
      </c>
      <c r="L81">
        <v>3</v>
      </c>
      <c r="M81">
        <v>3</v>
      </c>
      <c r="O81">
        <v>-41.16</v>
      </c>
      <c r="S81" s="3">
        <v>56.39</v>
      </c>
      <c r="T81" s="3">
        <v>41.16</v>
      </c>
      <c r="U81" s="2">
        <v>0.72991665188863264</v>
      </c>
      <c r="V81" s="3">
        <v>15.230000000000004</v>
      </c>
      <c r="W81" s="3">
        <v>56.39</v>
      </c>
      <c r="X81" s="3">
        <v>36.653500000000001</v>
      </c>
      <c r="Y81" s="2">
        <v>0.65</v>
      </c>
      <c r="Z81" s="3">
        <v>19.736499999999999</v>
      </c>
      <c r="AA81" s="3">
        <v>15.94</v>
      </c>
      <c r="AB81" s="3">
        <v>4.5064999999999955</v>
      </c>
      <c r="AD81">
        <v>20220627</v>
      </c>
      <c r="AE81">
        <v>20220628</v>
      </c>
      <c r="AF81">
        <v>0.37638888888888888</v>
      </c>
      <c r="AG81" t="s">
        <v>143</v>
      </c>
      <c r="AH81" t="s">
        <v>555</v>
      </c>
      <c r="AI81">
        <v>3</v>
      </c>
      <c r="AJ81" t="s">
        <v>42</v>
      </c>
      <c r="AK81" t="s">
        <v>42</v>
      </c>
      <c r="AM81">
        <v>112689506</v>
      </c>
      <c r="AO81" t="s">
        <v>189</v>
      </c>
      <c r="AV81" t="s">
        <v>554</v>
      </c>
      <c r="AW81" t="s">
        <v>553</v>
      </c>
      <c r="AX81" t="s">
        <v>552</v>
      </c>
      <c r="AY81">
        <v>408</v>
      </c>
      <c r="AZ81" t="s">
        <v>366</v>
      </c>
      <c r="BA81" t="s">
        <v>365</v>
      </c>
      <c r="BB81">
        <v>44116</v>
      </c>
      <c r="BC81" t="s">
        <v>117</v>
      </c>
      <c r="BD81" t="s">
        <v>121</v>
      </c>
      <c r="BE81" t="s">
        <v>551</v>
      </c>
      <c r="BF81" t="s">
        <v>133</v>
      </c>
      <c r="BH81" t="s">
        <v>132</v>
      </c>
      <c r="BI81" t="s">
        <v>118</v>
      </c>
      <c r="BJ81">
        <v>14614</v>
      </c>
      <c r="BK81" t="s">
        <v>117</v>
      </c>
      <c r="BL81" t="s">
        <v>550</v>
      </c>
      <c r="BU81" t="s">
        <v>133</v>
      </c>
      <c r="BW81" t="s">
        <v>132</v>
      </c>
      <c r="BX81" t="s">
        <v>118</v>
      </c>
      <c r="BY81">
        <v>14614</v>
      </c>
      <c r="BZ81" t="s">
        <v>117</v>
      </c>
      <c r="CX81">
        <v>20220627</v>
      </c>
      <c r="CZ81">
        <v>0</v>
      </c>
      <c r="DA81">
        <v>0</v>
      </c>
      <c r="DB81">
        <v>0</v>
      </c>
      <c r="DC81">
        <v>0</v>
      </c>
      <c r="DD81">
        <v>0</v>
      </c>
      <c r="DE81" s="3">
        <v>3.58</v>
      </c>
      <c r="DF81" s="3">
        <v>3.8661016137613053</v>
      </c>
    </row>
    <row r="82" spans="1:127" x14ac:dyDescent="0.25">
      <c r="A82">
        <v>14612726</v>
      </c>
      <c r="B82">
        <v>20220704</v>
      </c>
      <c r="C82">
        <v>780810552</v>
      </c>
      <c r="E82">
        <v>1914.99</v>
      </c>
      <c r="F82">
        <v>0</v>
      </c>
      <c r="G82" t="s">
        <v>131</v>
      </c>
      <c r="I82" s="1">
        <v>777238607515</v>
      </c>
      <c r="J82" t="s">
        <v>348</v>
      </c>
      <c r="K82">
        <v>1</v>
      </c>
      <c r="L82">
        <v>3</v>
      </c>
      <c r="M82">
        <v>3</v>
      </c>
      <c r="O82">
        <v>-41.16</v>
      </c>
      <c r="S82" s="3">
        <v>56.39</v>
      </c>
      <c r="T82" s="3">
        <v>41.16</v>
      </c>
      <c r="U82" s="2">
        <v>0.72991665188863264</v>
      </c>
      <c r="V82" s="3">
        <v>15.230000000000004</v>
      </c>
      <c r="W82" s="3">
        <v>56.39</v>
      </c>
      <c r="X82" s="3">
        <v>36.653500000000001</v>
      </c>
      <c r="Y82" s="2">
        <v>0.65</v>
      </c>
      <c r="Z82" s="3">
        <v>19.736499999999999</v>
      </c>
      <c r="AA82" s="3">
        <v>15.94</v>
      </c>
      <c r="AB82" s="3">
        <v>4.5064999999999955</v>
      </c>
      <c r="AD82">
        <v>20220627</v>
      </c>
      <c r="AE82">
        <v>20220628</v>
      </c>
      <c r="AF82">
        <v>9.5138888888888884E-2</v>
      </c>
      <c r="AG82" t="s">
        <v>143</v>
      </c>
      <c r="AH82" t="s">
        <v>549</v>
      </c>
      <c r="AI82">
        <v>3</v>
      </c>
      <c r="AJ82" t="s">
        <v>42</v>
      </c>
      <c r="AK82" t="s">
        <v>42</v>
      </c>
      <c r="AM82">
        <v>112689506</v>
      </c>
      <c r="AO82" t="s">
        <v>189</v>
      </c>
      <c r="AV82" t="s">
        <v>548</v>
      </c>
      <c r="AW82" t="s">
        <v>547</v>
      </c>
      <c r="AX82" t="s">
        <v>546</v>
      </c>
      <c r="AZ82" t="s">
        <v>545</v>
      </c>
      <c r="BA82" t="s">
        <v>118</v>
      </c>
      <c r="BB82">
        <v>12305</v>
      </c>
      <c r="BC82" t="s">
        <v>117</v>
      </c>
      <c r="BD82" t="s">
        <v>121</v>
      </c>
      <c r="BE82" t="s">
        <v>430</v>
      </c>
      <c r="BF82" t="s">
        <v>429</v>
      </c>
      <c r="BG82" t="s">
        <v>319</v>
      </c>
      <c r="BH82" t="s">
        <v>132</v>
      </c>
      <c r="BI82" t="s">
        <v>118</v>
      </c>
      <c r="BJ82">
        <v>14614</v>
      </c>
      <c r="BK82" t="s">
        <v>117</v>
      </c>
      <c r="BL82">
        <v>7589.6364000000003</v>
      </c>
      <c r="BU82" t="s">
        <v>429</v>
      </c>
      <c r="BV82" t="s">
        <v>319</v>
      </c>
      <c r="BW82" t="s">
        <v>119</v>
      </c>
      <c r="BX82" t="s">
        <v>118</v>
      </c>
      <c r="BY82">
        <v>14614</v>
      </c>
      <c r="BZ82" t="s">
        <v>117</v>
      </c>
      <c r="CX82">
        <v>20220627</v>
      </c>
      <c r="CZ82">
        <v>0</v>
      </c>
      <c r="DA82">
        <v>0</v>
      </c>
      <c r="DB82">
        <v>0</v>
      </c>
      <c r="DC82">
        <v>0</v>
      </c>
      <c r="DD82">
        <v>0</v>
      </c>
      <c r="DE82" s="3">
        <v>3.58</v>
      </c>
      <c r="DF82" s="3">
        <v>3.8661016137613053</v>
      </c>
    </row>
    <row r="83" spans="1:127" x14ac:dyDescent="0.25">
      <c r="A83">
        <v>14612726</v>
      </c>
      <c r="B83">
        <v>20220704</v>
      </c>
      <c r="C83">
        <v>780810552</v>
      </c>
      <c r="E83">
        <v>1914.99</v>
      </c>
      <c r="F83">
        <v>0</v>
      </c>
      <c r="G83" t="s">
        <v>131</v>
      </c>
      <c r="I83" s="1">
        <v>777239053992</v>
      </c>
      <c r="J83" t="s">
        <v>348</v>
      </c>
      <c r="K83">
        <v>1</v>
      </c>
      <c r="L83">
        <v>1</v>
      </c>
      <c r="M83">
        <v>3</v>
      </c>
      <c r="O83">
        <v>-36.9</v>
      </c>
      <c r="S83" s="3">
        <v>50.55</v>
      </c>
      <c r="T83" s="3">
        <v>36.9</v>
      </c>
      <c r="U83" s="2">
        <v>0.72997032640949555</v>
      </c>
      <c r="V83" s="3">
        <v>13.649999999999999</v>
      </c>
      <c r="W83" s="3">
        <v>50.55</v>
      </c>
      <c r="X83" s="3">
        <v>32.857500000000002</v>
      </c>
      <c r="Y83" s="2">
        <v>0.65</v>
      </c>
      <c r="Z83" s="3">
        <v>17.692499999999995</v>
      </c>
      <c r="AA83" s="3">
        <v>15.94</v>
      </c>
      <c r="AB83" s="3">
        <v>4.0424999999999969</v>
      </c>
      <c r="AD83">
        <v>20220628</v>
      </c>
      <c r="AE83">
        <v>20220629</v>
      </c>
      <c r="AF83">
        <v>0.42152777777777778</v>
      </c>
      <c r="AG83" t="s">
        <v>154</v>
      </c>
      <c r="AH83" t="s">
        <v>190</v>
      </c>
      <c r="AI83">
        <v>1</v>
      </c>
      <c r="AJ83" t="s">
        <v>42</v>
      </c>
      <c r="AK83" t="s">
        <v>42</v>
      </c>
      <c r="AM83">
        <v>112689506</v>
      </c>
      <c r="AO83" t="s">
        <v>189</v>
      </c>
      <c r="AV83" t="s">
        <v>837</v>
      </c>
      <c r="AW83" t="s">
        <v>836</v>
      </c>
      <c r="AX83" t="s">
        <v>835</v>
      </c>
      <c r="AY83" t="s">
        <v>319</v>
      </c>
      <c r="AZ83" t="s">
        <v>132</v>
      </c>
      <c r="BA83" t="s">
        <v>118</v>
      </c>
      <c r="BB83">
        <v>14614</v>
      </c>
      <c r="BC83" t="s">
        <v>117</v>
      </c>
      <c r="BD83" t="s">
        <v>834</v>
      </c>
      <c r="BE83" t="s">
        <v>833</v>
      </c>
      <c r="BF83" t="s">
        <v>832</v>
      </c>
      <c r="BH83" t="s">
        <v>255</v>
      </c>
      <c r="BI83" t="s">
        <v>254</v>
      </c>
      <c r="BJ83">
        <v>20020</v>
      </c>
      <c r="BK83" t="s">
        <v>117</v>
      </c>
      <c r="BL83" t="s">
        <v>682</v>
      </c>
      <c r="BU83" t="s">
        <v>831</v>
      </c>
      <c r="BW83" t="s">
        <v>255</v>
      </c>
      <c r="BX83" t="s">
        <v>254</v>
      </c>
      <c r="BY83">
        <v>20020</v>
      </c>
      <c r="BZ83" t="s">
        <v>117</v>
      </c>
      <c r="CX83">
        <v>20220628</v>
      </c>
      <c r="CZ83">
        <v>0</v>
      </c>
      <c r="DA83">
        <v>0</v>
      </c>
      <c r="DB83">
        <v>0</v>
      </c>
      <c r="DC83">
        <v>0</v>
      </c>
      <c r="DD83">
        <v>0</v>
      </c>
      <c r="DE83" s="3">
        <v>3.21</v>
      </c>
      <c r="DF83" s="3">
        <v>3.4667047477744806</v>
      </c>
    </row>
    <row r="84" spans="1:127" x14ac:dyDescent="0.25">
      <c r="A84">
        <v>14612726</v>
      </c>
      <c r="B84">
        <v>20220704</v>
      </c>
      <c r="C84">
        <v>780810552</v>
      </c>
      <c r="E84">
        <v>1914.99</v>
      </c>
      <c r="F84">
        <v>0</v>
      </c>
      <c r="G84" t="s">
        <v>131</v>
      </c>
      <c r="I84" s="1">
        <v>777239106084</v>
      </c>
      <c r="J84" t="s">
        <v>144</v>
      </c>
      <c r="K84">
        <v>1</v>
      </c>
      <c r="L84">
        <v>0.5</v>
      </c>
      <c r="M84">
        <v>3</v>
      </c>
      <c r="O84">
        <v>-23.2</v>
      </c>
      <c r="S84" s="3">
        <v>33.369999999999997</v>
      </c>
      <c r="T84" s="3">
        <v>23.2</v>
      </c>
      <c r="U84" s="2">
        <v>0.69523524123464198</v>
      </c>
      <c r="V84" s="3">
        <v>10.169999999999998</v>
      </c>
      <c r="W84" s="3">
        <v>33.369999999999997</v>
      </c>
      <c r="X84" s="3">
        <v>16.684999999999999</v>
      </c>
      <c r="Y84" s="2">
        <v>0.5</v>
      </c>
      <c r="Z84" s="3">
        <v>16.684999999999999</v>
      </c>
      <c r="AA84" s="3">
        <v>14.01</v>
      </c>
      <c r="AB84" s="3">
        <v>6.5150000000000006</v>
      </c>
      <c r="AD84">
        <v>20220627</v>
      </c>
      <c r="AE84">
        <v>20220628</v>
      </c>
      <c r="AF84">
        <v>0.50555555555555554</v>
      </c>
      <c r="AG84" t="s">
        <v>143</v>
      </c>
      <c r="AH84" t="s">
        <v>270</v>
      </c>
      <c r="AI84">
        <v>0.5</v>
      </c>
      <c r="AJ84" t="s">
        <v>42</v>
      </c>
      <c r="AK84" t="s">
        <v>42</v>
      </c>
      <c r="AM84">
        <v>112689506</v>
      </c>
      <c r="AO84" t="s">
        <v>171</v>
      </c>
      <c r="AV84" t="s">
        <v>269</v>
      </c>
      <c r="AW84" t="s">
        <v>268</v>
      </c>
      <c r="AX84" t="s">
        <v>267</v>
      </c>
      <c r="AY84" t="s">
        <v>266</v>
      </c>
      <c r="AZ84" t="s">
        <v>214</v>
      </c>
      <c r="BA84" t="s">
        <v>213</v>
      </c>
      <c r="BB84">
        <v>21202</v>
      </c>
      <c r="BC84" t="s">
        <v>117</v>
      </c>
      <c r="BD84" t="s">
        <v>121</v>
      </c>
      <c r="BE84" t="s">
        <v>135</v>
      </c>
      <c r="BF84" t="s">
        <v>133</v>
      </c>
      <c r="BH84" t="s">
        <v>132</v>
      </c>
      <c r="BI84" t="s">
        <v>118</v>
      </c>
      <c r="BJ84">
        <v>14614</v>
      </c>
      <c r="BK84" t="s">
        <v>117</v>
      </c>
      <c r="BL84">
        <v>1001.0346500000001</v>
      </c>
      <c r="BU84" t="s">
        <v>133</v>
      </c>
      <c r="BW84" t="s">
        <v>132</v>
      </c>
      <c r="BX84" t="s">
        <v>118</v>
      </c>
      <c r="BY84">
        <v>14614</v>
      </c>
      <c r="BZ84" t="s">
        <v>117</v>
      </c>
      <c r="CX84">
        <v>20220627</v>
      </c>
      <c r="CZ84">
        <v>0</v>
      </c>
      <c r="DA84">
        <v>0</v>
      </c>
      <c r="DB84">
        <v>0</v>
      </c>
      <c r="DC84">
        <v>0</v>
      </c>
      <c r="DD84">
        <v>0</v>
      </c>
      <c r="DE84" s="3">
        <v>2.39</v>
      </c>
      <c r="DF84" s="3">
        <v>2.8566122265507943</v>
      </c>
    </row>
    <row r="85" spans="1:127" x14ac:dyDescent="0.25">
      <c r="A85">
        <v>14612726</v>
      </c>
      <c r="B85">
        <v>20220704</v>
      </c>
      <c r="C85">
        <v>780810552</v>
      </c>
      <c r="E85">
        <v>1914.99</v>
      </c>
      <c r="F85">
        <v>0</v>
      </c>
      <c r="G85" t="s">
        <v>131</v>
      </c>
      <c r="I85" s="1">
        <v>777239190670</v>
      </c>
      <c r="J85" t="s">
        <v>144</v>
      </c>
      <c r="K85">
        <v>1</v>
      </c>
      <c r="L85">
        <v>0.5</v>
      </c>
      <c r="M85">
        <v>3</v>
      </c>
      <c r="O85">
        <v>-23.2</v>
      </c>
      <c r="S85" s="3">
        <v>33.369999999999997</v>
      </c>
      <c r="T85" s="3">
        <v>23.2</v>
      </c>
      <c r="U85" s="2">
        <v>0.69523524123464198</v>
      </c>
      <c r="V85" s="3">
        <v>10.169999999999998</v>
      </c>
      <c r="W85" s="3">
        <v>33.369999999999997</v>
      </c>
      <c r="X85" s="3">
        <v>16.684999999999999</v>
      </c>
      <c r="Y85" s="2">
        <v>0.5</v>
      </c>
      <c r="Z85" s="3">
        <v>16.684999999999999</v>
      </c>
      <c r="AA85" s="3">
        <v>14.01</v>
      </c>
      <c r="AB85" s="3">
        <v>6.5150000000000006</v>
      </c>
      <c r="AD85">
        <v>20220627</v>
      </c>
      <c r="AE85">
        <v>20220628</v>
      </c>
      <c r="AF85">
        <v>0.46736111111111112</v>
      </c>
      <c r="AG85" t="s">
        <v>143</v>
      </c>
      <c r="AH85" t="s">
        <v>265</v>
      </c>
      <c r="AI85">
        <v>0.5</v>
      </c>
      <c r="AJ85" t="s">
        <v>42</v>
      </c>
      <c r="AK85" t="s">
        <v>42</v>
      </c>
      <c r="AM85">
        <v>112689506</v>
      </c>
      <c r="AO85" t="s">
        <v>171</v>
      </c>
      <c r="AV85" t="s">
        <v>264</v>
      </c>
      <c r="AW85" t="s">
        <v>263</v>
      </c>
      <c r="AX85" t="s">
        <v>262</v>
      </c>
      <c r="AY85" t="s">
        <v>261</v>
      </c>
      <c r="AZ85" t="s">
        <v>255</v>
      </c>
      <c r="BA85" t="s">
        <v>254</v>
      </c>
      <c r="BB85">
        <v>20006</v>
      </c>
      <c r="BC85" t="s">
        <v>117</v>
      </c>
      <c r="BD85" t="s">
        <v>121</v>
      </c>
      <c r="BE85" t="s">
        <v>135</v>
      </c>
      <c r="BF85" t="s">
        <v>133</v>
      </c>
      <c r="BH85" t="s">
        <v>132</v>
      </c>
      <c r="BI85" t="s">
        <v>118</v>
      </c>
      <c r="BJ85">
        <v>14614</v>
      </c>
      <c r="BK85" t="s">
        <v>117</v>
      </c>
      <c r="BL85">
        <v>1001.0346500000001</v>
      </c>
      <c r="BU85" t="s">
        <v>133</v>
      </c>
      <c r="BW85" t="s">
        <v>132</v>
      </c>
      <c r="BX85" t="s">
        <v>118</v>
      </c>
      <c r="BY85">
        <v>14614</v>
      </c>
      <c r="BZ85" t="s">
        <v>117</v>
      </c>
      <c r="CX85">
        <v>20220627</v>
      </c>
      <c r="CZ85">
        <v>0</v>
      </c>
      <c r="DA85">
        <v>0</v>
      </c>
      <c r="DB85">
        <v>0</v>
      </c>
      <c r="DC85">
        <v>0</v>
      </c>
      <c r="DD85">
        <v>0</v>
      </c>
      <c r="DE85" s="3">
        <v>2.39</v>
      </c>
      <c r="DF85" s="3">
        <v>2.8566122265507943</v>
      </c>
    </row>
    <row r="86" spans="1:127" x14ac:dyDescent="0.25">
      <c r="A86">
        <v>14612726</v>
      </c>
      <c r="B86">
        <v>20220704</v>
      </c>
      <c r="C86">
        <v>780810552</v>
      </c>
      <c r="E86">
        <v>1914.99</v>
      </c>
      <c r="F86">
        <v>0</v>
      </c>
      <c r="G86" t="s">
        <v>131</v>
      </c>
      <c r="I86" s="1">
        <v>777239248245</v>
      </c>
      <c r="J86" t="s">
        <v>144</v>
      </c>
      <c r="K86">
        <v>1</v>
      </c>
      <c r="L86">
        <v>0.5</v>
      </c>
      <c r="M86">
        <v>3</v>
      </c>
      <c r="O86">
        <v>-23.2</v>
      </c>
      <c r="S86" s="3">
        <v>33.369999999999997</v>
      </c>
      <c r="T86" s="3">
        <v>23.2</v>
      </c>
      <c r="U86" s="2">
        <v>0.69523524123464198</v>
      </c>
      <c r="V86" s="3">
        <v>10.169999999999998</v>
      </c>
      <c r="W86" s="3">
        <v>33.369999999999997</v>
      </c>
      <c r="X86" s="3">
        <v>16.684999999999999</v>
      </c>
      <c r="Y86" s="2">
        <v>0.5</v>
      </c>
      <c r="Z86" s="3">
        <v>16.684999999999999</v>
      </c>
      <c r="AA86" s="3">
        <v>14.01</v>
      </c>
      <c r="AB86" s="3">
        <v>6.5150000000000006</v>
      </c>
      <c r="AD86">
        <v>20220627</v>
      </c>
      <c r="AE86">
        <v>20220628</v>
      </c>
      <c r="AF86">
        <v>0.4291666666666667</v>
      </c>
      <c r="AG86" t="s">
        <v>143</v>
      </c>
      <c r="AH86" t="s">
        <v>260</v>
      </c>
      <c r="AI86">
        <v>0.5</v>
      </c>
      <c r="AJ86" t="s">
        <v>42</v>
      </c>
      <c r="AK86" t="s">
        <v>42</v>
      </c>
      <c r="AM86">
        <v>112689506</v>
      </c>
      <c r="AO86" t="s">
        <v>171</v>
      </c>
      <c r="AV86" t="s">
        <v>259</v>
      </c>
      <c r="AW86" t="s">
        <v>258</v>
      </c>
      <c r="AX86" t="s">
        <v>257</v>
      </c>
      <c r="AY86" t="s">
        <v>256</v>
      </c>
      <c r="AZ86" t="s">
        <v>255</v>
      </c>
      <c r="BA86" t="s">
        <v>254</v>
      </c>
      <c r="BB86">
        <v>20007</v>
      </c>
      <c r="BC86" t="s">
        <v>117</v>
      </c>
      <c r="BD86" t="s">
        <v>121</v>
      </c>
      <c r="BE86" t="s">
        <v>135</v>
      </c>
      <c r="BF86" t="s">
        <v>133</v>
      </c>
      <c r="BH86" t="s">
        <v>132</v>
      </c>
      <c r="BI86" t="s">
        <v>118</v>
      </c>
      <c r="BJ86">
        <v>14614</v>
      </c>
      <c r="BK86" t="s">
        <v>117</v>
      </c>
      <c r="BL86">
        <v>1001.0346500000001</v>
      </c>
      <c r="BU86" t="s">
        <v>133</v>
      </c>
      <c r="BW86" t="s">
        <v>132</v>
      </c>
      <c r="BX86" t="s">
        <v>118</v>
      </c>
      <c r="BY86">
        <v>14614</v>
      </c>
      <c r="BZ86" t="s">
        <v>117</v>
      </c>
      <c r="CX86">
        <v>20220627</v>
      </c>
      <c r="CZ86">
        <v>0</v>
      </c>
      <c r="DA86">
        <v>0</v>
      </c>
      <c r="DB86">
        <v>0</v>
      </c>
      <c r="DC86">
        <v>0</v>
      </c>
      <c r="DD86">
        <v>0</v>
      </c>
      <c r="DE86" s="3">
        <v>2.39</v>
      </c>
      <c r="DF86" s="3">
        <v>2.8566122265507943</v>
      </c>
    </row>
    <row r="87" spans="1:127" x14ac:dyDescent="0.25">
      <c r="A87">
        <v>14612726</v>
      </c>
      <c r="B87">
        <v>20220704</v>
      </c>
      <c r="C87">
        <v>780810552</v>
      </c>
      <c r="E87">
        <v>1914.99</v>
      </c>
      <c r="F87">
        <v>0</v>
      </c>
      <c r="G87" t="s">
        <v>131</v>
      </c>
      <c r="I87" s="1">
        <v>777239317260</v>
      </c>
      <c r="J87" t="s">
        <v>144</v>
      </c>
      <c r="K87">
        <v>1</v>
      </c>
      <c r="L87">
        <v>0.5</v>
      </c>
      <c r="M87">
        <v>3</v>
      </c>
      <c r="O87">
        <v>-23.2</v>
      </c>
      <c r="S87" s="3">
        <v>33.369999999999997</v>
      </c>
      <c r="T87" s="3">
        <v>23.2</v>
      </c>
      <c r="U87" s="2">
        <v>0.69523524123464198</v>
      </c>
      <c r="V87" s="3">
        <v>10.169999999999998</v>
      </c>
      <c r="W87" s="3">
        <v>33.369999999999997</v>
      </c>
      <c r="X87" s="3">
        <v>16.684999999999999</v>
      </c>
      <c r="Y87" s="2">
        <v>0.5</v>
      </c>
      <c r="Z87" s="3">
        <v>16.684999999999999</v>
      </c>
      <c r="AA87" s="3">
        <v>14.01</v>
      </c>
      <c r="AB87" s="3">
        <v>6.5150000000000006</v>
      </c>
      <c r="AD87">
        <v>20220627</v>
      </c>
      <c r="AE87">
        <v>20220628</v>
      </c>
      <c r="AF87">
        <v>0.42777777777777781</v>
      </c>
      <c r="AG87" t="s">
        <v>143</v>
      </c>
      <c r="AH87" t="s">
        <v>253</v>
      </c>
      <c r="AI87">
        <v>0.5</v>
      </c>
      <c r="AJ87" t="s">
        <v>42</v>
      </c>
      <c r="AK87" t="s">
        <v>42</v>
      </c>
      <c r="AM87">
        <v>112689506</v>
      </c>
      <c r="AO87" t="s">
        <v>171</v>
      </c>
      <c r="AV87" t="s">
        <v>252</v>
      </c>
      <c r="AW87" t="s">
        <v>251</v>
      </c>
      <c r="AX87" t="s">
        <v>250</v>
      </c>
      <c r="AY87" t="s">
        <v>249</v>
      </c>
      <c r="AZ87" t="s">
        <v>248</v>
      </c>
      <c r="BA87" t="s">
        <v>118</v>
      </c>
      <c r="BB87">
        <v>10038</v>
      </c>
      <c r="BC87" t="s">
        <v>117</v>
      </c>
      <c r="BD87" t="s">
        <v>121</v>
      </c>
      <c r="BE87" t="s">
        <v>135</v>
      </c>
      <c r="BF87" t="s">
        <v>133</v>
      </c>
      <c r="BH87" t="s">
        <v>132</v>
      </c>
      <c r="BI87" t="s">
        <v>118</v>
      </c>
      <c r="BJ87">
        <v>14614</v>
      </c>
      <c r="BK87" t="s">
        <v>117</v>
      </c>
      <c r="BL87">
        <v>1001.03308</v>
      </c>
      <c r="BU87" t="s">
        <v>133</v>
      </c>
      <c r="BW87" t="s">
        <v>132</v>
      </c>
      <c r="BX87" t="s">
        <v>118</v>
      </c>
      <c r="BY87">
        <v>14614</v>
      </c>
      <c r="BZ87" t="s">
        <v>117</v>
      </c>
      <c r="CX87">
        <v>20220627</v>
      </c>
      <c r="CZ87">
        <v>0</v>
      </c>
      <c r="DA87">
        <v>0</v>
      </c>
      <c r="DB87">
        <v>0</v>
      </c>
      <c r="DC87">
        <v>0</v>
      </c>
      <c r="DD87">
        <v>0</v>
      </c>
      <c r="DE87" s="3">
        <v>2.39</v>
      </c>
      <c r="DF87" s="3">
        <v>2.8566122265507943</v>
      </c>
    </row>
    <row r="88" spans="1:127" x14ac:dyDescent="0.25">
      <c r="A88">
        <v>14612726</v>
      </c>
      <c r="B88">
        <v>20220704</v>
      </c>
      <c r="C88">
        <v>780810552</v>
      </c>
      <c r="E88">
        <v>1914.99</v>
      </c>
      <c r="F88">
        <v>0</v>
      </c>
      <c r="G88" t="s">
        <v>131</v>
      </c>
      <c r="I88" s="1">
        <v>777240039878</v>
      </c>
      <c r="J88" t="s">
        <v>144</v>
      </c>
      <c r="K88">
        <v>1</v>
      </c>
      <c r="L88">
        <v>0.5</v>
      </c>
      <c r="M88">
        <v>3</v>
      </c>
      <c r="O88">
        <v>-23.2</v>
      </c>
      <c r="S88" s="3">
        <v>33.369999999999997</v>
      </c>
      <c r="T88" s="3">
        <v>23.2</v>
      </c>
      <c r="U88" s="2">
        <v>0.69523524123464198</v>
      </c>
      <c r="V88" s="3">
        <v>10.169999999999998</v>
      </c>
      <c r="W88" s="3">
        <v>33.369999999999997</v>
      </c>
      <c r="X88" s="3">
        <v>16.684999999999999</v>
      </c>
      <c r="Y88" s="2">
        <v>0.5</v>
      </c>
      <c r="Z88" s="3">
        <v>16.684999999999999</v>
      </c>
      <c r="AA88" s="3">
        <v>14.01</v>
      </c>
      <c r="AB88" s="3">
        <v>6.5150000000000006</v>
      </c>
      <c r="AD88">
        <v>20220627</v>
      </c>
      <c r="AE88">
        <v>20220628</v>
      </c>
      <c r="AF88">
        <v>0.4916666666666667</v>
      </c>
      <c r="AG88" t="s">
        <v>303</v>
      </c>
      <c r="AI88">
        <v>0.5</v>
      </c>
      <c r="AJ88" t="s">
        <v>42</v>
      </c>
      <c r="AK88" t="s">
        <v>42</v>
      </c>
      <c r="AM88">
        <v>112689506</v>
      </c>
      <c r="AO88" t="s">
        <v>171</v>
      </c>
      <c r="AV88" t="s">
        <v>302</v>
      </c>
      <c r="AW88" t="s">
        <v>301</v>
      </c>
      <c r="AX88" t="s">
        <v>300</v>
      </c>
      <c r="AZ88" t="s">
        <v>299</v>
      </c>
      <c r="BA88" t="s">
        <v>118</v>
      </c>
      <c r="BB88">
        <v>10990</v>
      </c>
      <c r="BC88" t="s">
        <v>117</v>
      </c>
      <c r="BD88" t="s">
        <v>121</v>
      </c>
      <c r="BE88" t="s">
        <v>135</v>
      </c>
      <c r="BF88" t="s">
        <v>133</v>
      </c>
      <c r="BH88" t="s">
        <v>132</v>
      </c>
      <c r="BI88" t="s">
        <v>118</v>
      </c>
      <c r="BJ88">
        <v>14614</v>
      </c>
      <c r="BK88" t="s">
        <v>117</v>
      </c>
      <c r="BL88">
        <v>1001.03308</v>
      </c>
      <c r="BU88" t="s">
        <v>133</v>
      </c>
      <c r="BW88" t="s">
        <v>132</v>
      </c>
      <c r="BX88" t="s">
        <v>118</v>
      </c>
      <c r="BY88">
        <v>14614</v>
      </c>
      <c r="BZ88" t="s">
        <v>117</v>
      </c>
      <c r="CX88">
        <v>20220627</v>
      </c>
      <c r="CZ88">
        <v>0</v>
      </c>
      <c r="DA88">
        <v>0</v>
      </c>
      <c r="DB88">
        <v>0</v>
      </c>
      <c r="DC88">
        <v>0</v>
      </c>
      <c r="DD88">
        <v>0</v>
      </c>
      <c r="DE88" s="3">
        <v>3.62</v>
      </c>
      <c r="DF88" s="3">
        <v>4.3267515732694033</v>
      </c>
      <c r="DN88" s="3">
        <v>2.65</v>
      </c>
      <c r="DO88" s="3">
        <v>5.3</v>
      </c>
      <c r="DT88" s="3">
        <v>2.6</v>
      </c>
      <c r="DU88" s="3">
        <v>5.2</v>
      </c>
    </row>
    <row r="89" spans="1:127" x14ac:dyDescent="0.25">
      <c r="A89">
        <v>14612726</v>
      </c>
      <c r="B89">
        <v>20220704</v>
      </c>
      <c r="C89">
        <v>780810552</v>
      </c>
      <c r="E89">
        <v>1914.99</v>
      </c>
      <c r="F89">
        <v>0</v>
      </c>
      <c r="G89" t="s">
        <v>131</v>
      </c>
      <c r="I89" s="1">
        <v>777245696530</v>
      </c>
      <c r="J89" t="s">
        <v>348</v>
      </c>
      <c r="K89">
        <v>1</v>
      </c>
      <c r="L89">
        <v>1</v>
      </c>
      <c r="M89">
        <v>4</v>
      </c>
      <c r="O89">
        <v>-32.43</v>
      </c>
      <c r="S89" s="3">
        <v>43.82</v>
      </c>
      <c r="T89" s="3">
        <v>32.43</v>
      </c>
      <c r="U89" s="2">
        <v>0.74007302601551805</v>
      </c>
      <c r="V89" s="3">
        <v>11.39</v>
      </c>
      <c r="W89" s="3">
        <v>43.82</v>
      </c>
      <c r="X89" s="3">
        <v>27.880000000000003</v>
      </c>
      <c r="Y89" s="2">
        <v>0.63623916020082161</v>
      </c>
      <c r="Z89" s="3">
        <v>15.94</v>
      </c>
      <c r="AA89" s="3">
        <v>15.94</v>
      </c>
      <c r="AB89" s="3">
        <v>4.5499999999999989</v>
      </c>
      <c r="AD89">
        <v>20220628</v>
      </c>
      <c r="AE89">
        <v>20220629</v>
      </c>
      <c r="AF89">
        <v>0.39166666666666666</v>
      </c>
      <c r="AG89" t="s">
        <v>143</v>
      </c>
      <c r="AH89" t="s">
        <v>810</v>
      </c>
      <c r="AI89">
        <v>1</v>
      </c>
      <c r="AJ89" t="s">
        <v>42</v>
      </c>
      <c r="AK89" t="s">
        <v>42</v>
      </c>
      <c r="AM89">
        <v>112689506</v>
      </c>
      <c r="AO89" t="s">
        <v>171</v>
      </c>
      <c r="AV89" t="s">
        <v>809</v>
      </c>
      <c r="AX89" t="s">
        <v>808</v>
      </c>
      <c r="AY89" t="s">
        <v>807</v>
      </c>
      <c r="AZ89" t="s">
        <v>806</v>
      </c>
      <c r="BA89" t="s">
        <v>495</v>
      </c>
      <c r="BB89">
        <v>49503</v>
      </c>
      <c r="BC89" t="s">
        <v>117</v>
      </c>
      <c r="BE89" t="s">
        <v>364</v>
      </c>
      <c r="BF89" t="s">
        <v>121</v>
      </c>
      <c r="BG89" t="s">
        <v>157</v>
      </c>
      <c r="BH89" t="s">
        <v>132</v>
      </c>
      <c r="BI89" t="s">
        <v>118</v>
      </c>
      <c r="BJ89">
        <v>14614</v>
      </c>
      <c r="BK89" t="s">
        <v>117</v>
      </c>
      <c r="BL89">
        <v>7589.06376</v>
      </c>
      <c r="BU89" t="s">
        <v>121</v>
      </c>
      <c r="BV89" t="s">
        <v>155</v>
      </c>
      <c r="BW89" t="s">
        <v>132</v>
      </c>
      <c r="BX89" t="s">
        <v>118</v>
      </c>
      <c r="BY89">
        <v>14614</v>
      </c>
      <c r="BZ89" t="s">
        <v>117</v>
      </c>
      <c r="CX89">
        <v>20220628</v>
      </c>
      <c r="CZ89">
        <v>0</v>
      </c>
      <c r="DA89">
        <v>0</v>
      </c>
      <c r="DB89">
        <v>0</v>
      </c>
      <c r="DC89">
        <v>0</v>
      </c>
      <c r="DD89">
        <v>0</v>
      </c>
      <c r="DE89" s="3">
        <v>2.68</v>
      </c>
      <c r="DF89" s="3">
        <v>2.9582747603833868</v>
      </c>
    </row>
    <row r="90" spans="1:127" x14ac:dyDescent="0.25">
      <c r="A90">
        <v>14612726</v>
      </c>
      <c r="B90">
        <v>20220704</v>
      </c>
      <c r="C90">
        <v>780810552</v>
      </c>
      <c r="E90">
        <v>1914.99</v>
      </c>
      <c r="F90">
        <v>0</v>
      </c>
      <c r="G90" t="s">
        <v>131</v>
      </c>
      <c r="I90" s="1">
        <v>777245887071</v>
      </c>
      <c r="J90" t="s">
        <v>348</v>
      </c>
      <c r="K90">
        <v>1</v>
      </c>
      <c r="L90">
        <v>0.5</v>
      </c>
      <c r="M90">
        <v>3</v>
      </c>
      <c r="O90">
        <v>-24.35</v>
      </c>
      <c r="S90" s="3">
        <v>34.04</v>
      </c>
      <c r="T90" s="3">
        <v>24.35</v>
      </c>
      <c r="U90" s="2">
        <v>0.71533490011750889</v>
      </c>
      <c r="V90" s="3">
        <v>9.6899999999999977</v>
      </c>
      <c r="W90" s="3">
        <v>34.04</v>
      </c>
      <c r="X90" s="3">
        <v>19.829999999999998</v>
      </c>
      <c r="Y90" s="2">
        <v>0.58254994124559334</v>
      </c>
      <c r="Z90" s="3">
        <v>14.21</v>
      </c>
      <c r="AA90" s="3">
        <v>14.21</v>
      </c>
      <c r="AB90" s="3">
        <v>4.5200000000000031</v>
      </c>
      <c r="AD90">
        <v>20220628</v>
      </c>
      <c r="AE90">
        <v>20220629</v>
      </c>
      <c r="AF90">
        <v>0.46597222222222223</v>
      </c>
      <c r="AG90" t="s">
        <v>143</v>
      </c>
      <c r="AI90">
        <v>0.5</v>
      </c>
      <c r="AJ90" t="s">
        <v>42</v>
      </c>
      <c r="AK90" t="s">
        <v>42</v>
      </c>
      <c r="AM90">
        <v>112689506</v>
      </c>
      <c r="AO90" t="s">
        <v>171</v>
      </c>
      <c r="AV90" t="s">
        <v>1105</v>
      </c>
      <c r="AW90" t="s">
        <v>1104</v>
      </c>
      <c r="AX90" t="s">
        <v>1103</v>
      </c>
      <c r="AZ90" t="s">
        <v>562</v>
      </c>
      <c r="BA90" t="s">
        <v>293</v>
      </c>
      <c r="BB90">
        <v>8701</v>
      </c>
      <c r="BC90" t="s">
        <v>117</v>
      </c>
      <c r="BD90" t="s">
        <v>121</v>
      </c>
      <c r="BE90" t="s">
        <v>698</v>
      </c>
      <c r="BF90" t="s">
        <v>133</v>
      </c>
      <c r="BH90" t="s">
        <v>132</v>
      </c>
      <c r="BI90" t="s">
        <v>118</v>
      </c>
      <c r="BJ90">
        <v>14614</v>
      </c>
      <c r="BK90" t="s">
        <v>117</v>
      </c>
      <c r="BL90" t="s">
        <v>134</v>
      </c>
      <c r="BU90" t="s">
        <v>133</v>
      </c>
      <c r="BW90" t="s">
        <v>132</v>
      </c>
      <c r="BX90" t="s">
        <v>118</v>
      </c>
      <c r="BY90">
        <v>14614</v>
      </c>
      <c r="BZ90" t="s">
        <v>117</v>
      </c>
      <c r="CX90">
        <v>20220628</v>
      </c>
      <c r="CZ90">
        <v>0</v>
      </c>
      <c r="DA90">
        <v>0</v>
      </c>
      <c r="DB90">
        <v>0</v>
      </c>
      <c r="DC90">
        <v>0</v>
      </c>
      <c r="DD90">
        <v>0</v>
      </c>
      <c r="DE90" s="3">
        <v>2.9</v>
      </c>
      <c r="DF90" s="3">
        <v>3.2850763807285555</v>
      </c>
      <c r="DN90" s="3">
        <v>2.65</v>
      </c>
      <c r="DO90" s="3">
        <v>5.3</v>
      </c>
    </row>
    <row r="91" spans="1:127" x14ac:dyDescent="0.25">
      <c r="A91">
        <v>14612726</v>
      </c>
      <c r="B91">
        <v>20220704</v>
      </c>
      <c r="C91">
        <v>780810552</v>
      </c>
      <c r="E91">
        <v>1914.99</v>
      </c>
      <c r="F91">
        <v>0</v>
      </c>
      <c r="G91" t="s">
        <v>131</v>
      </c>
      <c r="I91" s="1">
        <v>777245955080</v>
      </c>
      <c r="J91" t="s">
        <v>348</v>
      </c>
      <c r="K91">
        <v>1</v>
      </c>
      <c r="L91">
        <v>7</v>
      </c>
      <c r="M91">
        <v>3</v>
      </c>
      <c r="O91">
        <v>-49.12</v>
      </c>
      <c r="S91" s="3">
        <v>67.290000000000006</v>
      </c>
      <c r="T91" s="3">
        <v>49.12</v>
      </c>
      <c r="U91" s="2">
        <v>0.72997473621637676</v>
      </c>
      <c r="V91" s="3">
        <v>18.170000000000009</v>
      </c>
      <c r="W91" s="3">
        <v>67.290000000000006</v>
      </c>
      <c r="X91" s="3">
        <v>43.738500000000009</v>
      </c>
      <c r="Y91" s="2">
        <v>0.65</v>
      </c>
      <c r="Z91" s="3">
        <v>23.551499999999997</v>
      </c>
      <c r="AA91" s="3">
        <v>15.94</v>
      </c>
      <c r="AB91" s="3">
        <v>5.3814999999999884</v>
      </c>
      <c r="AD91">
        <v>20220628</v>
      </c>
      <c r="AE91">
        <v>20220629</v>
      </c>
      <c r="AF91">
        <v>0.3743055555555555</v>
      </c>
      <c r="AG91" t="s">
        <v>143</v>
      </c>
      <c r="AH91" t="s">
        <v>416</v>
      </c>
      <c r="AI91">
        <v>7</v>
      </c>
      <c r="AJ91" t="s">
        <v>42</v>
      </c>
      <c r="AK91" t="s">
        <v>42</v>
      </c>
      <c r="AM91">
        <v>112689506</v>
      </c>
      <c r="AO91" t="s">
        <v>141</v>
      </c>
      <c r="AV91" t="s">
        <v>370</v>
      </c>
      <c r="AW91" t="s">
        <v>369</v>
      </c>
      <c r="AX91" t="s">
        <v>368</v>
      </c>
      <c r="AY91" t="s">
        <v>367</v>
      </c>
      <c r="AZ91" t="s">
        <v>366</v>
      </c>
      <c r="BA91" t="s">
        <v>365</v>
      </c>
      <c r="BB91">
        <v>44144</v>
      </c>
      <c r="BC91" t="s">
        <v>117</v>
      </c>
      <c r="BE91" t="s">
        <v>364</v>
      </c>
      <c r="BF91" t="s">
        <v>121</v>
      </c>
      <c r="BG91" t="s">
        <v>157</v>
      </c>
      <c r="BH91" t="s">
        <v>132</v>
      </c>
      <c r="BI91" t="s">
        <v>118</v>
      </c>
      <c r="BJ91">
        <v>14614</v>
      </c>
      <c r="BK91" t="s">
        <v>117</v>
      </c>
      <c r="BL91">
        <v>7589.06376</v>
      </c>
      <c r="BU91" t="s">
        <v>121</v>
      </c>
      <c r="BV91" t="s">
        <v>155</v>
      </c>
      <c r="BW91" t="s">
        <v>132</v>
      </c>
      <c r="BX91" t="s">
        <v>118</v>
      </c>
      <c r="BY91">
        <v>14614</v>
      </c>
      <c r="BZ91" t="s">
        <v>117</v>
      </c>
      <c r="CX91">
        <v>20220628</v>
      </c>
      <c r="CZ91">
        <v>0</v>
      </c>
      <c r="DA91">
        <v>0</v>
      </c>
      <c r="DB91">
        <v>0</v>
      </c>
      <c r="DC91">
        <v>0</v>
      </c>
      <c r="DD91">
        <v>0</v>
      </c>
      <c r="DE91" s="3">
        <v>4.2699999999999996</v>
      </c>
      <c r="DF91" s="3">
        <v>4.6114921236439281</v>
      </c>
    </row>
    <row r="92" spans="1:127" x14ac:dyDescent="0.25">
      <c r="A92">
        <v>14612726</v>
      </c>
      <c r="B92">
        <v>20220704</v>
      </c>
      <c r="C92">
        <v>780810552</v>
      </c>
      <c r="E92">
        <v>1914.99</v>
      </c>
      <c r="F92">
        <v>0</v>
      </c>
      <c r="G92" t="s">
        <v>131</v>
      </c>
      <c r="I92" s="1">
        <v>777246091057</v>
      </c>
      <c r="J92" t="s">
        <v>348</v>
      </c>
      <c r="K92">
        <v>1</v>
      </c>
      <c r="L92">
        <v>5</v>
      </c>
      <c r="M92">
        <v>2</v>
      </c>
      <c r="O92">
        <v>-28.89</v>
      </c>
      <c r="S92" s="3">
        <v>41.52</v>
      </c>
      <c r="T92" s="3">
        <v>28.89</v>
      </c>
      <c r="U92" s="2">
        <v>0.69580924855491322</v>
      </c>
      <c r="V92" s="3">
        <v>12.630000000000003</v>
      </c>
      <c r="W92" s="3">
        <v>41.52</v>
      </c>
      <c r="X92" s="3">
        <v>25.580000000000005</v>
      </c>
      <c r="Y92" s="2">
        <v>0.61608863198458585</v>
      </c>
      <c r="Z92" s="3">
        <v>15.94</v>
      </c>
      <c r="AA92" s="3">
        <v>15.94</v>
      </c>
      <c r="AB92" s="3">
        <v>3.3099999999999969</v>
      </c>
      <c r="AD92">
        <v>20220628</v>
      </c>
      <c r="AE92">
        <v>20220629</v>
      </c>
      <c r="AF92">
        <v>9.5833333333333326E-2</v>
      </c>
      <c r="AG92" t="s">
        <v>415</v>
      </c>
      <c r="AH92" t="s">
        <v>453</v>
      </c>
      <c r="AI92">
        <v>5</v>
      </c>
      <c r="AJ92" t="s">
        <v>42</v>
      </c>
      <c r="AK92" t="s">
        <v>42</v>
      </c>
      <c r="AM92">
        <v>112689506</v>
      </c>
      <c r="AO92" t="s">
        <v>189</v>
      </c>
      <c r="AV92" t="s">
        <v>413</v>
      </c>
      <c r="AW92" t="s">
        <v>412</v>
      </c>
      <c r="AX92" t="s">
        <v>411</v>
      </c>
      <c r="AZ92" t="s">
        <v>410</v>
      </c>
      <c r="BA92" t="s">
        <v>118</v>
      </c>
      <c r="BB92">
        <v>14569</v>
      </c>
      <c r="BC92" t="s">
        <v>117</v>
      </c>
      <c r="BD92" t="s">
        <v>121</v>
      </c>
      <c r="BE92" t="s">
        <v>169</v>
      </c>
      <c r="BF92" t="s">
        <v>133</v>
      </c>
      <c r="BG92" t="s">
        <v>170</v>
      </c>
      <c r="BH92" t="s">
        <v>132</v>
      </c>
      <c r="BI92" t="s">
        <v>118</v>
      </c>
      <c r="BJ92">
        <v>14614</v>
      </c>
      <c r="BK92" t="s">
        <v>117</v>
      </c>
      <c r="BL92">
        <v>2134.01215</v>
      </c>
      <c r="BU92" t="s">
        <v>133</v>
      </c>
      <c r="BV92" t="s">
        <v>170</v>
      </c>
      <c r="BW92" t="s">
        <v>119</v>
      </c>
      <c r="BX92" t="s">
        <v>118</v>
      </c>
      <c r="BY92">
        <v>14614</v>
      </c>
      <c r="BZ92" t="s">
        <v>117</v>
      </c>
      <c r="CX92">
        <v>20220628</v>
      </c>
      <c r="CZ92">
        <v>0</v>
      </c>
      <c r="DA92">
        <v>0</v>
      </c>
      <c r="DB92">
        <v>0</v>
      </c>
      <c r="DC92">
        <v>0</v>
      </c>
      <c r="DD92">
        <v>0</v>
      </c>
      <c r="DE92" s="3">
        <v>3.39</v>
      </c>
      <c r="DF92" s="3">
        <v>3.6602528901734095</v>
      </c>
      <c r="DP92" s="3">
        <v>1.78</v>
      </c>
      <c r="DQ92" s="3">
        <v>3.55</v>
      </c>
    </row>
    <row r="93" spans="1:127" x14ac:dyDescent="0.25">
      <c r="A93">
        <v>14612726</v>
      </c>
      <c r="B93">
        <v>20220704</v>
      </c>
      <c r="C93">
        <v>780810552</v>
      </c>
      <c r="E93">
        <v>1914.99</v>
      </c>
      <c r="F93">
        <v>0</v>
      </c>
      <c r="G93" t="s">
        <v>131</v>
      </c>
      <c r="I93" s="1">
        <v>777246126824</v>
      </c>
      <c r="J93" t="s">
        <v>348</v>
      </c>
      <c r="K93">
        <v>1</v>
      </c>
      <c r="L93">
        <v>2</v>
      </c>
      <c r="M93">
        <v>8</v>
      </c>
      <c r="O93">
        <v>-73.930000000000007</v>
      </c>
      <c r="S93" s="3">
        <v>101.28</v>
      </c>
      <c r="T93" s="3">
        <v>73.930000000000007</v>
      </c>
      <c r="U93" s="2">
        <v>0.7299565560821486</v>
      </c>
      <c r="V93" s="3">
        <v>27.349999999999994</v>
      </c>
      <c r="W93" s="3">
        <v>101.28</v>
      </c>
      <c r="X93" s="3">
        <v>65.832000000000008</v>
      </c>
      <c r="Y93" s="2">
        <v>0.65</v>
      </c>
      <c r="Z93" s="3">
        <v>35.447999999999993</v>
      </c>
      <c r="AA93" s="3">
        <v>15.94</v>
      </c>
      <c r="AB93" s="3">
        <v>8.097999999999999</v>
      </c>
      <c r="AD93">
        <v>20220628</v>
      </c>
      <c r="AE93">
        <v>20220629</v>
      </c>
      <c r="AF93">
        <v>0.50694444444444442</v>
      </c>
      <c r="AG93" t="s">
        <v>625</v>
      </c>
      <c r="AI93">
        <v>2</v>
      </c>
      <c r="AJ93" t="s">
        <v>42</v>
      </c>
      <c r="AK93" t="s">
        <v>42</v>
      </c>
      <c r="AM93">
        <v>112689506</v>
      </c>
      <c r="AO93" t="s">
        <v>189</v>
      </c>
      <c r="AV93" t="s">
        <v>624</v>
      </c>
      <c r="AX93" t="s">
        <v>623</v>
      </c>
      <c r="AZ93" t="s">
        <v>622</v>
      </c>
      <c r="BA93" t="s">
        <v>471</v>
      </c>
      <c r="BB93">
        <v>92371</v>
      </c>
      <c r="BC93" t="s">
        <v>117</v>
      </c>
      <c r="BD93" t="s">
        <v>121</v>
      </c>
      <c r="BE93" t="s">
        <v>335</v>
      </c>
      <c r="BF93" t="s">
        <v>133</v>
      </c>
      <c r="BG93" t="s">
        <v>319</v>
      </c>
      <c r="BH93" t="s">
        <v>132</v>
      </c>
      <c r="BI93" t="s">
        <v>118</v>
      </c>
      <c r="BJ93">
        <v>14614</v>
      </c>
      <c r="BK93" t="s">
        <v>117</v>
      </c>
      <c r="BL93">
        <v>7589.0513799999999</v>
      </c>
      <c r="BU93" t="s">
        <v>133</v>
      </c>
      <c r="BV93" t="s">
        <v>319</v>
      </c>
      <c r="BW93" t="s">
        <v>119</v>
      </c>
      <c r="BX93" t="s">
        <v>118</v>
      </c>
      <c r="BY93">
        <v>14614</v>
      </c>
      <c r="BZ93" t="s">
        <v>117</v>
      </c>
      <c r="CX93">
        <v>20220628</v>
      </c>
      <c r="CZ93">
        <v>0</v>
      </c>
      <c r="DA93">
        <v>0</v>
      </c>
      <c r="DB93">
        <v>0</v>
      </c>
      <c r="DC93">
        <v>0</v>
      </c>
      <c r="DD93">
        <v>0</v>
      </c>
      <c r="DE93" s="3">
        <v>7.81</v>
      </c>
      <c r="DF93" s="3">
        <v>8.4344607030015784</v>
      </c>
      <c r="DN93" s="3">
        <v>2.65</v>
      </c>
      <c r="DO93" s="3">
        <v>5.3</v>
      </c>
      <c r="DV93" s="3">
        <v>3.25</v>
      </c>
      <c r="DW93" s="3">
        <v>6.5</v>
      </c>
    </row>
    <row r="94" spans="1:127" x14ac:dyDescent="0.25">
      <c r="A94">
        <v>14612726</v>
      </c>
      <c r="B94">
        <v>20220704</v>
      </c>
      <c r="C94">
        <v>780810552</v>
      </c>
      <c r="E94">
        <v>1914.99</v>
      </c>
      <c r="F94">
        <v>0</v>
      </c>
      <c r="G94" t="s">
        <v>131</v>
      </c>
      <c r="I94" s="1">
        <v>777246162215</v>
      </c>
      <c r="J94" t="s">
        <v>348</v>
      </c>
      <c r="K94">
        <v>1</v>
      </c>
      <c r="L94">
        <v>2</v>
      </c>
      <c r="M94">
        <v>8</v>
      </c>
      <c r="O94">
        <v>-73.930000000000007</v>
      </c>
      <c r="S94" s="3">
        <v>101.28</v>
      </c>
      <c r="T94" s="3">
        <v>73.930000000000007</v>
      </c>
      <c r="U94" s="2">
        <v>0.7299565560821486</v>
      </c>
      <c r="V94" s="3">
        <v>27.349999999999994</v>
      </c>
      <c r="W94" s="3">
        <v>101.28</v>
      </c>
      <c r="X94" s="3">
        <v>65.832000000000008</v>
      </c>
      <c r="Y94" s="2">
        <v>0.65</v>
      </c>
      <c r="Z94" s="3">
        <v>35.447999999999993</v>
      </c>
      <c r="AA94" s="3">
        <v>15.94</v>
      </c>
      <c r="AB94" s="3">
        <v>8.097999999999999</v>
      </c>
      <c r="AD94">
        <v>20220628</v>
      </c>
      <c r="AE94">
        <v>20220629</v>
      </c>
      <c r="AF94">
        <v>0.44027777777777777</v>
      </c>
      <c r="AG94" t="s">
        <v>143</v>
      </c>
      <c r="AH94" t="s">
        <v>597</v>
      </c>
      <c r="AI94">
        <v>2</v>
      </c>
      <c r="AJ94" t="s">
        <v>42</v>
      </c>
      <c r="AK94" t="s">
        <v>42</v>
      </c>
      <c r="AM94">
        <v>112689506</v>
      </c>
      <c r="AO94" t="s">
        <v>189</v>
      </c>
      <c r="AV94" t="s">
        <v>596</v>
      </c>
      <c r="AW94" t="s">
        <v>595</v>
      </c>
      <c r="AX94" t="s">
        <v>594</v>
      </c>
      <c r="AY94" t="s">
        <v>593</v>
      </c>
      <c r="AZ94" t="s">
        <v>592</v>
      </c>
      <c r="BA94" t="s">
        <v>458</v>
      </c>
      <c r="BB94">
        <v>98004</v>
      </c>
      <c r="BC94" t="s">
        <v>117</v>
      </c>
      <c r="BD94" t="s">
        <v>121</v>
      </c>
      <c r="BE94" t="s">
        <v>335</v>
      </c>
      <c r="BF94" t="s">
        <v>133</v>
      </c>
      <c r="BG94" t="s">
        <v>319</v>
      </c>
      <c r="BH94" t="s">
        <v>132</v>
      </c>
      <c r="BI94" t="s">
        <v>118</v>
      </c>
      <c r="BJ94">
        <v>14614</v>
      </c>
      <c r="BK94" t="s">
        <v>117</v>
      </c>
      <c r="BL94">
        <v>7589.0636999999997</v>
      </c>
      <c r="BU94" t="s">
        <v>133</v>
      </c>
      <c r="BV94" t="s">
        <v>319</v>
      </c>
      <c r="BW94" t="s">
        <v>119</v>
      </c>
      <c r="BX94" t="s">
        <v>118</v>
      </c>
      <c r="BY94">
        <v>14614</v>
      </c>
      <c r="BZ94" t="s">
        <v>117</v>
      </c>
      <c r="CX94">
        <v>20220628</v>
      </c>
      <c r="CZ94">
        <v>0</v>
      </c>
      <c r="DA94">
        <v>0</v>
      </c>
      <c r="DB94">
        <v>0</v>
      </c>
      <c r="DC94">
        <v>0</v>
      </c>
      <c r="DD94">
        <v>0</v>
      </c>
      <c r="DE94" s="3">
        <v>6.43</v>
      </c>
      <c r="DF94" s="3">
        <v>6.9441206556082147</v>
      </c>
    </row>
    <row r="95" spans="1:127" x14ac:dyDescent="0.25">
      <c r="A95">
        <v>14612726</v>
      </c>
      <c r="B95">
        <v>20220704</v>
      </c>
      <c r="C95">
        <v>780810552</v>
      </c>
      <c r="E95">
        <v>1914.99</v>
      </c>
      <c r="F95">
        <v>0</v>
      </c>
      <c r="G95" t="s">
        <v>131</v>
      </c>
      <c r="I95" s="1">
        <v>777246713485</v>
      </c>
      <c r="J95" t="s">
        <v>348</v>
      </c>
      <c r="K95">
        <v>1</v>
      </c>
      <c r="L95">
        <v>2</v>
      </c>
      <c r="M95">
        <v>3</v>
      </c>
      <c r="O95">
        <v>-24.35</v>
      </c>
      <c r="S95" s="3">
        <v>34.04</v>
      </c>
      <c r="T95" s="3">
        <v>24.35</v>
      </c>
      <c r="U95" s="2">
        <v>0.71533490011750889</v>
      </c>
      <c r="V95" s="3">
        <v>9.6899999999999977</v>
      </c>
      <c r="W95" s="3">
        <v>34.04</v>
      </c>
      <c r="X95" s="3">
        <v>18.100000000000001</v>
      </c>
      <c r="Y95" s="2">
        <v>0.53172737955346661</v>
      </c>
      <c r="Z95" s="3">
        <v>15.94</v>
      </c>
      <c r="AA95" s="3">
        <v>15.94</v>
      </c>
      <c r="AB95" s="3">
        <v>6.2500000000000018</v>
      </c>
      <c r="AD95">
        <v>20220628</v>
      </c>
      <c r="AE95">
        <v>20220629</v>
      </c>
      <c r="AF95">
        <v>0.40625</v>
      </c>
      <c r="AG95" t="s">
        <v>143</v>
      </c>
      <c r="AH95" t="s">
        <v>702</v>
      </c>
      <c r="AI95">
        <v>2</v>
      </c>
      <c r="AJ95" t="s">
        <v>42</v>
      </c>
      <c r="AK95" t="s">
        <v>42</v>
      </c>
      <c r="AM95">
        <v>112689506</v>
      </c>
      <c r="AO95" t="s">
        <v>171</v>
      </c>
      <c r="AV95" t="s">
        <v>701</v>
      </c>
      <c r="AW95" t="s">
        <v>700</v>
      </c>
      <c r="AX95" t="s">
        <v>699</v>
      </c>
      <c r="AZ95" t="s">
        <v>562</v>
      </c>
      <c r="BA95" t="s">
        <v>293</v>
      </c>
      <c r="BB95">
        <v>8701</v>
      </c>
      <c r="BC95" t="s">
        <v>117</v>
      </c>
      <c r="BD95" t="s">
        <v>121</v>
      </c>
      <c r="BE95" t="s">
        <v>698</v>
      </c>
      <c r="BF95" t="s">
        <v>133</v>
      </c>
      <c r="BH95" t="s">
        <v>132</v>
      </c>
      <c r="BI95" t="s">
        <v>118</v>
      </c>
      <c r="BJ95">
        <v>14614</v>
      </c>
      <c r="BK95" t="s">
        <v>117</v>
      </c>
      <c r="BL95" t="s">
        <v>134</v>
      </c>
      <c r="BU95" t="s">
        <v>133</v>
      </c>
      <c r="BW95" t="s">
        <v>132</v>
      </c>
      <c r="BX95" t="s">
        <v>118</v>
      </c>
      <c r="BY95">
        <v>14614</v>
      </c>
      <c r="BZ95" t="s">
        <v>117</v>
      </c>
      <c r="CX95">
        <v>20220628</v>
      </c>
      <c r="CZ95">
        <v>0</v>
      </c>
      <c r="DA95">
        <v>0</v>
      </c>
      <c r="DB95">
        <v>0</v>
      </c>
      <c r="DC95">
        <v>0</v>
      </c>
      <c r="DD95">
        <v>0</v>
      </c>
      <c r="DE95" s="3">
        <v>2.2799999999999998</v>
      </c>
      <c r="DF95" s="3">
        <v>2.6986251468860165</v>
      </c>
    </row>
    <row r="96" spans="1:127" x14ac:dyDescent="0.25">
      <c r="A96">
        <v>14612726</v>
      </c>
      <c r="B96">
        <v>20220704</v>
      </c>
      <c r="C96">
        <v>780810552</v>
      </c>
      <c r="E96">
        <v>1914.99</v>
      </c>
      <c r="F96">
        <v>0</v>
      </c>
      <c r="G96" t="s">
        <v>131</v>
      </c>
      <c r="I96" s="1">
        <v>777247617484</v>
      </c>
      <c r="J96" t="s">
        <v>348</v>
      </c>
      <c r="K96">
        <v>1</v>
      </c>
      <c r="L96">
        <v>2</v>
      </c>
      <c r="M96">
        <v>3</v>
      </c>
      <c r="O96">
        <v>-37.11</v>
      </c>
      <c r="S96" s="3">
        <v>50.84</v>
      </c>
      <c r="T96" s="3">
        <v>37.11</v>
      </c>
      <c r="U96" s="2">
        <v>0.72993705743509041</v>
      </c>
      <c r="V96" s="3">
        <v>13.730000000000004</v>
      </c>
      <c r="W96" s="3">
        <v>50.84</v>
      </c>
      <c r="X96" s="3">
        <v>33.046000000000006</v>
      </c>
      <c r="Y96" s="2">
        <v>0.65</v>
      </c>
      <c r="Z96" s="3">
        <v>17.793999999999997</v>
      </c>
      <c r="AA96" s="3">
        <v>15.94</v>
      </c>
      <c r="AB96" s="3">
        <v>4.063999999999993</v>
      </c>
      <c r="AD96">
        <v>20220628</v>
      </c>
      <c r="AE96">
        <v>20220629</v>
      </c>
      <c r="AF96">
        <v>0.3743055555555555</v>
      </c>
      <c r="AG96" t="s">
        <v>143</v>
      </c>
      <c r="AH96" t="s">
        <v>416</v>
      </c>
      <c r="AI96">
        <v>2</v>
      </c>
      <c r="AJ96" t="s">
        <v>42</v>
      </c>
      <c r="AK96" t="s">
        <v>42</v>
      </c>
      <c r="AM96">
        <v>112689506</v>
      </c>
      <c r="AO96" t="s">
        <v>189</v>
      </c>
      <c r="AV96" t="s">
        <v>370</v>
      </c>
      <c r="AW96" t="s">
        <v>369</v>
      </c>
      <c r="AX96" t="s">
        <v>436</v>
      </c>
      <c r="AY96" t="s">
        <v>435</v>
      </c>
      <c r="AZ96" t="s">
        <v>366</v>
      </c>
      <c r="BA96" t="s">
        <v>365</v>
      </c>
      <c r="BB96">
        <v>44144</v>
      </c>
      <c r="BC96" t="s">
        <v>117</v>
      </c>
      <c r="BD96" t="s">
        <v>121</v>
      </c>
      <c r="BE96" t="s">
        <v>169</v>
      </c>
      <c r="BF96" t="s">
        <v>133</v>
      </c>
      <c r="BG96" t="s">
        <v>170</v>
      </c>
      <c r="BH96" t="s">
        <v>132</v>
      </c>
      <c r="BI96" t="s">
        <v>118</v>
      </c>
      <c r="BJ96">
        <v>14614</v>
      </c>
      <c r="BK96" t="s">
        <v>117</v>
      </c>
      <c r="BL96">
        <v>7589.0639700000002</v>
      </c>
      <c r="BU96" t="s">
        <v>133</v>
      </c>
      <c r="BV96" t="s">
        <v>170</v>
      </c>
      <c r="BW96" t="s">
        <v>119</v>
      </c>
      <c r="BX96" t="s">
        <v>118</v>
      </c>
      <c r="BY96">
        <v>14614</v>
      </c>
      <c r="BZ96" t="s">
        <v>117</v>
      </c>
      <c r="CX96">
        <v>20220628</v>
      </c>
      <c r="CZ96">
        <v>0</v>
      </c>
      <c r="DA96">
        <v>0</v>
      </c>
      <c r="DB96">
        <v>0</v>
      </c>
      <c r="DC96">
        <v>0</v>
      </c>
      <c r="DD96">
        <v>0</v>
      </c>
      <c r="DE96" s="3">
        <v>3.23</v>
      </c>
      <c r="DF96" s="3">
        <v>3.4881966955153421</v>
      </c>
    </row>
    <row r="97" spans="1:121" x14ac:dyDescent="0.25">
      <c r="A97">
        <v>14612726</v>
      </c>
      <c r="B97">
        <v>20220704</v>
      </c>
      <c r="C97">
        <v>780810552</v>
      </c>
      <c r="E97">
        <v>1914.99</v>
      </c>
      <c r="F97">
        <v>0</v>
      </c>
      <c r="G97" t="s">
        <v>131</v>
      </c>
      <c r="I97" s="1">
        <v>777249197241</v>
      </c>
      <c r="J97" t="s">
        <v>348</v>
      </c>
      <c r="K97">
        <v>1</v>
      </c>
      <c r="L97">
        <v>0.5</v>
      </c>
      <c r="M97">
        <v>2</v>
      </c>
      <c r="O97">
        <v>-18.350000000000001</v>
      </c>
      <c r="S97" s="3">
        <v>28.04</v>
      </c>
      <c r="T97" s="3">
        <v>18.350000000000001</v>
      </c>
      <c r="U97" s="2">
        <v>0.65442225392296727</v>
      </c>
      <c r="V97" s="3">
        <v>9.6899999999999977</v>
      </c>
      <c r="W97" s="3">
        <v>28.04</v>
      </c>
      <c r="X97" s="3">
        <v>13.829999999999998</v>
      </c>
      <c r="Y97" s="2">
        <v>0.49322396576319538</v>
      </c>
      <c r="Z97" s="3">
        <v>14.21</v>
      </c>
      <c r="AA97" s="3">
        <v>14.21</v>
      </c>
      <c r="AB97" s="3">
        <v>4.5200000000000031</v>
      </c>
      <c r="AD97">
        <v>20220628</v>
      </c>
      <c r="AE97">
        <v>20220629</v>
      </c>
      <c r="AF97">
        <v>5.486111111111111E-2</v>
      </c>
      <c r="AG97" t="s">
        <v>618</v>
      </c>
      <c r="AI97">
        <v>0.5</v>
      </c>
      <c r="AJ97" t="s">
        <v>42</v>
      </c>
      <c r="AK97" t="s">
        <v>42</v>
      </c>
      <c r="AM97">
        <v>112689506</v>
      </c>
      <c r="AO97" t="s">
        <v>171</v>
      </c>
      <c r="AV97" t="s">
        <v>1192</v>
      </c>
      <c r="AW97" t="s">
        <v>1191</v>
      </c>
      <c r="AX97" t="s">
        <v>1190</v>
      </c>
      <c r="AZ97" t="s">
        <v>1189</v>
      </c>
      <c r="BA97" t="s">
        <v>118</v>
      </c>
      <c r="BB97">
        <v>14527</v>
      </c>
      <c r="BC97" t="s">
        <v>117</v>
      </c>
      <c r="BD97" t="s">
        <v>121</v>
      </c>
      <c r="BE97" t="s">
        <v>169</v>
      </c>
      <c r="BF97" t="s">
        <v>133</v>
      </c>
      <c r="BG97" t="s">
        <v>170</v>
      </c>
      <c r="BH97" t="s">
        <v>132</v>
      </c>
      <c r="BI97" t="s">
        <v>118</v>
      </c>
      <c r="BJ97">
        <v>14614</v>
      </c>
      <c r="BK97" t="s">
        <v>117</v>
      </c>
      <c r="BL97">
        <v>20901.004949999999</v>
      </c>
      <c r="BU97" t="s">
        <v>133</v>
      </c>
      <c r="BV97" t="s">
        <v>170</v>
      </c>
      <c r="BW97" t="s">
        <v>119</v>
      </c>
      <c r="BX97" t="s">
        <v>118</v>
      </c>
      <c r="BY97">
        <v>14614</v>
      </c>
      <c r="BZ97" t="s">
        <v>117</v>
      </c>
      <c r="CX97">
        <v>20220628</v>
      </c>
      <c r="CZ97">
        <v>0</v>
      </c>
      <c r="DA97">
        <v>0</v>
      </c>
      <c r="DB97">
        <v>0</v>
      </c>
      <c r="DC97">
        <v>0</v>
      </c>
      <c r="DD97">
        <v>0</v>
      </c>
      <c r="DE97" s="3">
        <v>2.7</v>
      </c>
      <c r="DF97" s="3">
        <v>3.1352353780313842</v>
      </c>
      <c r="DP97" s="3">
        <v>1.78</v>
      </c>
      <c r="DQ97" s="3">
        <v>3.55</v>
      </c>
    </row>
    <row r="98" spans="1:121" x14ac:dyDescent="0.25">
      <c r="A98">
        <v>14612726</v>
      </c>
      <c r="B98">
        <v>20220718</v>
      </c>
      <c r="C98">
        <v>782204103</v>
      </c>
      <c r="E98">
        <v>1458.05</v>
      </c>
      <c r="F98">
        <v>0</v>
      </c>
      <c r="G98" t="s">
        <v>131</v>
      </c>
      <c r="I98" s="1">
        <v>777249324918</v>
      </c>
      <c r="J98" t="s">
        <v>348</v>
      </c>
      <c r="K98">
        <v>1</v>
      </c>
      <c r="L98">
        <v>0.5</v>
      </c>
      <c r="M98">
        <v>5</v>
      </c>
      <c r="O98">
        <v>-35.18</v>
      </c>
      <c r="S98" s="3">
        <v>46.91</v>
      </c>
      <c r="T98" s="3">
        <v>35.18</v>
      </c>
      <c r="U98" s="2">
        <v>0.74994670645917716</v>
      </c>
      <c r="V98" s="3">
        <v>11.729999999999997</v>
      </c>
      <c r="W98" s="3">
        <v>46.91</v>
      </c>
      <c r="X98" s="3">
        <v>30.491499999999998</v>
      </c>
      <c r="Y98" s="2">
        <v>0.65</v>
      </c>
      <c r="Z98" s="3">
        <v>16.418499999999998</v>
      </c>
      <c r="AA98" s="3">
        <v>14.21</v>
      </c>
      <c r="AB98" s="3">
        <v>4.6885000000000012</v>
      </c>
      <c r="AD98">
        <v>20220708</v>
      </c>
      <c r="AE98">
        <v>20220711</v>
      </c>
      <c r="AF98">
        <v>0.3659722222222222</v>
      </c>
      <c r="AG98" t="s">
        <v>154</v>
      </c>
      <c r="AH98" t="s">
        <v>500</v>
      </c>
      <c r="AI98">
        <v>0.5</v>
      </c>
      <c r="AJ98" t="s">
        <v>42</v>
      </c>
      <c r="AK98" t="s">
        <v>42</v>
      </c>
      <c r="AM98">
        <v>112689506</v>
      </c>
      <c r="AO98" t="s">
        <v>171</v>
      </c>
      <c r="AV98" t="s">
        <v>335</v>
      </c>
      <c r="AW98" t="s">
        <v>121</v>
      </c>
      <c r="AX98" t="s">
        <v>133</v>
      </c>
      <c r="AY98" t="s">
        <v>319</v>
      </c>
      <c r="AZ98" t="s">
        <v>132</v>
      </c>
      <c r="BA98" t="s">
        <v>118</v>
      </c>
      <c r="BB98">
        <v>14614</v>
      </c>
      <c r="BC98" t="s">
        <v>117</v>
      </c>
      <c r="BD98" t="s">
        <v>369</v>
      </c>
      <c r="BE98" t="s">
        <v>974</v>
      </c>
      <c r="BF98" t="s">
        <v>973</v>
      </c>
      <c r="BH98" t="s">
        <v>526</v>
      </c>
      <c r="BI98" t="s">
        <v>525</v>
      </c>
      <c r="BJ98">
        <v>55418</v>
      </c>
      <c r="BK98" t="s">
        <v>117</v>
      </c>
      <c r="BL98">
        <v>7589.0513799999999</v>
      </c>
      <c r="BU98" t="s">
        <v>973</v>
      </c>
      <c r="BW98" t="s">
        <v>526</v>
      </c>
      <c r="BX98" t="s">
        <v>525</v>
      </c>
      <c r="BY98">
        <v>55418</v>
      </c>
      <c r="BZ98" t="s">
        <v>117</v>
      </c>
      <c r="CX98">
        <v>20220708</v>
      </c>
      <c r="CZ98">
        <v>0</v>
      </c>
      <c r="DA98">
        <v>0</v>
      </c>
      <c r="DB98">
        <v>0</v>
      </c>
      <c r="DC98">
        <v>0</v>
      </c>
      <c r="DD98">
        <v>0</v>
      </c>
      <c r="DE98" s="3">
        <v>2.79</v>
      </c>
      <c r="DF98" s="3">
        <v>3.068851311021104</v>
      </c>
    </row>
    <row r="99" spans="1:121" x14ac:dyDescent="0.25">
      <c r="A99">
        <v>14612726</v>
      </c>
      <c r="B99">
        <v>20220704</v>
      </c>
      <c r="C99">
        <v>780810552</v>
      </c>
      <c r="E99">
        <v>1914.99</v>
      </c>
      <c r="F99">
        <v>0</v>
      </c>
      <c r="G99" t="s">
        <v>131</v>
      </c>
      <c r="I99" s="1">
        <v>777249936848</v>
      </c>
      <c r="J99" t="s">
        <v>348</v>
      </c>
      <c r="K99">
        <v>1</v>
      </c>
      <c r="L99">
        <v>0.5</v>
      </c>
      <c r="M99">
        <v>3</v>
      </c>
      <c r="O99">
        <v>-24.35</v>
      </c>
      <c r="S99" s="3">
        <v>34.04</v>
      </c>
      <c r="T99" s="3">
        <v>24.35</v>
      </c>
      <c r="U99" s="2">
        <v>0.71533490011750889</v>
      </c>
      <c r="V99" s="3">
        <v>9.6899999999999977</v>
      </c>
      <c r="W99" s="3">
        <v>34.04</v>
      </c>
      <c r="X99" s="3">
        <v>19.829999999999998</v>
      </c>
      <c r="Y99" s="2">
        <v>0.58254994124559334</v>
      </c>
      <c r="Z99" s="3">
        <v>14.21</v>
      </c>
      <c r="AA99" s="3">
        <v>14.21</v>
      </c>
      <c r="AB99" s="3">
        <v>4.5200000000000031</v>
      </c>
      <c r="AD99">
        <v>20220628</v>
      </c>
      <c r="AE99">
        <v>20220629</v>
      </c>
      <c r="AF99">
        <v>0.42152777777777778</v>
      </c>
      <c r="AG99" t="s">
        <v>154</v>
      </c>
      <c r="AH99" t="s">
        <v>190</v>
      </c>
      <c r="AI99">
        <v>0.5</v>
      </c>
      <c r="AJ99" t="s">
        <v>42</v>
      </c>
      <c r="AK99" t="s">
        <v>42</v>
      </c>
      <c r="AM99">
        <v>112689506</v>
      </c>
      <c r="AO99" t="s">
        <v>171</v>
      </c>
      <c r="AV99" t="s">
        <v>335</v>
      </c>
      <c r="AW99" t="s">
        <v>121</v>
      </c>
      <c r="AX99" t="s">
        <v>133</v>
      </c>
      <c r="AY99" t="s">
        <v>319</v>
      </c>
      <c r="AZ99" t="s">
        <v>132</v>
      </c>
      <c r="BA99" t="s">
        <v>118</v>
      </c>
      <c r="BB99">
        <v>14614</v>
      </c>
      <c r="BC99" t="s">
        <v>117</v>
      </c>
      <c r="BD99" t="s">
        <v>1045</v>
      </c>
      <c r="BE99" t="s">
        <v>1044</v>
      </c>
      <c r="BF99" t="s">
        <v>1043</v>
      </c>
      <c r="BG99" t="s">
        <v>1042</v>
      </c>
      <c r="BH99" t="s">
        <v>136</v>
      </c>
      <c r="BI99" t="s">
        <v>118</v>
      </c>
      <c r="BJ99">
        <v>10004</v>
      </c>
      <c r="BK99" t="s">
        <v>117</v>
      </c>
      <c r="BL99">
        <v>42719.000039999999</v>
      </c>
      <c r="BU99" t="s">
        <v>1043</v>
      </c>
      <c r="BV99" t="s">
        <v>1042</v>
      </c>
      <c r="BW99" t="s">
        <v>136</v>
      </c>
      <c r="BX99" t="s">
        <v>118</v>
      </c>
      <c r="BY99">
        <v>10004</v>
      </c>
      <c r="BZ99" t="s">
        <v>117</v>
      </c>
      <c r="CX99">
        <v>20220628</v>
      </c>
      <c r="CZ99">
        <v>0</v>
      </c>
      <c r="DA99">
        <v>0</v>
      </c>
      <c r="DB99">
        <v>0</v>
      </c>
      <c r="DC99">
        <v>0</v>
      </c>
      <c r="DD99">
        <v>0</v>
      </c>
      <c r="DE99" s="3">
        <v>2.2799999999999998</v>
      </c>
      <c r="DF99" s="3">
        <v>2.5827497062279674</v>
      </c>
    </row>
    <row r="100" spans="1:121" x14ac:dyDescent="0.25">
      <c r="A100">
        <v>14612726</v>
      </c>
      <c r="B100">
        <v>20220704</v>
      </c>
      <c r="C100">
        <v>780810552</v>
      </c>
      <c r="E100">
        <v>1914.99</v>
      </c>
      <c r="F100">
        <v>0</v>
      </c>
      <c r="G100" t="s">
        <v>131</v>
      </c>
      <c r="I100" s="1">
        <v>777250898001</v>
      </c>
      <c r="J100" t="s">
        <v>144</v>
      </c>
      <c r="K100">
        <v>1</v>
      </c>
      <c r="L100">
        <v>0.5</v>
      </c>
      <c r="M100">
        <v>3</v>
      </c>
      <c r="O100">
        <v>-23.2</v>
      </c>
      <c r="S100" s="3">
        <v>33.369999999999997</v>
      </c>
      <c r="T100" s="3">
        <v>23.2</v>
      </c>
      <c r="U100" s="2">
        <v>0.69523524123464198</v>
      </c>
      <c r="V100" s="3">
        <v>10.169999999999998</v>
      </c>
      <c r="W100" s="3">
        <v>33.369999999999997</v>
      </c>
      <c r="X100" s="3">
        <v>16.684999999999999</v>
      </c>
      <c r="Y100" s="2">
        <v>0.5</v>
      </c>
      <c r="Z100" s="3">
        <v>16.684999999999999</v>
      </c>
      <c r="AA100" s="3">
        <v>14.01</v>
      </c>
      <c r="AB100" s="3">
        <v>6.5150000000000006</v>
      </c>
      <c r="AD100">
        <v>20220628</v>
      </c>
      <c r="AE100">
        <v>20220629</v>
      </c>
      <c r="AF100">
        <v>4.5138888888888888E-2</v>
      </c>
      <c r="AG100" t="s">
        <v>143</v>
      </c>
      <c r="AH100" t="s">
        <v>274</v>
      </c>
      <c r="AI100">
        <v>0.5</v>
      </c>
      <c r="AJ100" t="s">
        <v>42</v>
      </c>
      <c r="AK100" t="s">
        <v>42</v>
      </c>
      <c r="AM100">
        <v>112689506</v>
      </c>
      <c r="AO100" t="s">
        <v>171</v>
      </c>
      <c r="AV100" t="s">
        <v>273</v>
      </c>
      <c r="AW100" t="s">
        <v>272</v>
      </c>
      <c r="AX100" t="s">
        <v>271</v>
      </c>
      <c r="AZ100" t="s">
        <v>243</v>
      </c>
      <c r="BA100" t="s">
        <v>118</v>
      </c>
      <c r="BB100">
        <v>12207</v>
      </c>
      <c r="BC100" t="s">
        <v>117</v>
      </c>
      <c r="BD100" t="s">
        <v>121</v>
      </c>
      <c r="BE100" t="s">
        <v>220</v>
      </c>
      <c r="BF100" t="s">
        <v>133</v>
      </c>
      <c r="BH100" t="s">
        <v>132</v>
      </c>
      <c r="BI100" t="s">
        <v>118</v>
      </c>
      <c r="BJ100">
        <v>14614</v>
      </c>
      <c r="BK100" t="s">
        <v>117</v>
      </c>
      <c r="BL100">
        <v>6762.0005899999996</v>
      </c>
      <c r="BU100" t="s">
        <v>133</v>
      </c>
      <c r="BW100" t="s">
        <v>132</v>
      </c>
      <c r="BX100" t="s">
        <v>118</v>
      </c>
      <c r="BY100">
        <v>14614</v>
      </c>
      <c r="BZ100" t="s">
        <v>117</v>
      </c>
      <c r="CX100">
        <v>20220628</v>
      </c>
      <c r="CZ100">
        <v>0</v>
      </c>
      <c r="DA100">
        <v>0</v>
      </c>
      <c r="DB100">
        <v>0</v>
      </c>
      <c r="DC100">
        <v>0</v>
      </c>
      <c r="DD100">
        <v>0</v>
      </c>
      <c r="DE100" s="3">
        <v>2.39</v>
      </c>
      <c r="DF100" s="3">
        <v>2.8566122265507943</v>
      </c>
    </row>
    <row r="101" spans="1:121" x14ac:dyDescent="0.25">
      <c r="A101">
        <v>14612726</v>
      </c>
      <c r="B101">
        <v>20220704</v>
      </c>
      <c r="C101">
        <v>780810552</v>
      </c>
      <c r="E101">
        <v>1914.99</v>
      </c>
      <c r="F101">
        <v>0</v>
      </c>
      <c r="G101" t="s">
        <v>131</v>
      </c>
      <c r="I101" s="1">
        <v>777250940693</v>
      </c>
      <c r="J101" t="s">
        <v>144</v>
      </c>
      <c r="K101">
        <v>1</v>
      </c>
      <c r="L101">
        <v>0.5</v>
      </c>
      <c r="M101">
        <v>3</v>
      </c>
      <c r="O101">
        <v>-23.2</v>
      </c>
      <c r="S101" s="3">
        <v>33.369999999999997</v>
      </c>
      <c r="T101" s="3">
        <v>23.2</v>
      </c>
      <c r="U101" s="2">
        <v>0.69523524123464198</v>
      </c>
      <c r="V101" s="3">
        <v>10.169999999999998</v>
      </c>
      <c r="W101" s="3">
        <v>33.369999999999997</v>
      </c>
      <c r="X101" s="3">
        <v>16.684999999999999</v>
      </c>
      <c r="Y101" s="2">
        <v>0.5</v>
      </c>
      <c r="Z101" s="3">
        <v>16.684999999999999</v>
      </c>
      <c r="AA101" s="3">
        <v>14.01</v>
      </c>
      <c r="AB101" s="3">
        <v>6.5150000000000006</v>
      </c>
      <c r="AD101">
        <v>20220629</v>
      </c>
      <c r="AE101">
        <v>20220630</v>
      </c>
      <c r="AF101">
        <v>0.43055555555555558</v>
      </c>
      <c r="AG101" t="s">
        <v>154</v>
      </c>
      <c r="AH101" t="s">
        <v>190</v>
      </c>
      <c r="AI101">
        <v>0.5</v>
      </c>
      <c r="AJ101" t="s">
        <v>42</v>
      </c>
      <c r="AK101" t="s">
        <v>42</v>
      </c>
      <c r="AM101">
        <v>112689506</v>
      </c>
      <c r="AO101" t="s">
        <v>171</v>
      </c>
      <c r="AV101" t="s">
        <v>220</v>
      </c>
      <c r="AW101" t="s">
        <v>121</v>
      </c>
      <c r="AX101" t="s">
        <v>157</v>
      </c>
      <c r="AZ101" t="s">
        <v>132</v>
      </c>
      <c r="BA101" t="s">
        <v>118</v>
      </c>
      <c r="BB101">
        <v>14614</v>
      </c>
      <c r="BC101" t="s">
        <v>117</v>
      </c>
      <c r="BD101" t="s">
        <v>121</v>
      </c>
      <c r="BE101" t="s">
        <v>220</v>
      </c>
      <c r="BF101" t="s">
        <v>133</v>
      </c>
      <c r="BH101" t="s">
        <v>132</v>
      </c>
      <c r="BI101" t="s">
        <v>118</v>
      </c>
      <c r="BJ101">
        <v>14614</v>
      </c>
      <c r="BK101" t="s">
        <v>117</v>
      </c>
      <c r="BL101">
        <v>6762.0005899999996</v>
      </c>
      <c r="BU101" t="s">
        <v>133</v>
      </c>
      <c r="BW101" t="s">
        <v>132</v>
      </c>
      <c r="BX101" t="s">
        <v>118</v>
      </c>
      <c r="BY101">
        <v>14614</v>
      </c>
      <c r="BZ101" t="s">
        <v>117</v>
      </c>
      <c r="CX101">
        <v>20220629</v>
      </c>
      <c r="CZ101">
        <v>0</v>
      </c>
      <c r="DA101">
        <v>0</v>
      </c>
      <c r="DB101">
        <v>0</v>
      </c>
      <c r="DC101">
        <v>0</v>
      </c>
      <c r="DD101">
        <v>0</v>
      </c>
      <c r="DE101" s="3">
        <v>2.39</v>
      </c>
      <c r="DF101" s="3">
        <v>2.8566122265507943</v>
      </c>
    </row>
    <row r="102" spans="1:121" x14ac:dyDescent="0.25">
      <c r="A102">
        <v>14612726</v>
      </c>
      <c r="B102">
        <v>20220704</v>
      </c>
      <c r="C102">
        <v>780810552</v>
      </c>
      <c r="E102">
        <v>1914.99</v>
      </c>
      <c r="F102">
        <v>0</v>
      </c>
      <c r="G102" t="s">
        <v>131</v>
      </c>
      <c r="I102" s="1">
        <v>777251297987</v>
      </c>
      <c r="J102" t="s">
        <v>348</v>
      </c>
      <c r="K102">
        <v>1</v>
      </c>
      <c r="L102">
        <v>3</v>
      </c>
      <c r="M102">
        <v>4</v>
      </c>
      <c r="O102">
        <v>-58.92</v>
      </c>
      <c r="S102" s="3">
        <v>80.709999999999994</v>
      </c>
      <c r="T102" s="3">
        <v>58.92</v>
      </c>
      <c r="U102" s="2">
        <v>0.73002106306529557</v>
      </c>
      <c r="V102" s="3">
        <v>21.789999999999992</v>
      </c>
      <c r="W102" s="3">
        <v>80.709999999999994</v>
      </c>
      <c r="X102" s="3">
        <v>52.461500000000001</v>
      </c>
      <c r="Y102" s="2">
        <v>0.65</v>
      </c>
      <c r="Z102" s="3">
        <v>28.248499999999993</v>
      </c>
      <c r="AA102" s="3">
        <v>15.94</v>
      </c>
      <c r="AB102" s="3">
        <v>6.4585000000000008</v>
      </c>
      <c r="AD102">
        <v>20220629</v>
      </c>
      <c r="AE102">
        <v>20220630</v>
      </c>
      <c r="AF102">
        <v>0.37083333333333335</v>
      </c>
      <c r="AG102" t="s">
        <v>143</v>
      </c>
      <c r="AH102" t="s">
        <v>544</v>
      </c>
      <c r="AI102">
        <v>3</v>
      </c>
      <c r="AJ102" t="s">
        <v>42</v>
      </c>
      <c r="AK102" t="s">
        <v>42</v>
      </c>
      <c r="AM102">
        <v>112689506</v>
      </c>
      <c r="AO102" t="s">
        <v>189</v>
      </c>
      <c r="AV102" t="s">
        <v>543</v>
      </c>
      <c r="AW102" t="s">
        <v>151</v>
      </c>
      <c r="AX102" t="s">
        <v>542</v>
      </c>
      <c r="AZ102" t="s">
        <v>541</v>
      </c>
      <c r="BA102" t="s">
        <v>540</v>
      </c>
      <c r="BB102">
        <v>60603</v>
      </c>
      <c r="BC102" t="s">
        <v>117</v>
      </c>
      <c r="BD102" t="s">
        <v>121</v>
      </c>
      <c r="BE102" t="s">
        <v>135</v>
      </c>
      <c r="BF102" t="s">
        <v>539</v>
      </c>
      <c r="BH102" t="s">
        <v>132</v>
      </c>
      <c r="BI102" t="s">
        <v>118</v>
      </c>
      <c r="BJ102">
        <v>14614</v>
      </c>
      <c r="BK102" t="s">
        <v>117</v>
      </c>
      <c r="BL102" t="s">
        <v>538</v>
      </c>
      <c r="BU102" t="s">
        <v>537</v>
      </c>
      <c r="BW102" t="s">
        <v>132</v>
      </c>
      <c r="BX102" t="s">
        <v>118</v>
      </c>
      <c r="BY102">
        <v>14614</v>
      </c>
      <c r="BZ102" t="s">
        <v>117</v>
      </c>
      <c r="CX102">
        <v>20220629</v>
      </c>
      <c r="CZ102">
        <v>0</v>
      </c>
      <c r="DA102">
        <v>0</v>
      </c>
      <c r="DB102">
        <v>0</v>
      </c>
      <c r="DC102">
        <v>0</v>
      </c>
      <c r="DD102">
        <v>0</v>
      </c>
      <c r="DE102" s="3">
        <v>6.8</v>
      </c>
      <c r="DF102" s="3">
        <v>7.3441432288440094</v>
      </c>
      <c r="DL102" s="3">
        <v>7.15</v>
      </c>
    </row>
    <row r="103" spans="1:121" x14ac:dyDescent="0.25">
      <c r="A103">
        <v>14612726</v>
      </c>
      <c r="B103">
        <v>20220704</v>
      </c>
      <c r="C103">
        <v>780810552</v>
      </c>
      <c r="E103">
        <v>1914.99</v>
      </c>
      <c r="F103">
        <v>0</v>
      </c>
      <c r="G103" t="s">
        <v>131</v>
      </c>
      <c r="I103" s="1">
        <v>777251440847</v>
      </c>
      <c r="J103" t="s">
        <v>144</v>
      </c>
      <c r="K103">
        <v>1</v>
      </c>
      <c r="L103">
        <v>6</v>
      </c>
      <c r="M103">
        <v>3</v>
      </c>
      <c r="O103">
        <v>-42.82</v>
      </c>
      <c r="S103" s="3">
        <v>58.66</v>
      </c>
      <c r="T103" s="3">
        <v>42.82</v>
      </c>
      <c r="U103" s="2">
        <v>0.72996931469485171</v>
      </c>
      <c r="V103" s="3">
        <v>15.839999999999996</v>
      </c>
      <c r="W103" s="3">
        <v>58.66</v>
      </c>
      <c r="X103" s="3">
        <v>29.33</v>
      </c>
      <c r="Y103" s="2">
        <v>0.5</v>
      </c>
      <c r="Z103" s="3">
        <v>29.33</v>
      </c>
      <c r="AA103" s="3">
        <v>14.66</v>
      </c>
      <c r="AB103" s="3">
        <v>13.490000000000002</v>
      </c>
      <c r="AD103">
        <v>20220628</v>
      </c>
      <c r="AE103">
        <v>20220629</v>
      </c>
      <c r="AF103">
        <v>0.10694444444444444</v>
      </c>
      <c r="AG103" t="s">
        <v>143</v>
      </c>
      <c r="AH103" t="s">
        <v>142</v>
      </c>
      <c r="AI103">
        <v>6</v>
      </c>
      <c r="AJ103" t="s">
        <v>42</v>
      </c>
      <c r="AK103" t="s">
        <v>42</v>
      </c>
      <c r="AM103">
        <v>112689506</v>
      </c>
      <c r="AO103" t="s">
        <v>141</v>
      </c>
      <c r="AP103">
        <v>14</v>
      </c>
      <c r="AQ103">
        <v>12</v>
      </c>
      <c r="AR103">
        <v>3</v>
      </c>
      <c r="AS103">
        <v>0</v>
      </c>
      <c r="AV103" t="s">
        <v>140</v>
      </c>
      <c r="AW103" t="s">
        <v>139</v>
      </c>
      <c r="AX103" t="s">
        <v>138</v>
      </c>
      <c r="AY103" t="s">
        <v>137</v>
      </c>
      <c r="AZ103" t="s">
        <v>136</v>
      </c>
      <c r="BA103" t="s">
        <v>118</v>
      </c>
      <c r="BB103">
        <v>10018</v>
      </c>
      <c r="BC103" t="s">
        <v>117</v>
      </c>
      <c r="BD103" t="s">
        <v>121</v>
      </c>
      <c r="BE103" t="s">
        <v>135</v>
      </c>
      <c r="BF103" t="s">
        <v>133</v>
      </c>
      <c r="BH103" t="s">
        <v>132</v>
      </c>
      <c r="BI103" t="s">
        <v>118</v>
      </c>
      <c r="BJ103">
        <v>14614</v>
      </c>
      <c r="BK103" t="s">
        <v>117</v>
      </c>
      <c r="BL103" t="s">
        <v>134</v>
      </c>
      <c r="BU103" t="s">
        <v>133</v>
      </c>
      <c r="BW103" t="s">
        <v>132</v>
      </c>
      <c r="BX103" t="s">
        <v>118</v>
      </c>
      <c r="BY103">
        <v>14614</v>
      </c>
      <c r="BZ103" t="s">
        <v>117</v>
      </c>
      <c r="CX103">
        <v>20220628</v>
      </c>
      <c r="CZ103">
        <v>0</v>
      </c>
      <c r="DA103">
        <v>0</v>
      </c>
      <c r="DB103">
        <v>0</v>
      </c>
      <c r="DC103">
        <v>0</v>
      </c>
      <c r="DD103">
        <v>0</v>
      </c>
      <c r="DE103" s="3">
        <v>3.72</v>
      </c>
      <c r="DF103" s="3">
        <v>4.5754858506648484</v>
      </c>
    </row>
    <row r="104" spans="1:121" x14ac:dyDescent="0.25">
      <c r="A104">
        <v>14612726</v>
      </c>
      <c r="B104">
        <v>20220704</v>
      </c>
      <c r="C104">
        <v>780810552</v>
      </c>
      <c r="E104">
        <v>1914.99</v>
      </c>
      <c r="F104">
        <v>0</v>
      </c>
      <c r="G104" t="s">
        <v>131</v>
      </c>
      <c r="I104" s="1">
        <v>777252041632</v>
      </c>
      <c r="J104" t="s">
        <v>348</v>
      </c>
      <c r="K104">
        <v>1</v>
      </c>
      <c r="L104">
        <v>1</v>
      </c>
      <c r="M104">
        <v>3</v>
      </c>
      <c r="O104">
        <v>-36.9</v>
      </c>
      <c r="S104" s="3">
        <v>50.55</v>
      </c>
      <c r="T104" s="3">
        <v>36.9</v>
      </c>
      <c r="U104" s="2">
        <v>0.72997032640949555</v>
      </c>
      <c r="V104" s="3">
        <v>13.649999999999999</v>
      </c>
      <c r="W104" s="3">
        <v>50.55</v>
      </c>
      <c r="X104" s="3">
        <v>32.857500000000002</v>
      </c>
      <c r="Y104" s="2">
        <v>0.65</v>
      </c>
      <c r="Z104" s="3">
        <v>17.692499999999995</v>
      </c>
      <c r="AA104" s="3">
        <v>15.94</v>
      </c>
      <c r="AB104" s="3">
        <v>4.0424999999999969</v>
      </c>
      <c r="AD104">
        <v>20220628</v>
      </c>
      <c r="AE104">
        <v>20220629</v>
      </c>
      <c r="AF104">
        <v>0.40625</v>
      </c>
      <c r="AG104" t="s">
        <v>143</v>
      </c>
      <c r="AH104" t="s">
        <v>830</v>
      </c>
      <c r="AI104">
        <v>1</v>
      </c>
      <c r="AJ104" t="s">
        <v>42</v>
      </c>
      <c r="AK104" t="s">
        <v>42</v>
      </c>
      <c r="AM104">
        <v>112689506</v>
      </c>
      <c r="AO104" t="s">
        <v>189</v>
      </c>
      <c r="AV104" t="s">
        <v>829</v>
      </c>
      <c r="AX104" t="s">
        <v>828</v>
      </c>
      <c r="AY104" t="s">
        <v>827</v>
      </c>
      <c r="AZ104" t="s">
        <v>826</v>
      </c>
      <c r="BA104" t="s">
        <v>213</v>
      </c>
      <c r="BB104">
        <v>20814</v>
      </c>
      <c r="BC104" t="s">
        <v>117</v>
      </c>
      <c r="BD104" t="s">
        <v>121</v>
      </c>
      <c r="BE104" t="s">
        <v>146</v>
      </c>
      <c r="BF104" t="s">
        <v>133</v>
      </c>
      <c r="BH104" t="s">
        <v>132</v>
      </c>
      <c r="BI104" t="s">
        <v>118</v>
      </c>
      <c r="BJ104">
        <v>14614</v>
      </c>
      <c r="BK104" t="s">
        <v>117</v>
      </c>
      <c r="BL104" t="s">
        <v>134</v>
      </c>
      <c r="BU104" t="s">
        <v>133</v>
      </c>
      <c r="BW104" t="s">
        <v>132</v>
      </c>
      <c r="BX104" t="s">
        <v>118</v>
      </c>
      <c r="BY104">
        <v>14614</v>
      </c>
      <c r="BZ104" t="s">
        <v>117</v>
      </c>
      <c r="CX104">
        <v>20220628</v>
      </c>
      <c r="CZ104">
        <v>0</v>
      </c>
      <c r="DA104">
        <v>0</v>
      </c>
      <c r="DB104">
        <v>0</v>
      </c>
      <c r="DC104">
        <v>0</v>
      </c>
      <c r="DD104">
        <v>0</v>
      </c>
      <c r="DE104" s="3">
        <v>3.21</v>
      </c>
      <c r="DF104" s="3">
        <v>3.4667047477744806</v>
      </c>
    </row>
    <row r="105" spans="1:121" x14ac:dyDescent="0.25">
      <c r="A105">
        <v>14612726</v>
      </c>
      <c r="B105">
        <v>20220704</v>
      </c>
      <c r="C105">
        <v>780810552</v>
      </c>
      <c r="E105">
        <v>1914.99</v>
      </c>
      <c r="F105">
        <v>0</v>
      </c>
      <c r="G105" t="s">
        <v>131</v>
      </c>
      <c r="I105" s="1">
        <v>777252506601</v>
      </c>
      <c r="J105" t="s">
        <v>348</v>
      </c>
      <c r="K105">
        <v>1</v>
      </c>
      <c r="L105">
        <v>6</v>
      </c>
      <c r="M105">
        <v>3</v>
      </c>
      <c r="O105">
        <v>-46.68</v>
      </c>
      <c r="S105" s="3">
        <v>63.95</v>
      </c>
      <c r="T105" s="3">
        <v>46.68</v>
      </c>
      <c r="U105" s="2">
        <v>0.72994526974198592</v>
      </c>
      <c r="V105" s="3">
        <v>17.270000000000003</v>
      </c>
      <c r="W105" s="3">
        <v>63.95</v>
      </c>
      <c r="X105" s="3">
        <v>41.567500000000003</v>
      </c>
      <c r="Y105" s="2">
        <v>0.65</v>
      </c>
      <c r="Z105" s="3">
        <v>22.3825</v>
      </c>
      <c r="AA105" s="3">
        <v>15.94</v>
      </c>
      <c r="AB105" s="3">
        <v>5.1124999999999972</v>
      </c>
      <c r="AD105">
        <v>20220628</v>
      </c>
      <c r="AE105">
        <v>20220629</v>
      </c>
      <c r="AF105">
        <v>0.42222222222222222</v>
      </c>
      <c r="AG105" t="s">
        <v>154</v>
      </c>
      <c r="AH105" t="s">
        <v>434</v>
      </c>
      <c r="AI105">
        <v>6</v>
      </c>
      <c r="AJ105" t="s">
        <v>42</v>
      </c>
      <c r="AK105" t="s">
        <v>42</v>
      </c>
      <c r="AM105">
        <v>112689506</v>
      </c>
      <c r="AO105" t="s">
        <v>189</v>
      </c>
      <c r="AP105">
        <v>12</v>
      </c>
      <c r="AQ105">
        <v>10</v>
      </c>
      <c r="AR105">
        <v>3</v>
      </c>
      <c r="AS105">
        <v>0</v>
      </c>
      <c r="AV105" t="s">
        <v>433</v>
      </c>
      <c r="AW105" t="s">
        <v>369</v>
      </c>
      <c r="AX105" t="s">
        <v>432</v>
      </c>
      <c r="AZ105" t="s">
        <v>431</v>
      </c>
      <c r="BA105" t="s">
        <v>365</v>
      </c>
      <c r="BB105">
        <v>44308</v>
      </c>
      <c r="BC105" t="s">
        <v>117</v>
      </c>
      <c r="BD105" t="s">
        <v>121</v>
      </c>
      <c r="BE105" t="s">
        <v>430</v>
      </c>
      <c r="BF105" t="s">
        <v>429</v>
      </c>
      <c r="BG105" t="s">
        <v>319</v>
      </c>
      <c r="BH105" t="s">
        <v>132</v>
      </c>
      <c r="BI105" t="s">
        <v>118</v>
      </c>
      <c r="BJ105">
        <v>14614</v>
      </c>
      <c r="BK105" t="s">
        <v>117</v>
      </c>
      <c r="BL105">
        <v>7589.6252000000004</v>
      </c>
      <c r="BU105" t="s">
        <v>429</v>
      </c>
      <c r="BV105" t="s">
        <v>319</v>
      </c>
      <c r="BW105" t="s">
        <v>119</v>
      </c>
      <c r="BX105" t="s">
        <v>118</v>
      </c>
      <c r="BY105">
        <v>14614</v>
      </c>
      <c r="BZ105" t="s">
        <v>117</v>
      </c>
      <c r="CX105">
        <v>20220628</v>
      </c>
      <c r="CZ105">
        <v>0</v>
      </c>
      <c r="DA105">
        <v>0</v>
      </c>
      <c r="DB105">
        <v>0</v>
      </c>
      <c r="DC105">
        <v>0</v>
      </c>
      <c r="DD105">
        <v>0</v>
      </c>
      <c r="DE105" s="3">
        <v>4.0599999999999996</v>
      </c>
      <c r="DF105" s="3">
        <v>4.3845777951524632</v>
      </c>
    </row>
    <row r="106" spans="1:121" x14ac:dyDescent="0.25">
      <c r="A106">
        <v>14612726</v>
      </c>
      <c r="B106">
        <v>20220704</v>
      </c>
      <c r="C106">
        <v>780810552</v>
      </c>
      <c r="E106">
        <v>1914.99</v>
      </c>
      <c r="F106">
        <v>0</v>
      </c>
      <c r="G106" t="s">
        <v>131</v>
      </c>
      <c r="I106" s="1">
        <v>777252751827</v>
      </c>
      <c r="J106" t="s">
        <v>348</v>
      </c>
      <c r="K106">
        <v>1</v>
      </c>
      <c r="L106">
        <v>0.5</v>
      </c>
      <c r="M106">
        <v>2</v>
      </c>
      <c r="O106">
        <v>-18.350000000000001</v>
      </c>
      <c r="S106" s="3">
        <v>28.04</v>
      </c>
      <c r="T106" s="3">
        <v>18.350000000000001</v>
      </c>
      <c r="U106" s="2">
        <v>0.65442225392296727</v>
      </c>
      <c r="V106" s="3">
        <v>9.6899999999999977</v>
      </c>
      <c r="W106" s="3">
        <v>28.04</v>
      </c>
      <c r="X106" s="3">
        <v>13.829999999999998</v>
      </c>
      <c r="Y106" s="2">
        <v>0.49322396576319538</v>
      </c>
      <c r="Z106" s="3">
        <v>14.21</v>
      </c>
      <c r="AA106" s="3">
        <v>14.21</v>
      </c>
      <c r="AB106" s="3">
        <v>4.5200000000000031</v>
      </c>
      <c r="AD106">
        <v>20220628</v>
      </c>
      <c r="AE106">
        <v>20220630</v>
      </c>
      <c r="AF106">
        <v>0.46319444444444446</v>
      </c>
      <c r="AG106" t="s">
        <v>334</v>
      </c>
      <c r="AH106" t="s">
        <v>1226</v>
      </c>
      <c r="AI106">
        <v>0.5</v>
      </c>
      <c r="AJ106" t="s">
        <v>42</v>
      </c>
      <c r="AK106" t="s">
        <v>42</v>
      </c>
      <c r="AM106">
        <v>112689506</v>
      </c>
      <c r="AO106" t="s">
        <v>171</v>
      </c>
      <c r="AV106" t="s">
        <v>1225</v>
      </c>
      <c r="AW106" t="s">
        <v>1224</v>
      </c>
      <c r="AX106" t="s">
        <v>1223</v>
      </c>
      <c r="AZ106" t="s">
        <v>735</v>
      </c>
      <c r="BA106" t="s">
        <v>118</v>
      </c>
      <c r="BB106">
        <v>13326</v>
      </c>
      <c r="BC106" t="s">
        <v>117</v>
      </c>
      <c r="BD106" t="s">
        <v>121</v>
      </c>
      <c r="BE106" t="s">
        <v>586</v>
      </c>
      <c r="BF106" t="s">
        <v>133</v>
      </c>
      <c r="BH106" t="s">
        <v>132</v>
      </c>
      <c r="BI106" t="s">
        <v>118</v>
      </c>
      <c r="BJ106">
        <v>14614</v>
      </c>
      <c r="BK106" t="s">
        <v>117</v>
      </c>
      <c r="BL106" t="s">
        <v>1222</v>
      </c>
      <c r="BU106" t="s">
        <v>133</v>
      </c>
      <c r="BW106" t="s">
        <v>132</v>
      </c>
      <c r="BX106" t="s">
        <v>118</v>
      </c>
      <c r="BY106">
        <v>14614</v>
      </c>
      <c r="BZ106" t="s">
        <v>117</v>
      </c>
      <c r="CM106" t="s">
        <v>343</v>
      </c>
      <c r="CN106">
        <v>1</v>
      </c>
      <c r="CO106" t="s">
        <v>343</v>
      </c>
      <c r="CX106">
        <v>20220628</v>
      </c>
      <c r="CZ106">
        <v>0</v>
      </c>
      <c r="DA106">
        <v>0</v>
      </c>
      <c r="DB106">
        <v>0</v>
      </c>
      <c r="DC106">
        <v>0</v>
      </c>
      <c r="DD106">
        <v>0</v>
      </c>
      <c r="DE106" s="3">
        <v>2.7</v>
      </c>
      <c r="DF106" s="3">
        <v>3.1352353780313842</v>
      </c>
      <c r="DP106" s="3">
        <v>1.78</v>
      </c>
      <c r="DQ106" s="3">
        <v>3.55</v>
      </c>
    </row>
    <row r="107" spans="1:121" x14ac:dyDescent="0.25">
      <c r="A107">
        <v>14612726</v>
      </c>
      <c r="B107">
        <v>20220704</v>
      </c>
      <c r="C107">
        <v>780810552</v>
      </c>
      <c r="E107">
        <v>1914.99</v>
      </c>
      <c r="F107">
        <v>0</v>
      </c>
      <c r="G107" t="s">
        <v>131</v>
      </c>
      <c r="I107" s="1">
        <v>777252952049</v>
      </c>
      <c r="J107" t="s">
        <v>144</v>
      </c>
      <c r="K107">
        <v>1</v>
      </c>
      <c r="L107">
        <v>5</v>
      </c>
      <c r="M107">
        <v>6</v>
      </c>
      <c r="O107">
        <v>-72.260000000000005</v>
      </c>
      <c r="S107" s="3">
        <v>98.99</v>
      </c>
      <c r="T107" s="3">
        <v>72.260000000000005</v>
      </c>
      <c r="U107" s="2">
        <v>0.72997272451762818</v>
      </c>
      <c r="V107" s="3">
        <v>26.72999999999999</v>
      </c>
      <c r="W107" s="3">
        <v>98.99</v>
      </c>
      <c r="X107" s="3">
        <v>49.494999999999997</v>
      </c>
      <c r="Y107" s="2">
        <v>0.5</v>
      </c>
      <c r="Z107" s="3">
        <v>49.494999999999997</v>
      </c>
      <c r="AA107" s="3">
        <v>14.66</v>
      </c>
      <c r="AB107" s="3">
        <v>22.765000000000008</v>
      </c>
      <c r="AD107">
        <v>20220628</v>
      </c>
      <c r="AE107">
        <v>20220629</v>
      </c>
      <c r="AF107">
        <v>0.15972222222222224</v>
      </c>
      <c r="AG107" t="s">
        <v>154</v>
      </c>
      <c r="AH107" t="s">
        <v>153</v>
      </c>
      <c r="AI107">
        <v>5</v>
      </c>
      <c r="AJ107" t="s">
        <v>42</v>
      </c>
      <c r="AK107" t="s">
        <v>42</v>
      </c>
      <c r="AM107">
        <v>112689506</v>
      </c>
      <c r="AO107" t="s">
        <v>127</v>
      </c>
      <c r="AP107">
        <v>12</v>
      </c>
      <c r="AQ107">
        <v>9</v>
      </c>
      <c r="AR107">
        <v>5</v>
      </c>
      <c r="AS107">
        <v>194</v>
      </c>
      <c r="AT107">
        <v>4</v>
      </c>
      <c r="AU107">
        <v>1</v>
      </c>
      <c r="AV107" t="s">
        <v>152</v>
      </c>
      <c r="AW107" t="s">
        <v>151</v>
      </c>
      <c r="AX107" t="s">
        <v>150</v>
      </c>
      <c r="AY107" t="s">
        <v>149</v>
      </c>
      <c r="AZ107" t="s">
        <v>148</v>
      </c>
      <c r="BA107" t="s">
        <v>147</v>
      </c>
      <c r="BB107">
        <v>75024</v>
      </c>
      <c r="BC107" t="s">
        <v>117</v>
      </c>
      <c r="BD107" t="s">
        <v>121</v>
      </c>
      <c r="BE107" t="s">
        <v>146</v>
      </c>
      <c r="BF107" t="s">
        <v>133</v>
      </c>
      <c r="BH107" t="s">
        <v>132</v>
      </c>
      <c r="BI107" t="s">
        <v>118</v>
      </c>
      <c r="BJ107">
        <v>14614</v>
      </c>
      <c r="BK107" t="s">
        <v>117</v>
      </c>
      <c r="BL107" t="s">
        <v>145</v>
      </c>
      <c r="BU107" t="s">
        <v>133</v>
      </c>
      <c r="BW107" t="s">
        <v>132</v>
      </c>
      <c r="BX107" t="s">
        <v>118</v>
      </c>
      <c r="BY107">
        <v>14614</v>
      </c>
      <c r="BZ107" t="s">
        <v>117</v>
      </c>
      <c r="CX107">
        <v>20220628</v>
      </c>
      <c r="CZ107">
        <v>0</v>
      </c>
      <c r="DA107">
        <v>0</v>
      </c>
      <c r="DB107">
        <v>0</v>
      </c>
      <c r="DC107">
        <v>0</v>
      </c>
      <c r="DD107">
        <v>0</v>
      </c>
      <c r="DE107" s="3">
        <v>6.28</v>
      </c>
      <c r="DF107" s="3">
        <v>7.7242287099707054</v>
      </c>
    </row>
    <row r="108" spans="1:121" x14ac:dyDescent="0.25">
      <c r="A108">
        <v>14612726</v>
      </c>
      <c r="B108">
        <v>20220704</v>
      </c>
      <c r="C108">
        <v>780810552</v>
      </c>
      <c r="E108">
        <v>1914.99</v>
      </c>
      <c r="F108">
        <v>0</v>
      </c>
      <c r="G108" t="s">
        <v>131</v>
      </c>
      <c r="I108" s="1">
        <v>777253081128</v>
      </c>
      <c r="J108" t="s">
        <v>348</v>
      </c>
      <c r="K108">
        <v>1</v>
      </c>
      <c r="L108">
        <v>2</v>
      </c>
      <c r="M108">
        <v>3</v>
      </c>
      <c r="O108">
        <v>-37.11</v>
      </c>
      <c r="S108" s="3">
        <v>50.84</v>
      </c>
      <c r="T108" s="3">
        <v>37.11</v>
      </c>
      <c r="U108" s="2">
        <v>0.72993705743509041</v>
      </c>
      <c r="V108" s="3">
        <v>13.730000000000004</v>
      </c>
      <c r="W108" s="3">
        <v>50.84</v>
      </c>
      <c r="X108" s="3">
        <v>33.046000000000006</v>
      </c>
      <c r="Y108" s="2">
        <v>0.65</v>
      </c>
      <c r="Z108" s="3">
        <v>17.793999999999997</v>
      </c>
      <c r="AA108" s="3">
        <v>15.94</v>
      </c>
      <c r="AB108" s="3">
        <v>4.063999999999993</v>
      </c>
      <c r="AD108">
        <v>20220628</v>
      </c>
      <c r="AE108">
        <v>20220629</v>
      </c>
      <c r="AF108">
        <v>0.39999999999999997</v>
      </c>
      <c r="AG108" t="s">
        <v>143</v>
      </c>
      <c r="AH108" t="s">
        <v>688</v>
      </c>
      <c r="AI108">
        <v>2</v>
      </c>
      <c r="AJ108" t="s">
        <v>42</v>
      </c>
      <c r="AK108" t="s">
        <v>42</v>
      </c>
      <c r="AM108">
        <v>112689506</v>
      </c>
      <c r="AO108" t="s">
        <v>189</v>
      </c>
      <c r="AV108" t="s">
        <v>687</v>
      </c>
      <c r="AW108" t="s">
        <v>686</v>
      </c>
      <c r="AX108" t="s">
        <v>685</v>
      </c>
      <c r="AY108" t="s">
        <v>684</v>
      </c>
      <c r="AZ108" t="s">
        <v>683</v>
      </c>
      <c r="BA108" t="s">
        <v>213</v>
      </c>
      <c r="BB108">
        <v>21044</v>
      </c>
      <c r="BC108" t="s">
        <v>117</v>
      </c>
      <c r="BD108" t="s">
        <v>121</v>
      </c>
      <c r="BE108" t="s">
        <v>146</v>
      </c>
      <c r="BF108" t="s">
        <v>133</v>
      </c>
      <c r="BH108" t="s">
        <v>132</v>
      </c>
      <c r="BI108" t="s">
        <v>118</v>
      </c>
      <c r="BJ108">
        <v>14614</v>
      </c>
      <c r="BK108" t="s">
        <v>117</v>
      </c>
      <c r="BL108" t="s">
        <v>682</v>
      </c>
      <c r="BU108" t="s">
        <v>133</v>
      </c>
      <c r="BW108" t="s">
        <v>132</v>
      </c>
      <c r="BX108" t="s">
        <v>118</v>
      </c>
      <c r="BY108">
        <v>14614</v>
      </c>
      <c r="BZ108" t="s">
        <v>117</v>
      </c>
      <c r="CX108">
        <v>20220628</v>
      </c>
      <c r="CZ108">
        <v>0</v>
      </c>
      <c r="DA108">
        <v>0</v>
      </c>
      <c r="DB108">
        <v>0</v>
      </c>
      <c r="DC108">
        <v>0</v>
      </c>
      <c r="DD108">
        <v>0</v>
      </c>
      <c r="DE108" s="3">
        <v>3.23</v>
      </c>
      <c r="DF108" s="3">
        <v>3.4881966955153421</v>
      </c>
    </row>
    <row r="109" spans="1:121" x14ac:dyDescent="0.25">
      <c r="A109">
        <v>14612726</v>
      </c>
      <c r="B109">
        <v>20220704</v>
      </c>
      <c r="C109">
        <v>780810552</v>
      </c>
      <c r="E109">
        <v>1914.99</v>
      </c>
      <c r="F109">
        <v>0</v>
      </c>
      <c r="G109" t="s">
        <v>131</v>
      </c>
      <c r="I109" s="1">
        <v>777253512740</v>
      </c>
      <c r="J109" t="s">
        <v>348</v>
      </c>
      <c r="K109">
        <v>1</v>
      </c>
      <c r="L109">
        <v>1</v>
      </c>
      <c r="M109">
        <v>3</v>
      </c>
      <c r="O109">
        <v>-36.9</v>
      </c>
      <c r="S109" s="3">
        <v>50.55</v>
      </c>
      <c r="T109" s="3">
        <v>36.9</v>
      </c>
      <c r="U109" s="2">
        <v>0.72997032640949555</v>
      </c>
      <c r="V109" s="3">
        <v>13.649999999999999</v>
      </c>
      <c r="W109" s="3">
        <v>50.55</v>
      </c>
      <c r="X109" s="3">
        <v>32.857500000000002</v>
      </c>
      <c r="Y109" s="2">
        <v>0.65</v>
      </c>
      <c r="Z109" s="3">
        <v>17.692499999999995</v>
      </c>
      <c r="AA109" s="3">
        <v>15.94</v>
      </c>
      <c r="AB109" s="3">
        <v>4.0424999999999969</v>
      </c>
      <c r="AD109">
        <v>20220628</v>
      </c>
      <c r="AE109">
        <v>20220629</v>
      </c>
      <c r="AF109">
        <v>0.3743055555555555</v>
      </c>
      <c r="AG109" t="s">
        <v>143</v>
      </c>
      <c r="AH109" t="s">
        <v>416</v>
      </c>
      <c r="AI109">
        <v>1</v>
      </c>
      <c r="AJ109" t="s">
        <v>42</v>
      </c>
      <c r="AK109" t="s">
        <v>42</v>
      </c>
      <c r="AM109">
        <v>112689506</v>
      </c>
      <c r="AO109" t="s">
        <v>189</v>
      </c>
      <c r="AV109" t="s">
        <v>370</v>
      </c>
      <c r="AW109" t="s">
        <v>369</v>
      </c>
      <c r="AX109" t="s">
        <v>368</v>
      </c>
      <c r="AY109" t="s">
        <v>367</v>
      </c>
      <c r="AZ109" t="s">
        <v>366</v>
      </c>
      <c r="BA109" t="s">
        <v>365</v>
      </c>
      <c r="BB109">
        <v>44144</v>
      </c>
      <c r="BC109" t="s">
        <v>117</v>
      </c>
      <c r="BE109" t="s">
        <v>364</v>
      </c>
      <c r="BF109" t="s">
        <v>121</v>
      </c>
      <c r="BG109" t="s">
        <v>157</v>
      </c>
      <c r="BH109" t="s">
        <v>132</v>
      </c>
      <c r="BI109" t="s">
        <v>118</v>
      </c>
      <c r="BJ109">
        <v>14614</v>
      </c>
      <c r="BK109" t="s">
        <v>117</v>
      </c>
      <c r="BL109">
        <v>7589.06376</v>
      </c>
      <c r="BU109" t="s">
        <v>121</v>
      </c>
      <c r="BV109" t="s">
        <v>155</v>
      </c>
      <c r="BW109" t="s">
        <v>132</v>
      </c>
      <c r="BX109" t="s">
        <v>118</v>
      </c>
      <c r="BY109">
        <v>14614</v>
      </c>
      <c r="BZ109" t="s">
        <v>117</v>
      </c>
      <c r="CX109">
        <v>20220628</v>
      </c>
      <c r="CZ109">
        <v>0</v>
      </c>
      <c r="DA109">
        <v>0</v>
      </c>
      <c r="DB109">
        <v>0</v>
      </c>
      <c r="DC109">
        <v>0</v>
      </c>
      <c r="DD109">
        <v>0</v>
      </c>
      <c r="DE109" s="3">
        <v>3.21</v>
      </c>
      <c r="DF109" s="3">
        <v>3.4667047477744806</v>
      </c>
    </row>
    <row r="110" spans="1:121" x14ac:dyDescent="0.25">
      <c r="A110">
        <v>14612726</v>
      </c>
      <c r="B110">
        <v>20220704</v>
      </c>
      <c r="C110">
        <v>780810552</v>
      </c>
      <c r="E110">
        <v>1914.99</v>
      </c>
      <c r="F110">
        <v>0</v>
      </c>
      <c r="G110" t="s">
        <v>131</v>
      </c>
      <c r="I110" s="1">
        <v>777253672325</v>
      </c>
      <c r="J110" t="s">
        <v>348</v>
      </c>
      <c r="K110">
        <v>1</v>
      </c>
      <c r="L110">
        <v>1</v>
      </c>
      <c r="M110">
        <v>3</v>
      </c>
      <c r="O110">
        <v>-36.9</v>
      </c>
      <c r="S110" s="3">
        <v>50.55</v>
      </c>
      <c r="T110" s="3">
        <v>36.9</v>
      </c>
      <c r="U110" s="2">
        <v>0.72997032640949555</v>
      </c>
      <c r="V110" s="3">
        <v>13.649999999999999</v>
      </c>
      <c r="W110" s="3">
        <v>50.55</v>
      </c>
      <c r="X110" s="3">
        <v>32.857500000000002</v>
      </c>
      <c r="Y110" s="2">
        <v>0.65</v>
      </c>
      <c r="Z110" s="3">
        <v>17.692499999999995</v>
      </c>
      <c r="AA110" s="3">
        <v>15.94</v>
      </c>
      <c r="AB110" s="3">
        <v>4.0424999999999969</v>
      </c>
      <c r="AD110">
        <v>20220629</v>
      </c>
      <c r="AE110">
        <v>20220630</v>
      </c>
      <c r="AF110">
        <v>0.44027777777777777</v>
      </c>
      <c r="AG110" t="s">
        <v>241</v>
      </c>
      <c r="AI110">
        <v>1</v>
      </c>
      <c r="AJ110" t="s">
        <v>42</v>
      </c>
      <c r="AK110" t="s">
        <v>42</v>
      </c>
      <c r="AM110">
        <v>112689506</v>
      </c>
      <c r="AO110" t="s">
        <v>189</v>
      </c>
      <c r="AV110" t="s">
        <v>909</v>
      </c>
      <c r="AX110" t="s">
        <v>908</v>
      </c>
      <c r="AZ110" t="s">
        <v>907</v>
      </c>
      <c r="BA110" t="s">
        <v>501</v>
      </c>
      <c r="BB110">
        <v>6512</v>
      </c>
      <c r="BC110" t="s">
        <v>117</v>
      </c>
      <c r="BD110" t="s">
        <v>121</v>
      </c>
      <c r="BE110" t="s">
        <v>499</v>
      </c>
      <c r="BF110" t="s">
        <v>429</v>
      </c>
      <c r="BG110" t="s">
        <v>319</v>
      </c>
      <c r="BH110" t="s">
        <v>132</v>
      </c>
      <c r="BI110" t="s">
        <v>118</v>
      </c>
      <c r="BJ110">
        <v>14614</v>
      </c>
      <c r="BK110" t="s">
        <v>117</v>
      </c>
      <c r="BL110">
        <v>7589.0608499999998</v>
      </c>
      <c r="BU110" t="s">
        <v>429</v>
      </c>
      <c r="BV110" t="s">
        <v>319</v>
      </c>
      <c r="BW110" t="s">
        <v>119</v>
      </c>
      <c r="BX110" t="s">
        <v>118</v>
      </c>
      <c r="BY110">
        <v>14614</v>
      </c>
      <c r="BZ110" t="s">
        <v>117</v>
      </c>
      <c r="CX110">
        <v>20220629</v>
      </c>
      <c r="CZ110">
        <v>0</v>
      </c>
      <c r="DA110">
        <v>0</v>
      </c>
      <c r="DB110">
        <v>0</v>
      </c>
      <c r="DC110">
        <v>0</v>
      </c>
      <c r="DD110">
        <v>0</v>
      </c>
      <c r="DE110" s="3">
        <v>3.83</v>
      </c>
      <c r="DF110" s="3">
        <v>4.1362863501483682</v>
      </c>
      <c r="DN110" s="3">
        <v>2.65</v>
      </c>
      <c r="DO110" s="3">
        <v>5.3</v>
      </c>
    </row>
    <row r="111" spans="1:121" x14ac:dyDescent="0.25">
      <c r="A111">
        <v>14612726</v>
      </c>
      <c r="B111">
        <v>20220704</v>
      </c>
      <c r="C111">
        <v>780810552</v>
      </c>
      <c r="E111">
        <v>1914.99</v>
      </c>
      <c r="F111">
        <v>0</v>
      </c>
      <c r="G111" t="s">
        <v>131</v>
      </c>
      <c r="I111" s="1">
        <v>777253972871</v>
      </c>
      <c r="J111" t="s">
        <v>348</v>
      </c>
      <c r="K111">
        <v>1</v>
      </c>
      <c r="L111">
        <v>2</v>
      </c>
      <c r="M111">
        <v>3</v>
      </c>
      <c r="O111">
        <v>-24.35</v>
      </c>
      <c r="S111" s="3">
        <v>34.04</v>
      </c>
      <c r="T111" s="3">
        <v>24.35</v>
      </c>
      <c r="U111" s="2">
        <v>0.71533490011750889</v>
      </c>
      <c r="V111" s="3">
        <v>9.6899999999999977</v>
      </c>
      <c r="W111" s="3">
        <v>34.04</v>
      </c>
      <c r="X111" s="3">
        <v>18.100000000000001</v>
      </c>
      <c r="Y111" s="2">
        <v>0.53172737955346661</v>
      </c>
      <c r="Z111" s="3">
        <v>15.94</v>
      </c>
      <c r="AA111" s="3">
        <v>15.94</v>
      </c>
      <c r="AB111" s="3">
        <v>6.2500000000000018</v>
      </c>
      <c r="AD111">
        <v>20220629</v>
      </c>
      <c r="AE111">
        <v>20220630</v>
      </c>
      <c r="AF111">
        <v>0.3756944444444445</v>
      </c>
      <c r="AG111" t="s">
        <v>143</v>
      </c>
      <c r="AH111" t="s">
        <v>416</v>
      </c>
      <c r="AI111">
        <v>2</v>
      </c>
      <c r="AJ111" t="s">
        <v>42</v>
      </c>
      <c r="AK111" t="s">
        <v>42</v>
      </c>
      <c r="AM111">
        <v>112689506</v>
      </c>
      <c r="AO111" t="s">
        <v>171</v>
      </c>
      <c r="AV111" t="s">
        <v>370</v>
      </c>
      <c r="AW111" t="s">
        <v>369</v>
      </c>
      <c r="AX111" t="s">
        <v>436</v>
      </c>
      <c r="AY111" t="s">
        <v>435</v>
      </c>
      <c r="AZ111" t="s">
        <v>366</v>
      </c>
      <c r="BA111" t="s">
        <v>365</v>
      </c>
      <c r="BB111">
        <v>44144</v>
      </c>
      <c r="BC111" t="s">
        <v>117</v>
      </c>
      <c r="BD111" t="s">
        <v>121</v>
      </c>
      <c r="BE111" t="s">
        <v>169</v>
      </c>
      <c r="BF111" t="s">
        <v>133</v>
      </c>
      <c r="BG111" t="s">
        <v>170</v>
      </c>
      <c r="BH111" t="s">
        <v>132</v>
      </c>
      <c r="BI111" t="s">
        <v>118</v>
      </c>
      <c r="BJ111">
        <v>14614</v>
      </c>
      <c r="BK111" t="s">
        <v>117</v>
      </c>
      <c r="BL111">
        <v>7589.0597699999998</v>
      </c>
      <c r="BU111" t="s">
        <v>133</v>
      </c>
      <c r="BV111" t="s">
        <v>170</v>
      </c>
      <c r="BW111" t="s">
        <v>119</v>
      </c>
      <c r="BX111" t="s">
        <v>118</v>
      </c>
      <c r="BY111">
        <v>14614</v>
      </c>
      <c r="BZ111" t="s">
        <v>117</v>
      </c>
      <c r="CX111">
        <v>20220629</v>
      </c>
      <c r="CZ111">
        <v>0</v>
      </c>
      <c r="DA111">
        <v>0</v>
      </c>
      <c r="DB111">
        <v>0</v>
      </c>
      <c r="DC111">
        <v>0</v>
      </c>
      <c r="DD111">
        <v>0</v>
      </c>
      <c r="DE111" s="3">
        <v>2.2799999999999998</v>
      </c>
      <c r="DF111" s="3">
        <v>2.6986251468860165</v>
      </c>
    </row>
    <row r="112" spans="1:121" x14ac:dyDescent="0.25">
      <c r="A112">
        <v>14612726</v>
      </c>
      <c r="B112">
        <v>20220704</v>
      </c>
      <c r="C112">
        <v>780810552</v>
      </c>
      <c r="E112">
        <v>1914.99</v>
      </c>
      <c r="F112">
        <v>0</v>
      </c>
      <c r="G112" t="s">
        <v>131</v>
      </c>
      <c r="I112" s="1">
        <v>777254218698</v>
      </c>
      <c r="J112" t="s">
        <v>348</v>
      </c>
      <c r="K112">
        <v>1</v>
      </c>
      <c r="L112">
        <v>5</v>
      </c>
      <c r="M112">
        <v>2</v>
      </c>
      <c r="O112">
        <v>-18.350000000000001</v>
      </c>
      <c r="S112" s="3">
        <v>28.04</v>
      </c>
      <c r="T112" s="3">
        <v>18.350000000000001</v>
      </c>
      <c r="U112" s="2">
        <v>0.65442225392296727</v>
      </c>
      <c r="V112" s="3">
        <v>9.6899999999999977</v>
      </c>
      <c r="W112" s="3">
        <v>28.04</v>
      </c>
      <c r="X112" s="3">
        <v>12.1</v>
      </c>
      <c r="Y112" s="2">
        <v>0.43152639087018546</v>
      </c>
      <c r="Z112" s="3">
        <v>15.94</v>
      </c>
      <c r="AA112" s="3">
        <v>15.94</v>
      </c>
      <c r="AB112" s="3">
        <v>6.2500000000000018</v>
      </c>
      <c r="AD112">
        <v>20220628</v>
      </c>
      <c r="AE112">
        <v>20220629</v>
      </c>
      <c r="AF112">
        <v>0.44097222222222227</v>
      </c>
      <c r="AG112" t="s">
        <v>154</v>
      </c>
      <c r="AH112" t="s">
        <v>452</v>
      </c>
      <c r="AI112">
        <v>5</v>
      </c>
      <c r="AJ112" t="s">
        <v>42</v>
      </c>
      <c r="AK112" t="s">
        <v>42</v>
      </c>
      <c r="AM112">
        <v>112689506</v>
      </c>
      <c r="AO112" t="s">
        <v>171</v>
      </c>
      <c r="AV112" t="s">
        <v>451</v>
      </c>
      <c r="AW112" t="s">
        <v>450</v>
      </c>
      <c r="AX112" t="s">
        <v>449</v>
      </c>
      <c r="AZ112" t="s">
        <v>132</v>
      </c>
      <c r="BA112" t="s">
        <v>118</v>
      </c>
      <c r="BB112">
        <v>14614</v>
      </c>
      <c r="BC112" t="s">
        <v>117</v>
      </c>
      <c r="BE112" t="s">
        <v>364</v>
      </c>
      <c r="BF112" t="s">
        <v>121</v>
      </c>
      <c r="BG112" t="s">
        <v>157</v>
      </c>
      <c r="BH112" t="s">
        <v>132</v>
      </c>
      <c r="BI112" t="s">
        <v>118</v>
      </c>
      <c r="BJ112">
        <v>14614</v>
      </c>
      <c r="BK112" t="s">
        <v>117</v>
      </c>
      <c r="BL112" t="s">
        <v>448</v>
      </c>
      <c r="BU112" t="s">
        <v>121</v>
      </c>
      <c r="BV112" t="s">
        <v>155</v>
      </c>
      <c r="BW112" t="s">
        <v>132</v>
      </c>
      <c r="BX112" t="s">
        <v>118</v>
      </c>
      <c r="BY112">
        <v>14614</v>
      </c>
      <c r="BZ112" t="s">
        <v>117</v>
      </c>
      <c r="CX112">
        <v>20220628</v>
      </c>
      <c r="CZ112">
        <v>0</v>
      </c>
      <c r="DA112">
        <v>0</v>
      </c>
      <c r="DB112">
        <v>0</v>
      </c>
      <c r="DC112">
        <v>0</v>
      </c>
      <c r="DD112">
        <v>0</v>
      </c>
      <c r="DE112" s="3">
        <v>2.2799999999999998</v>
      </c>
      <c r="DF112" s="3">
        <v>2.7882025677603424</v>
      </c>
    </row>
    <row r="113" spans="1:125" x14ac:dyDescent="0.25">
      <c r="A113">
        <v>14612726</v>
      </c>
      <c r="B113">
        <v>20220704</v>
      </c>
      <c r="C113">
        <v>780810552</v>
      </c>
      <c r="E113">
        <v>1914.99</v>
      </c>
      <c r="F113">
        <v>0</v>
      </c>
      <c r="G113" t="s">
        <v>131</v>
      </c>
      <c r="I113" s="1">
        <v>777257995385</v>
      </c>
      <c r="J113" t="s">
        <v>348</v>
      </c>
      <c r="K113">
        <v>1</v>
      </c>
      <c r="L113">
        <v>3</v>
      </c>
      <c r="M113">
        <v>3</v>
      </c>
      <c r="O113">
        <v>-41.16</v>
      </c>
      <c r="S113" s="3">
        <v>56.39</v>
      </c>
      <c r="T113" s="3">
        <v>41.16</v>
      </c>
      <c r="U113" s="2">
        <v>0.72991665188863264</v>
      </c>
      <c r="V113" s="3">
        <v>15.230000000000004</v>
      </c>
      <c r="W113" s="3">
        <v>56.39</v>
      </c>
      <c r="X113" s="3">
        <v>36.653500000000001</v>
      </c>
      <c r="Y113" s="2">
        <v>0.65</v>
      </c>
      <c r="Z113" s="3">
        <v>19.736499999999999</v>
      </c>
      <c r="AA113" s="3">
        <v>15.94</v>
      </c>
      <c r="AB113" s="3">
        <v>4.5064999999999955</v>
      </c>
      <c r="AD113">
        <v>20220629</v>
      </c>
      <c r="AE113">
        <v>20220630</v>
      </c>
      <c r="AF113">
        <v>0.3756944444444445</v>
      </c>
      <c r="AG113" t="s">
        <v>143</v>
      </c>
      <c r="AH113" t="s">
        <v>416</v>
      </c>
      <c r="AI113">
        <v>3</v>
      </c>
      <c r="AJ113" t="s">
        <v>42</v>
      </c>
      <c r="AK113" t="s">
        <v>42</v>
      </c>
      <c r="AM113">
        <v>112689506</v>
      </c>
      <c r="AO113" t="s">
        <v>189</v>
      </c>
      <c r="AV113" t="s">
        <v>370</v>
      </c>
      <c r="AW113" t="s">
        <v>369</v>
      </c>
      <c r="AX113" t="s">
        <v>436</v>
      </c>
      <c r="AY113" t="s">
        <v>435</v>
      </c>
      <c r="AZ113" t="s">
        <v>366</v>
      </c>
      <c r="BA113" t="s">
        <v>365</v>
      </c>
      <c r="BB113">
        <v>44144</v>
      </c>
      <c r="BC113" t="s">
        <v>117</v>
      </c>
      <c r="BD113" t="s">
        <v>121</v>
      </c>
      <c r="BE113" t="s">
        <v>169</v>
      </c>
      <c r="BF113" t="s">
        <v>133</v>
      </c>
      <c r="BG113" t="s">
        <v>170</v>
      </c>
      <c r="BH113" t="s">
        <v>132</v>
      </c>
      <c r="BI113" t="s">
        <v>118</v>
      </c>
      <c r="BJ113">
        <v>14614</v>
      </c>
      <c r="BK113" t="s">
        <v>117</v>
      </c>
      <c r="BL113">
        <v>7589.0622599999997</v>
      </c>
      <c r="BU113" t="s">
        <v>133</v>
      </c>
      <c r="BV113" t="s">
        <v>170</v>
      </c>
      <c r="BW113" t="s">
        <v>119</v>
      </c>
      <c r="BX113" t="s">
        <v>118</v>
      </c>
      <c r="BY113">
        <v>14614</v>
      </c>
      <c r="BZ113" t="s">
        <v>117</v>
      </c>
      <c r="CX113">
        <v>20220629</v>
      </c>
      <c r="CZ113">
        <v>0</v>
      </c>
      <c r="DA113">
        <v>0</v>
      </c>
      <c r="DB113">
        <v>0</v>
      </c>
      <c r="DC113">
        <v>0</v>
      </c>
      <c r="DD113">
        <v>0</v>
      </c>
      <c r="DE113" s="3">
        <v>3.58</v>
      </c>
      <c r="DF113" s="3">
        <v>3.8661016137613053</v>
      </c>
    </row>
    <row r="114" spans="1:125" x14ac:dyDescent="0.25">
      <c r="A114">
        <v>14612726</v>
      </c>
      <c r="B114">
        <v>20220704</v>
      </c>
      <c r="C114">
        <v>780810552</v>
      </c>
      <c r="E114">
        <v>1914.99</v>
      </c>
      <c r="F114">
        <v>0</v>
      </c>
      <c r="G114" t="s">
        <v>131</v>
      </c>
      <c r="I114" s="1">
        <v>777258753747</v>
      </c>
      <c r="J114" t="s">
        <v>348</v>
      </c>
      <c r="K114">
        <v>1</v>
      </c>
      <c r="L114">
        <v>0.5</v>
      </c>
      <c r="M114">
        <v>2</v>
      </c>
      <c r="O114">
        <v>-18.350000000000001</v>
      </c>
      <c r="S114" s="3">
        <v>28.04</v>
      </c>
      <c r="T114" s="3">
        <v>18.350000000000001</v>
      </c>
      <c r="U114" s="2">
        <v>0.65442225392296727</v>
      </c>
      <c r="V114" s="3">
        <v>9.6899999999999977</v>
      </c>
      <c r="W114" s="3">
        <v>28.04</v>
      </c>
      <c r="X114" s="3">
        <v>13.829999999999998</v>
      </c>
      <c r="Y114" s="2">
        <v>0.49322396576319538</v>
      </c>
      <c r="Z114" s="3">
        <v>14.21</v>
      </c>
      <c r="AA114" s="3">
        <v>14.21</v>
      </c>
      <c r="AB114" s="3">
        <v>4.5200000000000031</v>
      </c>
      <c r="AD114">
        <v>20220629</v>
      </c>
      <c r="AE114">
        <v>20220630</v>
      </c>
      <c r="AF114">
        <v>0.38472222222222219</v>
      </c>
      <c r="AG114" t="s">
        <v>154</v>
      </c>
      <c r="AI114">
        <v>0.5</v>
      </c>
      <c r="AJ114" t="s">
        <v>42</v>
      </c>
      <c r="AK114" t="s">
        <v>42</v>
      </c>
      <c r="AM114">
        <v>112689506</v>
      </c>
      <c r="AO114" t="s">
        <v>171</v>
      </c>
      <c r="AV114" t="s">
        <v>1219</v>
      </c>
      <c r="AX114" t="s">
        <v>1218</v>
      </c>
      <c r="AZ114" t="s">
        <v>311</v>
      </c>
      <c r="BA114" t="s">
        <v>118</v>
      </c>
      <c r="BB114">
        <v>14559</v>
      </c>
      <c r="BC114" t="s">
        <v>117</v>
      </c>
      <c r="BD114" t="s">
        <v>121</v>
      </c>
      <c r="BE114" t="s">
        <v>169</v>
      </c>
      <c r="BF114" t="s">
        <v>133</v>
      </c>
      <c r="BG114" t="s">
        <v>170</v>
      </c>
      <c r="BH114" t="s">
        <v>132</v>
      </c>
      <c r="BI114" t="s">
        <v>118</v>
      </c>
      <c r="BJ114">
        <v>14614</v>
      </c>
      <c r="BK114" t="s">
        <v>117</v>
      </c>
      <c r="BL114">
        <v>33641.00159</v>
      </c>
      <c r="BU114" t="s">
        <v>133</v>
      </c>
      <c r="BV114" t="s">
        <v>170</v>
      </c>
      <c r="BW114" t="s">
        <v>119</v>
      </c>
      <c r="BX114" t="s">
        <v>118</v>
      </c>
      <c r="BY114">
        <v>14614</v>
      </c>
      <c r="BZ114" t="s">
        <v>117</v>
      </c>
      <c r="CX114">
        <v>20220629</v>
      </c>
      <c r="CZ114">
        <v>0</v>
      </c>
      <c r="DA114">
        <v>0</v>
      </c>
      <c r="DB114">
        <v>0</v>
      </c>
      <c r="DC114">
        <v>0</v>
      </c>
      <c r="DD114">
        <v>0</v>
      </c>
      <c r="DE114" s="3">
        <v>2.9</v>
      </c>
      <c r="DF114" s="3">
        <v>3.3674750356633378</v>
      </c>
      <c r="DN114" s="3">
        <v>2.65</v>
      </c>
      <c r="DO114" s="3">
        <v>5.3</v>
      </c>
    </row>
    <row r="115" spans="1:125" x14ac:dyDescent="0.25">
      <c r="A115">
        <v>14612726</v>
      </c>
      <c r="B115">
        <v>20220704</v>
      </c>
      <c r="C115">
        <v>780810552</v>
      </c>
      <c r="E115">
        <v>1914.99</v>
      </c>
      <c r="F115">
        <v>0</v>
      </c>
      <c r="G115" t="s">
        <v>131</v>
      </c>
      <c r="I115" s="1">
        <v>777259083519</v>
      </c>
      <c r="J115" t="s">
        <v>348</v>
      </c>
      <c r="K115">
        <v>1</v>
      </c>
      <c r="L115">
        <v>0.5</v>
      </c>
      <c r="M115">
        <v>2</v>
      </c>
      <c r="O115">
        <v>-18.350000000000001</v>
      </c>
      <c r="S115" s="3">
        <v>28.04</v>
      </c>
      <c r="T115" s="3">
        <v>18.350000000000001</v>
      </c>
      <c r="U115" s="2">
        <v>0.65442225392296727</v>
      </c>
      <c r="V115" s="3">
        <v>9.6899999999999977</v>
      </c>
      <c r="W115" s="3">
        <v>28.04</v>
      </c>
      <c r="X115" s="3">
        <v>13.829999999999998</v>
      </c>
      <c r="Y115" s="2">
        <v>0.49322396576319538</v>
      </c>
      <c r="Z115" s="3">
        <v>14.21</v>
      </c>
      <c r="AA115" s="3">
        <v>14.21</v>
      </c>
      <c r="AB115" s="3">
        <v>4.5200000000000031</v>
      </c>
      <c r="AD115">
        <v>20220629</v>
      </c>
      <c r="AE115">
        <v>20220630</v>
      </c>
      <c r="AF115">
        <v>0.47847222222222219</v>
      </c>
      <c r="AG115" t="s">
        <v>334</v>
      </c>
      <c r="AH115" t="s">
        <v>454</v>
      </c>
      <c r="AI115">
        <v>0.5</v>
      </c>
      <c r="AJ115" t="s">
        <v>42</v>
      </c>
      <c r="AK115" t="s">
        <v>42</v>
      </c>
      <c r="AM115">
        <v>112689506</v>
      </c>
      <c r="AO115" t="s">
        <v>171</v>
      </c>
      <c r="AV115" t="s">
        <v>1203</v>
      </c>
      <c r="AW115" t="s">
        <v>331</v>
      </c>
      <c r="AX115" t="s">
        <v>330</v>
      </c>
      <c r="AZ115" t="s">
        <v>329</v>
      </c>
      <c r="BA115" t="s">
        <v>118</v>
      </c>
      <c r="BB115">
        <v>14456</v>
      </c>
      <c r="BC115" t="s">
        <v>117</v>
      </c>
      <c r="BE115" t="s">
        <v>676</v>
      </c>
      <c r="BF115" t="s">
        <v>121</v>
      </c>
      <c r="BG115" t="s">
        <v>157</v>
      </c>
      <c r="BH115" t="s">
        <v>132</v>
      </c>
      <c r="BI115" t="s">
        <v>118</v>
      </c>
      <c r="BJ115">
        <v>14614</v>
      </c>
      <c r="BK115" t="s">
        <v>117</v>
      </c>
      <c r="BL115" t="s">
        <v>1202</v>
      </c>
      <c r="BU115" t="s">
        <v>121</v>
      </c>
      <c r="BV115" t="s">
        <v>155</v>
      </c>
      <c r="BW115" t="s">
        <v>119</v>
      </c>
      <c r="BX115" t="s">
        <v>118</v>
      </c>
      <c r="BY115">
        <v>14614</v>
      </c>
      <c r="BZ115" t="s">
        <v>117</v>
      </c>
      <c r="CX115">
        <v>20220629</v>
      </c>
      <c r="CZ115">
        <v>0</v>
      </c>
      <c r="DA115">
        <v>0</v>
      </c>
      <c r="DB115">
        <v>0</v>
      </c>
      <c r="DC115">
        <v>0</v>
      </c>
      <c r="DD115">
        <v>0</v>
      </c>
      <c r="DE115" s="3">
        <v>3.39</v>
      </c>
      <c r="DF115" s="3">
        <v>3.9364621968616262</v>
      </c>
      <c r="DJ115" s="3">
        <v>2.95</v>
      </c>
      <c r="DK115" s="3">
        <v>5.9</v>
      </c>
      <c r="DP115" s="3">
        <v>1.78</v>
      </c>
      <c r="DQ115" s="3">
        <v>3.55</v>
      </c>
    </row>
    <row r="116" spans="1:125" x14ac:dyDescent="0.25">
      <c r="A116">
        <v>14612726</v>
      </c>
      <c r="B116">
        <v>20220704</v>
      </c>
      <c r="C116">
        <v>780810552</v>
      </c>
      <c r="E116">
        <v>1914.99</v>
      </c>
      <c r="F116">
        <v>0</v>
      </c>
      <c r="G116" t="s">
        <v>131</v>
      </c>
      <c r="I116" s="1">
        <v>777260695270</v>
      </c>
      <c r="J116" t="s">
        <v>348</v>
      </c>
      <c r="K116">
        <v>1</v>
      </c>
      <c r="L116">
        <v>1</v>
      </c>
      <c r="M116">
        <v>7</v>
      </c>
      <c r="O116">
        <v>-40.39</v>
      </c>
      <c r="S116" s="3">
        <v>53.15</v>
      </c>
      <c r="T116" s="3">
        <v>40.39</v>
      </c>
      <c r="U116" s="2">
        <v>0.75992474129821264</v>
      </c>
      <c r="V116" s="3">
        <v>12.759999999999998</v>
      </c>
      <c r="W116" s="3">
        <v>53.15</v>
      </c>
      <c r="X116" s="3">
        <v>34.547499999999999</v>
      </c>
      <c r="Y116" s="2">
        <v>0.65</v>
      </c>
      <c r="Z116" s="3">
        <v>18.602499999999999</v>
      </c>
      <c r="AA116" s="3">
        <v>15.94</v>
      </c>
      <c r="AB116" s="3">
        <v>5.8425000000000011</v>
      </c>
      <c r="AD116">
        <v>20220629</v>
      </c>
      <c r="AE116">
        <v>20220630</v>
      </c>
      <c r="AF116">
        <v>0.43055555555555558</v>
      </c>
      <c r="AG116" t="s">
        <v>154</v>
      </c>
      <c r="AH116" t="s">
        <v>190</v>
      </c>
      <c r="AI116">
        <v>1</v>
      </c>
      <c r="AJ116" t="s">
        <v>42</v>
      </c>
      <c r="AK116" t="s">
        <v>42</v>
      </c>
      <c r="AM116">
        <v>112689506</v>
      </c>
      <c r="AO116" t="s">
        <v>171</v>
      </c>
      <c r="AV116" t="s">
        <v>335</v>
      </c>
      <c r="AW116" t="s">
        <v>121</v>
      </c>
      <c r="AX116" t="s">
        <v>133</v>
      </c>
      <c r="AY116" t="s">
        <v>319</v>
      </c>
      <c r="AZ116" t="s">
        <v>132</v>
      </c>
      <c r="BA116" t="s">
        <v>118</v>
      </c>
      <c r="BB116">
        <v>14614</v>
      </c>
      <c r="BC116" t="s">
        <v>117</v>
      </c>
      <c r="BD116" t="s">
        <v>779</v>
      </c>
      <c r="BE116" t="s">
        <v>778</v>
      </c>
      <c r="BF116" t="s">
        <v>776</v>
      </c>
      <c r="BH116" t="s">
        <v>777</v>
      </c>
      <c r="BI116" t="s">
        <v>147</v>
      </c>
      <c r="BJ116">
        <v>78163</v>
      </c>
      <c r="BK116" t="s">
        <v>117</v>
      </c>
      <c r="BL116">
        <v>7589.0637100000004</v>
      </c>
      <c r="BU116" t="s">
        <v>776</v>
      </c>
      <c r="BW116" t="s">
        <v>775</v>
      </c>
      <c r="BX116" t="s">
        <v>147</v>
      </c>
      <c r="BY116">
        <v>78163</v>
      </c>
      <c r="BZ116" t="s">
        <v>117</v>
      </c>
      <c r="CX116">
        <v>20220629</v>
      </c>
      <c r="CZ116">
        <v>0</v>
      </c>
      <c r="DA116">
        <v>0</v>
      </c>
      <c r="DB116">
        <v>0</v>
      </c>
      <c r="DC116">
        <v>0</v>
      </c>
      <c r="DD116">
        <v>0</v>
      </c>
      <c r="DE116" s="3">
        <v>3</v>
      </c>
      <c r="DF116" s="3">
        <v>3.3297742238946375</v>
      </c>
    </row>
    <row r="117" spans="1:125" x14ac:dyDescent="0.25">
      <c r="A117">
        <v>14612726</v>
      </c>
      <c r="B117">
        <v>20220704</v>
      </c>
      <c r="C117">
        <v>780810552</v>
      </c>
      <c r="E117">
        <v>1914.99</v>
      </c>
      <c r="F117">
        <v>0</v>
      </c>
      <c r="G117" t="s">
        <v>131</v>
      </c>
      <c r="I117" s="1">
        <v>777261574242</v>
      </c>
      <c r="J117" t="s">
        <v>144</v>
      </c>
      <c r="K117">
        <v>1</v>
      </c>
      <c r="L117">
        <v>0.5</v>
      </c>
      <c r="M117">
        <v>3</v>
      </c>
      <c r="O117">
        <v>-23.2</v>
      </c>
      <c r="S117" s="3">
        <v>33.369999999999997</v>
      </c>
      <c r="T117" s="3">
        <v>23.2</v>
      </c>
      <c r="U117" s="2">
        <v>0.69523524123464198</v>
      </c>
      <c r="V117" s="3">
        <v>10.169999999999998</v>
      </c>
      <c r="W117" s="3">
        <v>33.369999999999997</v>
      </c>
      <c r="X117" s="3">
        <v>16.684999999999999</v>
      </c>
      <c r="Y117" s="2">
        <v>0.5</v>
      </c>
      <c r="Z117" s="3">
        <v>16.684999999999999</v>
      </c>
      <c r="AA117" s="3">
        <v>14.01</v>
      </c>
      <c r="AB117" s="3">
        <v>6.5150000000000006</v>
      </c>
      <c r="AD117">
        <v>20220629</v>
      </c>
      <c r="AE117">
        <v>20220630</v>
      </c>
      <c r="AF117">
        <v>0.49861111111111112</v>
      </c>
      <c r="AG117" t="s">
        <v>303</v>
      </c>
      <c r="AI117">
        <v>0.5</v>
      </c>
      <c r="AJ117" t="s">
        <v>42</v>
      </c>
      <c r="AK117" t="s">
        <v>42</v>
      </c>
      <c r="AM117">
        <v>112689506</v>
      </c>
      <c r="AO117" t="s">
        <v>171</v>
      </c>
      <c r="AV117" t="s">
        <v>304</v>
      </c>
      <c r="AW117" t="s">
        <v>301</v>
      </c>
      <c r="AX117" t="s">
        <v>300</v>
      </c>
      <c r="AZ117" t="s">
        <v>299</v>
      </c>
      <c r="BA117" t="s">
        <v>118</v>
      </c>
      <c r="BB117">
        <v>10990</v>
      </c>
      <c r="BC117" t="s">
        <v>117</v>
      </c>
      <c r="BD117" t="s">
        <v>121</v>
      </c>
      <c r="BE117" t="s">
        <v>135</v>
      </c>
      <c r="BF117" t="s">
        <v>133</v>
      </c>
      <c r="BH117" t="s">
        <v>132</v>
      </c>
      <c r="BI117" t="s">
        <v>118</v>
      </c>
      <c r="BJ117">
        <v>14614</v>
      </c>
      <c r="BK117" t="s">
        <v>117</v>
      </c>
      <c r="BL117">
        <v>1001.03308</v>
      </c>
      <c r="BU117" t="s">
        <v>133</v>
      </c>
      <c r="BW117" t="s">
        <v>132</v>
      </c>
      <c r="BX117" t="s">
        <v>118</v>
      </c>
      <c r="BY117">
        <v>14614</v>
      </c>
      <c r="BZ117" t="s">
        <v>117</v>
      </c>
      <c r="CX117">
        <v>20220629</v>
      </c>
      <c r="CZ117">
        <v>0</v>
      </c>
      <c r="DA117">
        <v>0</v>
      </c>
      <c r="DB117">
        <v>0</v>
      </c>
      <c r="DC117">
        <v>0</v>
      </c>
      <c r="DD117">
        <v>0</v>
      </c>
      <c r="DE117" s="3">
        <v>3.62</v>
      </c>
      <c r="DF117" s="3">
        <v>4.3267515732694033</v>
      </c>
      <c r="DN117" s="3">
        <v>2.65</v>
      </c>
      <c r="DO117" s="3">
        <v>5.3</v>
      </c>
      <c r="DT117" s="3">
        <v>2.6</v>
      </c>
      <c r="DU117" s="3">
        <v>5.2</v>
      </c>
    </row>
    <row r="118" spans="1:125" x14ac:dyDescent="0.25">
      <c r="A118">
        <v>14612726</v>
      </c>
      <c r="B118">
        <v>20220711</v>
      </c>
      <c r="C118">
        <v>781437599</v>
      </c>
      <c r="E118">
        <v>1247.27</v>
      </c>
      <c r="F118">
        <v>0</v>
      </c>
      <c r="G118" t="s">
        <v>131</v>
      </c>
      <c r="I118" s="1">
        <v>777262389420</v>
      </c>
      <c r="J118" t="s">
        <v>348</v>
      </c>
      <c r="K118">
        <v>1</v>
      </c>
      <c r="L118">
        <v>0.5</v>
      </c>
      <c r="M118">
        <v>3</v>
      </c>
      <c r="O118">
        <v>-24.35</v>
      </c>
      <c r="S118" s="3">
        <v>34.04</v>
      </c>
      <c r="T118" s="3">
        <v>24.35</v>
      </c>
      <c r="U118" s="2">
        <v>0.71533490011750889</v>
      </c>
      <c r="V118" s="3">
        <v>9.6899999999999977</v>
      </c>
      <c r="W118" s="3">
        <v>34.04</v>
      </c>
      <c r="X118" s="3">
        <v>19.829999999999998</v>
      </c>
      <c r="Y118" s="2">
        <v>0.58254994124559334</v>
      </c>
      <c r="Z118" s="3">
        <v>14.21</v>
      </c>
      <c r="AA118" s="3">
        <v>14.21</v>
      </c>
      <c r="AB118" s="3">
        <v>4.5200000000000031</v>
      </c>
      <c r="AD118">
        <v>20220706</v>
      </c>
      <c r="AE118">
        <v>20220707</v>
      </c>
      <c r="AF118">
        <v>0.40902777777777777</v>
      </c>
      <c r="AG118" t="s">
        <v>154</v>
      </c>
      <c r="AH118" t="s">
        <v>190</v>
      </c>
      <c r="AI118">
        <v>0.5</v>
      </c>
      <c r="AJ118" t="s">
        <v>42</v>
      </c>
      <c r="AK118" t="s">
        <v>42</v>
      </c>
      <c r="AM118">
        <v>112689506</v>
      </c>
      <c r="AO118" t="s">
        <v>171</v>
      </c>
      <c r="AV118" t="s">
        <v>499</v>
      </c>
      <c r="AW118" t="s">
        <v>121</v>
      </c>
      <c r="AX118" t="s">
        <v>133</v>
      </c>
      <c r="AY118" t="s">
        <v>319</v>
      </c>
      <c r="AZ118" t="s">
        <v>132</v>
      </c>
      <c r="BA118" t="s">
        <v>118</v>
      </c>
      <c r="BB118">
        <v>14614</v>
      </c>
      <c r="BC118" t="s">
        <v>117</v>
      </c>
      <c r="BD118" t="s">
        <v>369</v>
      </c>
      <c r="BE118" t="s">
        <v>1089</v>
      </c>
      <c r="BF118" t="s">
        <v>1088</v>
      </c>
      <c r="BG118" t="s">
        <v>1087</v>
      </c>
      <c r="BH118" t="s">
        <v>366</v>
      </c>
      <c r="BI118" t="s">
        <v>365</v>
      </c>
      <c r="BJ118">
        <v>44124</v>
      </c>
      <c r="BK118" t="s">
        <v>117</v>
      </c>
      <c r="BL118">
        <v>7589.0638399999998</v>
      </c>
      <c r="BU118" t="s">
        <v>1088</v>
      </c>
      <c r="BV118" t="s">
        <v>1087</v>
      </c>
      <c r="BW118" t="s">
        <v>1086</v>
      </c>
      <c r="BX118" t="s">
        <v>365</v>
      </c>
      <c r="BY118">
        <v>44124</v>
      </c>
      <c r="BZ118" t="s">
        <v>117</v>
      </c>
      <c r="CX118">
        <v>20220706</v>
      </c>
      <c r="CZ118">
        <v>0</v>
      </c>
      <c r="DA118">
        <v>0</v>
      </c>
      <c r="DB118">
        <v>0</v>
      </c>
      <c r="DC118">
        <v>0</v>
      </c>
      <c r="DD118">
        <v>0</v>
      </c>
      <c r="DE118" s="3">
        <v>3</v>
      </c>
      <c r="DF118" s="3">
        <v>3.398354876615747</v>
      </c>
      <c r="DJ118" s="3">
        <v>2.95</v>
      </c>
      <c r="DK118" s="3">
        <v>5.9</v>
      </c>
    </row>
    <row r="119" spans="1:125" x14ac:dyDescent="0.25">
      <c r="A119">
        <v>14612726</v>
      </c>
      <c r="B119">
        <v>20220704</v>
      </c>
      <c r="C119">
        <v>780810552</v>
      </c>
      <c r="E119">
        <v>1914.99</v>
      </c>
      <c r="F119">
        <v>0</v>
      </c>
      <c r="G119" t="s">
        <v>131</v>
      </c>
      <c r="I119" s="1">
        <v>777262581906</v>
      </c>
      <c r="J119" t="s">
        <v>348</v>
      </c>
      <c r="K119">
        <v>1</v>
      </c>
      <c r="L119">
        <v>3</v>
      </c>
      <c r="M119">
        <v>3</v>
      </c>
      <c r="O119">
        <v>-41.16</v>
      </c>
      <c r="S119" s="3">
        <v>56.39</v>
      </c>
      <c r="T119" s="3">
        <v>41.16</v>
      </c>
      <c r="U119" s="2">
        <v>0.72991665188863264</v>
      </c>
      <c r="V119" s="3">
        <v>15.230000000000004</v>
      </c>
      <c r="W119" s="3">
        <v>56.39</v>
      </c>
      <c r="X119" s="3">
        <v>36.653500000000001</v>
      </c>
      <c r="Y119" s="2">
        <v>0.65</v>
      </c>
      <c r="Z119" s="3">
        <v>19.736499999999999</v>
      </c>
      <c r="AA119" s="3">
        <v>15.94</v>
      </c>
      <c r="AB119" s="3">
        <v>4.5064999999999955</v>
      </c>
      <c r="AD119">
        <v>20220629</v>
      </c>
      <c r="AE119">
        <v>20220630</v>
      </c>
      <c r="AF119">
        <v>0.3756944444444445</v>
      </c>
      <c r="AG119" t="s">
        <v>143</v>
      </c>
      <c r="AH119" t="s">
        <v>416</v>
      </c>
      <c r="AI119">
        <v>3</v>
      </c>
      <c r="AJ119" t="s">
        <v>42</v>
      </c>
      <c r="AK119" t="s">
        <v>42</v>
      </c>
      <c r="AM119">
        <v>112689506</v>
      </c>
      <c r="AO119" t="s">
        <v>189</v>
      </c>
      <c r="AV119" t="s">
        <v>370</v>
      </c>
      <c r="AW119" t="s">
        <v>369</v>
      </c>
      <c r="AX119" t="s">
        <v>436</v>
      </c>
      <c r="AY119" t="s">
        <v>435</v>
      </c>
      <c r="AZ119" t="s">
        <v>366</v>
      </c>
      <c r="BA119" t="s">
        <v>365</v>
      </c>
      <c r="BB119">
        <v>44144</v>
      </c>
      <c r="BC119" t="s">
        <v>117</v>
      </c>
      <c r="BD119" t="s">
        <v>121</v>
      </c>
      <c r="BE119" t="s">
        <v>169</v>
      </c>
      <c r="BF119" t="s">
        <v>133</v>
      </c>
      <c r="BG119" t="s">
        <v>170</v>
      </c>
      <c r="BH119" t="s">
        <v>132</v>
      </c>
      <c r="BI119" t="s">
        <v>118</v>
      </c>
      <c r="BJ119">
        <v>14614</v>
      </c>
      <c r="BK119" t="s">
        <v>117</v>
      </c>
      <c r="BL119">
        <v>7589.0622800000001</v>
      </c>
      <c r="BU119" t="s">
        <v>133</v>
      </c>
      <c r="BV119" t="s">
        <v>170</v>
      </c>
      <c r="BW119" t="s">
        <v>119</v>
      </c>
      <c r="BX119" t="s">
        <v>118</v>
      </c>
      <c r="BY119">
        <v>14614</v>
      </c>
      <c r="BZ119" t="s">
        <v>117</v>
      </c>
      <c r="CX119">
        <v>20220629</v>
      </c>
      <c r="CZ119">
        <v>0</v>
      </c>
      <c r="DA119">
        <v>0</v>
      </c>
      <c r="DB119">
        <v>0</v>
      </c>
      <c r="DC119">
        <v>0</v>
      </c>
      <c r="DD119">
        <v>0</v>
      </c>
      <c r="DE119" s="3">
        <v>3.58</v>
      </c>
      <c r="DF119" s="3">
        <v>3.8661016137613053</v>
      </c>
    </row>
    <row r="120" spans="1:125" x14ac:dyDescent="0.25">
      <c r="A120">
        <v>14612726</v>
      </c>
      <c r="B120">
        <v>20220704</v>
      </c>
      <c r="C120">
        <v>780810552</v>
      </c>
      <c r="E120">
        <v>1914.99</v>
      </c>
      <c r="F120">
        <v>0</v>
      </c>
      <c r="G120" t="s">
        <v>131</v>
      </c>
      <c r="I120" s="1">
        <v>777262601132</v>
      </c>
      <c r="J120" t="s">
        <v>348</v>
      </c>
      <c r="K120">
        <v>1</v>
      </c>
      <c r="L120">
        <v>5</v>
      </c>
      <c r="M120">
        <v>3</v>
      </c>
      <c r="O120">
        <v>-42.28</v>
      </c>
      <c r="S120" s="3">
        <v>57.92</v>
      </c>
      <c r="T120" s="3">
        <v>42.28</v>
      </c>
      <c r="U120" s="2">
        <v>0.72997237569060769</v>
      </c>
      <c r="V120" s="3">
        <v>15.64</v>
      </c>
      <c r="W120" s="3">
        <v>57.92</v>
      </c>
      <c r="X120" s="3">
        <v>37.648000000000003</v>
      </c>
      <c r="Y120" s="2">
        <v>0.65</v>
      </c>
      <c r="Z120" s="3">
        <v>20.271999999999998</v>
      </c>
      <c r="AA120" s="3">
        <v>15.94</v>
      </c>
      <c r="AB120" s="3">
        <v>4.6319999999999979</v>
      </c>
      <c r="AD120">
        <v>20220629</v>
      </c>
      <c r="AE120">
        <v>20220630</v>
      </c>
      <c r="AF120">
        <v>0.3756944444444445</v>
      </c>
      <c r="AG120" t="s">
        <v>143</v>
      </c>
      <c r="AH120" t="s">
        <v>416</v>
      </c>
      <c r="AI120">
        <v>5</v>
      </c>
      <c r="AJ120" t="s">
        <v>42</v>
      </c>
      <c r="AK120" t="s">
        <v>42</v>
      </c>
      <c r="AM120">
        <v>112689506</v>
      </c>
      <c r="AO120" t="s">
        <v>189</v>
      </c>
      <c r="AP120">
        <v>13</v>
      </c>
      <c r="AQ120">
        <v>10</v>
      </c>
      <c r="AR120">
        <v>5</v>
      </c>
      <c r="AS120">
        <v>0</v>
      </c>
      <c r="AV120" t="s">
        <v>370</v>
      </c>
      <c r="AW120" t="s">
        <v>369</v>
      </c>
      <c r="AX120" t="s">
        <v>368</v>
      </c>
      <c r="AY120" t="s">
        <v>367</v>
      </c>
      <c r="AZ120" t="s">
        <v>366</v>
      </c>
      <c r="BA120" t="s">
        <v>365</v>
      </c>
      <c r="BB120">
        <v>44144</v>
      </c>
      <c r="BC120" t="s">
        <v>117</v>
      </c>
      <c r="BE120" t="s">
        <v>364</v>
      </c>
      <c r="BF120" t="s">
        <v>121</v>
      </c>
      <c r="BG120" t="s">
        <v>157</v>
      </c>
      <c r="BH120" t="s">
        <v>132</v>
      </c>
      <c r="BI120" t="s">
        <v>118</v>
      </c>
      <c r="BJ120">
        <v>14614</v>
      </c>
      <c r="BK120" t="s">
        <v>117</v>
      </c>
      <c r="BL120">
        <v>7589.0621799999999</v>
      </c>
      <c r="BU120" t="s">
        <v>121</v>
      </c>
      <c r="BV120" t="s">
        <v>155</v>
      </c>
      <c r="BW120" t="s">
        <v>132</v>
      </c>
      <c r="BX120" t="s">
        <v>118</v>
      </c>
      <c r="BY120">
        <v>14614</v>
      </c>
      <c r="BZ120" t="s">
        <v>117</v>
      </c>
      <c r="CX120">
        <v>20220629</v>
      </c>
      <c r="CZ120">
        <v>0</v>
      </c>
      <c r="DA120">
        <v>0</v>
      </c>
      <c r="DB120">
        <v>0</v>
      </c>
      <c r="DC120">
        <v>0</v>
      </c>
      <c r="DD120">
        <v>0</v>
      </c>
      <c r="DE120" s="3">
        <v>3.68</v>
      </c>
      <c r="DF120" s="3">
        <v>3.9742983425414362</v>
      </c>
    </row>
    <row r="121" spans="1:125" x14ac:dyDescent="0.25">
      <c r="A121">
        <v>14612726</v>
      </c>
      <c r="B121">
        <v>20220704</v>
      </c>
      <c r="C121">
        <v>780810552</v>
      </c>
      <c r="E121">
        <v>1914.99</v>
      </c>
      <c r="F121">
        <v>0</v>
      </c>
      <c r="G121" t="s">
        <v>131</v>
      </c>
      <c r="I121" s="1">
        <v>777262824301</v>
      </c>
      <c r="J121" t="s">
        <v>348</v>
      </c>
      <c r="K121">
        <v>1</v>
      </c>
      <c r="L121">
        <v>5</v>
      </c>
      <c r="M121">
        <v>2</v>
      </c>
      <c r="O121">
        <v>-28.89</v>
      </c>
      <c r="S121" s="3">
        <v>41.52</v>
      </c>
      <c r="T121" s="3">
        <v>28.89</v>
      </c>
      <c r="U121" s="2">
        <v>0.69580924855491322</v>
      </c>
      <c r="V121" s="3">
        <v>12.630000000000003</v>
      </c>
      <c r="W121" s="3">
        <v>41.52</v>
      </c>
      <c r="X121" s="3">
        <v>25.580000000000005</v>
      </c>
      <c r="Y121" s="2">
        <v>0.61608863198458585</v>
      </c>
      <c r="Z121" s="3">
        <v>15.94</v>
      </c>
      <c r="AA121" s="3">
        <v>15.94</v>
      </c>
      <c r="AB121" s="3">
        <v>3.3099999999999969</v>
      </c>
      <c r="AD121">
        <v>20220629</v>
      </c>
      <c r="AE121">
        <v>20220630</v>
      </c>
      <c r="AF121">
        <v>0.47847222222222219</v>
      </c>
      <c r="AG121" t="s">
        <v>334</v>
      </c>
      <c r="AH121" t="s">
        <v>454</v>
      </c>
      <c r="AI121">
        <v>5</v>
      </c>
      <c r="AJ121" t="s">
        <v>42</v>
      </c>
      <c r="AK121" t="s">
        <v>42</v>
      </c>
      <c r="AM121">
        <v>112689506</v>
      </c>
      <c r="AO121" t="s">
        <v>189</v>
      </c>
      <c r="AV121" t="s">
        <v>332</v>
      </c>
      <c r="AW121" t="s">
        <v>331</v>
      </c>
      <c r="AX121" t="s">
        <v>330</v>
      </c>
      <c r="AZ121" t="s">
        <v>329</v>
      </c>
      <c r="BA121" t="s">
        <v>118</v>
      </c>
      <c r="BB121">
        <v>14456</v>
      </c>
      <c r="BC121" t="s">
        <v>117</v>
      </c>
      <c r="BD121" t="s">
        <v>121</v>
      </c>
      <c r="BE121" t="s">
        <v>169</v>
      </c>
      <c r="BF121" t="s">
        <v>133</v>
      </c>
      <c r="BG121" t="s">
        <v>170</v>
      </c>
      <c r="BH121" t="s">
        <v>132</v>
      </c>
      <c r="BI121" t="s">
        <v>118</v>
      </c>
      <c r="BJ121">
        <v>14614</v>
      </c>
      <c r="BK121" t="s">
        <v>117</v>
      </c>
      <c r="BL121">
        <v>20901.00491</v>
      </c>
      <c r="BU121" t="s">
        <v>133</v>
      </c>
      <c r="BV121" t="s">
        <v>170</v>
      </c>
      <c r="BW121" t="s">
        <v>119</v>
      </c>
      <c r="BX121" t="s">
        <v>118</v>
      </c>
      <c r="BY121">
        <v>14614</v>
      </c>
      <c r="BZ121" t="s">
        <v>117</v>
      </c>
      <c r="CX121">
        <v>20220629</v>
      </c>
      <c r="CZ121">
        <v>0</v>
      </c>
      <c r="DA121">
        <v>0</v>
      </c>
      <c r="DB121">
        <v>0</v>
      </c>
      <c r="DC121">
        <v>0</v>
      </c>
      <c r="DD121">
        <v>0</v>
      </c>
      <c r="DE121" s="3">
        <v>3.39</v>
      </c>
      <c r="DF121" s="3">
        <v>3.6602528901734095</v>
      </c>
      <c r="DP121" s="3">
        <v>1.78</v>
      </c>
      <c r="DQ121" s="3">
        <v>3.55</v>
      </c>
    </row>
    <row r="122" spans="1:125" x14ac:dyDescent="0.25">
      <c r="A122">
        <v>14612726</v>
      </c>
      <c r="B122">
        <v>20220704</v>
      </c>
      <c r="C122">
        <v>780810552</v>
      </c>
      <c r="E122">
        <v>1914.99</v>
      </c>
      <c r="F122">
        <v>0</v>
      </c>
      <c r="G122" t="s">
        <v>131</v>
      </c>
      <c r="I122" s="1">
        <v>777263877301</v>
      </c>
      <c r="J122" t="s">
        <v>348</v>
      </c>
      <c r="K122">
        <v>1</v>
      </c>
      <c r="L122">
        <v>3</v>
      </c>
      <c r="M122">
        <v>3</v>
      </c>
      <c r="O122">
        <v>-41.16</v>
      </c>
      <c r="S122" s="3">
        <v>56.39</v>
      </c>
      <c r="T122" s="3">
        <v>41.16</v>
      </c>
      <c r="U122" s="2">
        <v>0.72991665188863264</v>
      </c>
      <c r="V122" s="3">
        <v>15.230000000000004</v>
      </c>
      <c r="W122" s="3">
        <v>56.39</v>
      </c>
      <c r="X122" s="3">
        <v>36.653500000000001</v>
      </c>
      <c r="Y122" s="2">
        <v>0.65</v>
      </c>
      <c r="Z122" s="3">
        <v>19.736499999999999</v>
      </c>
      <c r="AA122" s="3">
        <v>15.94</v>
      </c>
      <c r="AB122" s="3">
        <v>4.5064999999999955</v>
      </c>
      <c r="AD122">
        <v>20220629</v>
      </c>
      <c r="AE122">
        <v>20220630</v>
      </c>
      <c r="AF122">
        <v>0.3756944444444445</v>
      </c>
      <c r="AG122" t="s">
        <v>143</v>
      </c>
      <c r="AH122" t="s">
        <v>416</v>
      </c>
      <c r="AI122">
        <v>3</v>
      </c>
      <c r="AJ122" t="s">
        <v>42</v>
      </c>
      <c r="AK122" t="s">
        <v>42</v>
      </c>
      <c r="AM122">
        <v>112689506</v>
      </c>
      <c r="AO122" t="s">
        <v>189</v>
      </c>
      <c r="AV122" t="s">
        <v>494</v>
      </c>
      <c r="AW122" t="s">
        <v>369</v>
      </c>
      <c r="AX122" t="s">
        <v>493</v>
      </c>
      <c r="AY122" t="s">
        <v>367</v>
      </c>
      <c r="AZ122" t="s">
        <v>366</v>
      </c>
      <c r="BA122" t="s">
        <v>365</v>
      </c>
      <c r="BB122">
        <v>44144</v>
      </c>
      <c r="BC122" t="s">
        <v>117</v>
      </c>
      <c r="BE122" t="s">
        <v>364</v>
      </c>
      <c r="BF122" t="s">
        <v>121</v>
      </c>
      <c r="BG122" t="s">
        <v>157</v>
      </c>
      <c r="BH122" t="s">
        <v>132</v>
      </c>
      <c r="BI122" t="s">
        <v>118</v>
      </c>
      <c r="BJ122">
        <v>14614</v>
      </c>
      <c r="BK122" t="s">
        <v>117</v>
      </c>
      <c r="BL122">
        <v>7589.0633200000002</v>
      </c>
      <c r="BU122" t="s">
        <v>121</v>
      </c>
      <c r="BV122" t="s">
        <v>155</v>
      </c>
      <c r="BW122" t="s">
        <v>132</v>
      </c>
      <c r="BX122" t="s">
        <v>118</v>
      </c>
      <c r="BY122">
        <v>14614</v>
      </c>
      <c r="BZ122" t="s">
        <v>117</v>
      </c>
      <c r="CX122">
        <v>20220629</v>
      </c>
      <c r="CZ122">
        <v>0</v>
      </c>
      <c r="DA122">
        <v>0</v>
      </c>
      <c r="DB122">
        <v>0</v>
      </c>
      <c r="DC122">
        <v>0</v>
      </c>
      <c r="DD122">
        <v>0</v>
      </c>
      <c r="DE122" s="3">
        <v>3.58</v>
      </c>
      <c r="DF122" s="3">
        <v>3.8661016137613053</v>
      </c>
    </row>
    <row r="123" spans="1:125" x14ac:dyDescent="0.25">
      <c r="A123">
        <v>14612726</v>
      </c>
      <c r="B123">
        <v>20220704</v>
      </c>
      <c r="C123">
        <v>780810552</v>
      </c>
      <c r="E123">
        <v>1914.99</v>
      </c>
      <c r="F123">
        <v>0</v>
      </c>
      <c r="G123" t="s">
        <v>131</v>
      </c>
      <c r="I123" s="1">
        <v>777264097319</v>
      </c>
      <c r="J123" t="s">
        <v>348</v>
      </c>
      <c r="K123">
        <v>1</v>
      </c>
      <c r="L123">
        <v>1</v>
      </c>
      <c r="M123">
        <v>3</v>
      </c>
      <c r="O123">
        <v>-36.9</v>
      </c>
      <c r="S123" s="3">
        <v>50.55</v>
      </c>
      <c r="T123" s="3">
        <v>36.9</v>
      </c>
      <c r="U123" s="2">
        <v>0.72997032640949555</v>
      </c>
      <c r="V123" s="3">
        <v>13.649999999999999</v>
      </c>
      <c r="W123" s="3">
        <v>50.55</v>
      </c>
      <c r="X123" s="3">
        <v>32.857500000000002</v>
      </c>
      <c r="Y123" s="2">
        <v>0.65</v>
      </c>
      <c r="Z123" s="3">
        <v>17.692499999999995</v>
      </c>
      <c r="AA123" s="3">
        <v>15.94</v>
      </c>
      <c r="AB123" s="3">
        <v>4.0424999999999969</v>
      </c>
      <c r="AD123">
        <v>20220629</v>
      </c>
      <c r="AE123">
        <v>20220630</v>
      </c>
      <c r="AF123">
        <v>0.40416666666666662</v>
      </c>
      <c r="AG123" t="s">
        <v>154</v>
      </c>
      <c r="AH123" t="s">
        <v>903</v>
      </c>
      <c r="AI123">
        <v>1</v>
      </c>
      <c r="AJ123" t="s">
        <v>42</v>
      </c>
      <c r="AK123" t="s">
        <v>42</v>
      </c>
      <c r="AM123">
        <v>112689506</v>
      </c>
      <c r="AO123" t="s">
        <v>189</v>
      </c>
      <c r="AV123" t="s">
        <v>902</v>
      </c>
      <c r="AW123" t="s">
        <v>574</v>
      </c>
      <c r="AX123" t="s">
        <v>573</v>
      </c>
      <c r="AY123" t="s">
        <v>572</v>
      </c>
      <c r="AZ123" t="s">
        <v>571</v>
      </c>
      <c r="BA123" t="s">
        <v>118</v>
      </c>
      <c r="BB123">
        <v>10509</v>
      </c>
      <c r="BC123" t="s">
        <v>117</v>
      </c>
      <c r="BD123" t="s">
        <v>121</v>
      </c>
      <c r="BE123" t="s">
        <v>335</v>
      </c>
      <c r="BF123" t="s">
        <v>133</v>
      </c>
      <c r="BG123" t="s">
        <v>319</v>
      </c>
      <c r="BH123" t="s">
        <v>132</v>
      </c>
      <c r="BI123" t="s">
        <v>118</v>
      </c>
      <c r="BJ123">
        <v>14614</v>
      </c>
      <c r="BK123" t="s">
        <v>117</v>
      </c>
      <c r="BL123">
        <v>43702.000010000003</v>
      </c>
      <c r="BU123" t="s">
        <v>133</v>
      </c>
      <c r="BV123" t="s">
        <v>319</v>
      </c>
      <c r="BW123" t="s">
        <v>119</v>
      </c>
      <c r="BX123" t="s">
        <v>118</v>
      </c>
      <c r="BY123">
        <v>14614</v>
      </c>
      <c r="BZ123" t="s">
        <v>117</v>
      </c>
      <c r="CX123">
        <v>20220629</v>
      </c>
      <c r="CZ123">
        <v>0</v>
      </c>
      <c r="DA123">
        <v>0</v>
      </c>
      <c r="DB123">
        <v>0</v>
      </c>
      <c r="DC123">
        <v>0</v>
      </c>
      <c r="DD123">
        <v>0</v>
      </c>
      <c r="DE123" s="3">
        <v>3.63</v>
      </c>
      <c r="DF123" s="3">
        <v>3.9202922848664685</v>
      </c>
      <c r="DP123" s="3">
        <v>1.78</v>
      </c>
      <c r="DQ123" s="3">
        <v>3.55</v>
      </c>
    </row>
    <row r="124" spans="1:125" x14ac:dyDescent="0.25">
      <c r="A124">
        <v>14612726</v>
      </c>
      <c r="B124">
        <v>20220704</v>
      </c>
      <c r="C124">
        <v>780810552</v>
      </c>
      <c r="E124">
        <v>1914.99</v>
      </c>
      <c r="F124">
        <v>0</v>
      </c>
      <c r="G124" t="s">
        <v>131</v>
      </c>
      <c r="I124" s="1">
        <v>777264228406</v>
      </c>
      <c r="J124" t="s">
        <v>348</v>
      </c>
      <c r="K124">
        <v>1</v>
      </c>
      <c r="L124">
        <v>1</v>
      </c>
      <c r="M124">
        <v>4</v>
      </c>
      <c r="O124">
        <v>-48.72</v>
      </c>
      <c r="S124" s="3">
        <v>66.739999999999995</v>
      </c>
      <c r="T124" s="3">
        <v>48.72</v>
      </c>
      <c r="U124" s="2">
        <v>0.72999700329637407</v>
      </c>
      <c r="V124" s="3">
        <v>18.019999999999996</v>
      </c>
      <c r="W124" s="3">
        <v>66.739999999999995</v>
      </c>
      <c r="X124" s="3">
        <v>43.381</v>
      </c>
      <c r="Y124" s="2">
        <v>0.65</v>
      </c>
      <c r="Z124" s="3">
        <v>23.358999999999995</v>
      </c>
      <c r="AA124" s="3">
        <v>15.94</v>
      </c>
      <c r="AB124" s="3">
        <v>5.3389999999999986</v>
      </c>
      <c r="AD124">
        <v>20220629</v>
      </c>
      <c r="AE124">
        <v>20220630</v>
      </c>
      <c r="AF124">
        <v>0.40833333333333338</v>
      </c>
      <c r="AG124" t="s">
        <v>143</v>
      </c>
      <c r="AH124" t="s">
        <v>818</v>
      </c>
      <c r="AI124">
        <v>1</v>
      </c>
      <c r="AJ124" t="s">
        <v>42</v>
      </c>
      <c r="AK124" t="s">
        <v>42</v>
      </c>
      <c r="AM124">
        <v>112689506</v>
      </c>
      <c r="AO124" t="s">
        <v>189</v>
      </c>
      <c r="AV124" t="s">
        <v>817</v>
      </c>
      <c r="AX124" t="s">
        <v>816</v>
      </c>
      <c r="AZ124" t="s">
        <v>208</v>
      </c>
      <c r="BA124" t="s">
        <v>207</v>
      </c>
      <c r="BB124">
        <v>23227</v>
      </c>
      <c r="BC124" t="s">
        <v>117</v>
      </c>
      <c r="BD124" t="s">
        <v>121</v>
      </c>
      <c r="BE124" t="s">
        <v>146</v>
      </c>
      <c r="BF124" t="s">
        <v>133</v>
      </c>
      <c r="BH124" t="s">
        <v>132</v>
      </c>
      <c r="BI124" t="s">
        <v>118</v>
      </c>
      <c r="BJ124">
        <v>14614</v>
      </c>
      <c r="BK124" t="s">
        <v>117</v>
      </c>
      <c r="BL124" t="s">
        <v>682</v>
      </c>
      <c r="BU124" t="s">
        <v>133</v>
      </c>
      <c r="BW124" t="s">
        <v>132</v>
      </c>
      <c r="BX124" t="s">
        <v>118</v>
      </c>
      <c r="BY124">
        <v>14614</v>
      </c>
      <c r="BZ124" t="s">
        <v>117</v>
      </c>
      <c r="CX124">
        <v>20220629</v>
      </c>
      <c r="CZ124">
        <v>0</v>
      </c>
      <c r="DA124">
        <v>0</v>
      </c>
      <c r="DB124">
        <v>0</v>
      </c>
      <c r="DC124">
        <v>0</v>
      </c>
      <c r="DD124">
        <v>0</v>
      </c>
      <c r="DE124" s="3">
        <v>4.8600000000000003</v>
      </c>
      <c r="DF124" s="3">
        <v>5.2487854360203778</v>
      </c>
      <c r="DN124" s="3">
        <v>2.65</v>
      </c>
      <c r="DO124" s="3">
        <v>5.3</v>
      </c>
    </row>
    <row r="125" spans="1:125" x14ac:dyDescent="0.25">
      <c r="A125">
        <v>14612726</v>
      </c>
      <c r="B125">
        <v>20220704</v>
      </c>
      <c r="C125">
        <v>780810552</v>
      </c>
      <c r="E125">
        <v>1914.99</v>
      </c>
      <c r="F125">
        <v>0</v>
      </c>
      <c r="G125" t="s">
        <v>131</v>
      </c>
      <c r="I125" s="1">
        <v>777264609890</v>
      </c>
      <c r="J125" t="s">
        <v>144</v>
      </c>
      <c r="K125">
        <v>1</v>
      </c>
      <c r="L125">
        <v>1</v>
      </c>
      <c r="M125">
        <v>3</v>
      </c>
      <c r="O125">
        <v>-23.2</v>
      </c>
      <c r="S125" s="3">
        <v>33.369999999999997</v>
      </c>
      <c r="T125" s="3">
        <v>23.2</v>
      </c>
      <c r="U125" s="2">
        <v>0.69523524123464198</v>
      </c>
      <c r="V125" s="3">
        <v>10.169999999999998</v>
      </c>
      <c r="W125" s="3">
        <v>33.369999999999997</v>
      </c>
      <c r="X125" s="3">
        <v>16.684999999999999</v>
      </c>
      <c r="Y125" s="2">
        <v>0.5</v>
      </c>
      <c r="Z125" s="3">
        <v>16.684999999999999</v>
      </c>
      <c r="AA125" s="3">
        <v>14.66</v>
      </c>
      <c r="AB125" s="3">
        <v>6.5150000000000006</v>
      </c>
      <c r="AD125">
        <v>20220629</v>
      </c>
      <c r="AE125">
        <v>20220630</v>
      </c>
      <c r="AF125">
        <v>0.3979166666666667</v>
      </c>
      <c r="AG125" t="s">
        <v>143</v>
      </c>
      <c r="AH125" t="s">
        <v>219</v>
      </c>
      <c r="AI125">
        <v>1</v>
      </c>
      <c r="AJ125" t="s">
        <v>42</v>
      </c>
      <c r="AK125" t="s">
        <v>42</v>
      </c>
      <c r="AM125">
        <v>112689506</v>
      </c>
      <c r="AO125" t="s">
        <v>171</v>
      </c>
      <c r="AV125" t="s">
        <v>218</v>
      </c>
      <c r="AW125" t="s">
        <v>217</v>
      </c>
      <c r="AX125" t="s">
        <v>216</v>
      </c>
      <c r="AY125" t="s">
        <v>215</v>
      </c>
      <c r="AZ125" t="s">
        <v>214</v>
      </c>
      <c r="BA125" t="s">
        <v>213</v>
      </c>
      <c r="BB125">
        <v>21230</v>
      </c>
      <c r="BC125" t="s">
        <v>117</v>
      </c>
      <c r="BD125" t="s">
        <v>121</v>
      </c>
      <c r="BE125" t="s">
        <v>212</v>
      </c>
      <c r="BF125" t="s">
        <v>133</v>
      </c>
      <c r="BH125" t="s">
        <v>132</v>
      </c>
      <c r="BI125" t="s">
        <v>118</v>
      </c>
      <c r="BJ125">
        <v>14614</v>
      </c>
      <c r="BK125" t="s">
        <v>117</v>
      </c>
      <c r="BL125">
        <v>1001.0346500000001</v>
      </c>
      <c r="BU125" t="s">
        <v>133</v>
      </c>
      <c r="BW125" t="s">
        <v>132</v>
      </c>
      <c r="BX125" t="s">
        <v>118</v>
      </c>
      <c r="BY125">
        <v>14614</v>
      </c>
      <c r="BZ125" t="s">
        <v>117</v>
      </c>
      <c r="CX125">
        <v>20220629</v>
      </c>
      <c r="CZ125">
        <v>0</v>
      </c>
      <c r="DA125">
        <v>0</v>
      </c>
      <c r="DB125">
        <v>0</v>
      </c>
      <c r="DC125">
        <v>0</v>
      </c>
      <c r="DD125">
        <v>0</v>
      </c>
      <c r="DE125" s="3">
        <v>2.39</v>
      </c>
      <c r="DF125" s="3">
        <v>2.8566122265507943</v>
      </c>
    </row>
    <row r="126" spans="1:125" x14ac:dyDescent="0.25">
      <c r="A126">
        <v>14612726</v>
      </c>
      <c r="B126">
        <v>20220711</v>
      </c>
      <c r="C126">
        <v>781437599</v>
      </c>
      <c r="E126">
        <v>1247.27</v>
      </c>
      <c r="F126">
        <v>0</v>
      </c>
      <c r="G126" t="s">
        <v>131</v>
      </c>
      <c r="I126" s="1">
        <v>777273327690</v>
      </c>
      <c r="J126" t="s">
        <v>348</v>
      </c>
      <c r="K126">
        <v>1</v>
      </c>
      <c r="L126">
        <v>0.5</v>
      </c>
      <c r="M126">
        <v>6</v>
      </c>
      <c r="O126">
        <v>-35.89</v>
      </c>
      <c r="S126" s="3">
        <v>47.85</v>
      </c>
      <c r="T126" s="3">
        <v>35.89</v>
      </c>
      <c r="U126" s="2">
        <v>0.75005224660397074</v>
      </c>
      <c r="V126" s="3">
        <v>11.96</v>
      </c>
      <c r="W126" s="3">
        <v>47.85</v>
      </c>
      <c r="X126" s="3">
        <v>31.102500000000003</v>
      </c>
      <c r="Y126" s="2">
        <v>0.65</v>
      </c>
      <c r="Z126" s="3">
        <v>16.747499999999999</v>
      </c>
      <c r="AA126" s="3">
        <v>14.21</v>
      </c>
      <c r="AB126" s="3">
        <v>4.7874999999999979</v>
      </c>
      <c r="AD126">
        <v>20220630</v>
      </c>
      <c r="AE126">
        <v>20220705</v>
      </c>
      <c r="AF126">
        <v>0.3756944444444445</v>
      </c>
      <c r="AG126" t="s">
        <v>154</v>
      </c>
      <c r="AH126" t="s">
        <v>970</v>
      </c>
      <c r="AI126">
        <v>0.5</v>
      </c>
      <c r="AJ126" t="s">
        <v>42</v>
      </c>
      <c r="AK126" t="s">
        <v>42</v>
      </c>
      <c r="AM126">
        <v>112689506</v>
      </c>
      <c r="AO126" t="s">
        <v>171</v>
      </c>
      <c r="AV126" t="s">
        <v>960</v>
      </c>
      <c r="AX126" t="s">
        <v>969</v>
      </c>
      <c r="AZ126" t="s">
        <v>958</v>
      </c>
      <c r="BA126" t="s">
        <v>180</v>
      </c>
      <c r="BB126">
        <v>33549</v>
      </c>
      <c r="BC126" t="s">
        <v>117</v>
      </c>
      <c r="BD126" t="s">
        <v>121</v>
      </c>
      <c r="BE126" t="s">
        <v>335</v>
      </c>
      <c r="BF126" t="s">
        <v>133</v>
      </c>
      <c r="BG126" t="s">
        <v>319</v>
      </c>
      <c r="BH126" t="s">
        <v>132</v>
      </c>
      <c r="BI126" t="s">
        <v>118</v>
      </c>
      <c r="BJ126">
        <v>14614</v>
      </c>
      <c r="BK126" t="s">
        <v>117</v>
      </c>
      <c r="BL126">
        <v>7589.0637100000004</v>
      </c>
      <c r="BU126" t="s">
        <v>133</v>
      </c>
      <c r="BV126" t="s">
        <v>319</v>
      </c>
      <c r="BW126" t="s">
        <v>119</v>
      </c>
      <c r="BX126" t="s">
        <v>118</v>
      </c>
      <c r="BY126">
        <v>14614</v>
      </c>
      <c r="BZ126" t="s">
        <v>117</v>
      </c>
      <c r="CX126">
        <v>20220630</v>
      </c>
      <c r="CZ126">
        <v>0</v>
      </c>
      <c r="DA126">
        <v>0</v>
      </c>
      <c r="DB126">
        <v>0</v>
      </c>
      <c r="DC126">
        <v>0</v>
      </c>
      <c r="DD126">
        <v>0</v>
      </c>
      <c r="DE126" s="3">
        <v>2.81</v>
      </c>
      <c r="DF126" s="3">
        <v>3.0911468129571582</v>
      </c>
    </row>
    <row r="127" spans="1:125" x14ac:dyDescent="0.25">
      <c r="A127">
        <v>14612726</v>
      </c>
      <c r="B127">
        <v>20220704</v>
      </c>
      <c r="C127">
        <v>780810552</v>
      </c>
      <c r="E127">
        <v>1914.99</v>
      </c>
      <c r="F127">
        <v>0</v>
      </c>
      <c r="G127" t="s">
        <v>131</v>
      </c>
      <c r="I127" s="1">
        <v>777274380231</v>
      </c>
      <c r="J127" t="s">
        <v>348</v>
      </c>
      <c r="K127">
        <v>1</v>
      </c>
      <c r="L127">
        <v>4</v>
      </c>
      <c r="M127">
        <v>5</v>
      </c>
      <c r="O127">
        <v>-72.39</v>
      </c>
      <c r="S127" s="3">
        <v>99.16</v>
      </c>
      <c r="T127" s="3">
        <v>72.39</v>
      </c>
      <c r="U127" s="2">
        <v>0.73003227107704727</v>
      </c>
      <c r="V127" s="3">
        <v>26.769999999999996</v>
      </c>
      <c r="W127" s="3">
        <v>99.16</v>
      </c>
      <c r="X127" s="3">
        <v>64.453999999999994</v>
      </c>
      <c r="Y127" s="2">
        <v>0.65</v>
      </c>
      <c r="Z127" s="3">
        <v>34.706000000000003</v>
      </c>
      <c r="AA127" s="3">
        <v>15.94</v>
      </c>
      <c r="AB127" s="3">
        <v>7.936000000000007</v>
      </c>
      <c r="AD127">
        <v>20220630</v>
      </c>
      <c r="AE127">
        <v>20220701</v>
      </c>
      <c r="AF127">
        <v>0.42569444444444443</v>
      </c>
      <c r="AG127" t="s">
        <v>154</v>
      </c>
      <c r="AH127" t="s">
        <v>446</v>
      </c>
      <c r="AI127">
        <v>4</v>
      </c>
      <c r="AJ127" t="s">
        <v>42</v>
      </c>
      <c r="AK127" t="s">
        <v>42</v>
      </c>
      <c r="AM127">
        <v>112689506</v>
      </c>
      <c r="AO127" t="s">
        <v>189</v>
      </c>
      <c r="AV127" t="s">
        <v>427</v>
      </c>
      <c r="AW127" t="s">
        <v>369</v>
      </c>
      <c r="AX127" t="s">
        <v>444</v>
      </c>
      <c r="AY127" t="s">
        <v>295</v>
      </c>
      <c r="AZ127" t="s">
        <v>424</v>
      </c>
      <c r="BA127" t="s">
        <v>423</v>
      </c>
      <c r="BB127">
        <v>66211</v>
      </c>
      <c r="BC127" t="s">
        <v>117</v>
      </c>
      <c r="BD127" t="s">
        <v>121</v>
      </c>
      <c r="BE127" t="s">
        <v>169</v>
      </c>
      <c r="BF127" t="s">
        <v>133</v>
      </c>
      <c r="BG127" t="s">
        <v>170</v>
      </c>
      <c r="BH127" t="s">
        <v>132</v>
      </c>
      <c r="BI127" t="s">
        <v>118</v>
      </c>
      <c r="BJ127">
        <v>14614</v>
      </c>
      <c r="BK127" t="s">
        <v>117</v>
      </c>
      <c r="BL127">
        <v>7589.0624200000002</v>
      </c>
      <c r="BU127" t="s">
        <v>133</v>
      </c>
      <c r="BV127" t="s">
        <v>170</v>
      </c>
      <c r="BW127" t="s">
        <v>119</v>
      </c>
      <c r="BX127" t="s">
        <v>118</v>
      </c>
      <c r="BY127">
        <v>14614</v>
      </c>
      <c r="BZ127" t="s">
        <v>117</v>
      </c>
      <c r="CX127">
        <v>20220630</v>
      </c>
      <c r="CZ127">
        <v>0</v>
      </c>
      <c r="DA127">
        <v>0</v>
      </c>
      <c r="DB127">
        <v>0</v>
      </c>
      <c r="DC127">
        <v>0</v>
      </c>
      <c r="DD127">
        <v>0</v>
      </c>
      <c r="DE127" s="3">
        <v>6.29</v>
      </c>
      <c r="DF127" s="3">
        <v>6.7934029850746267</v>
      </c>
    </row>
    <row r="128" spans="1:125" x14ac:dyDescent="0.25">
      <c r="A128">
        <v>14612726</v>
      </c>
      <c r="B128">
        <v>20220704</v>
      </c>
      <c r="C128">
        <v>780810552</v>
      </c>
      <c r="E128">
        <v>1914.99</v>
      </c>
      <c r="F128">
        <v>0</v>
      </c>
      <c r="G128" t="s">
        <v>131</v>
      </c>
      <c r="I128" s="1">
        <v>777274499828</v>
      </c>
      <c r="J128" t="s">
        <v>348</v>
      </c>
      <c r="K128">
        <v>1</v>
      </c>
      <c r="L128">
        <v>1</v>
      </c>
      <c r="M128">
        <v>3</v>
      </c>
      <c r="O128">
        <v>-24.35</v>
      </c>
      <c r="S128" s="3">
        <v>34.04</v>
      </c>
      <c r="T128" s="3">
        <v>24.35</v>
      </c>
      <c r="U128" s="2">
        <v>0.71533490011750889</v>
      </c>
      <c r="V128" s="3">
        <v>9.6899999999999977</v>
      </c>
      <c r="W128" s="3">
        <v>34.04</v>
      </c>
      <c r="X128" s="3">
        <v>18.100000000000001</v>
      </c>
      <c r="Y128" s="2">
        <v>0.53172737955346661</v>
      </c>
      <c r="Z128" s="3">
        <v>15.94</v>
      </c>
      <c r="AA128" s="3">
        <v>15.94</v>
      </c>
      <c r="AB128" s="3">
        <v>6.2500000000000018</v>
      </c>
      <c r="AD128">
        <v>20220630</v>
      </c>
      <c r="AE128">
        <v>20220701</v>
      </c>
      <c r="AF128">
        <v>0.3888888888888889</v>
      </c>
      <c r="AG128" t="s">
        <v>143</v>
      </c>
      <c r="AH128" t="s">
        <v>872</v>
      </c>
      <c r="AI128">
        <v>1</v>
      </c>
      <c r="AJ128" t="s">
        <v>42</v>
      </c>
      <c r="AK128" t="s">
        <v>42</v>
      </c>
      <c r="AM128">
        <v>112689506</v>
      </c>
      <c r="AO128" t="s">
        <v>171</v>
      </c>
      <c r="AV128" t="s">
        <v>871</v>
      </c>
      <c r="AW128" t="s">
        <v>301</v>
      </c>
      <c r="AX128" t="s">
        <v>870</v>
      </c>
      <c r="AY128" t="s">
        <v>869</v>
      </c>
      <c r="AZ128" t="s">
        <v>868</v>
      </c>
      <c r="BA128" t="s">
        <v>284</v>
      </c>
      <c r="BB128">
        <v>15222</v>
      </c>
      <c r="BC128" t="s">
        <v>117</v>
      </c>
      <c r="BD128" t="s">
        <v>121</v>
      </c>
      <c r="BE128" t="s">
        <v>867</v>
      </c>
      <c r="BF128" t="s">
        <v>133</v>
      </c>
      <c r="BH128" t="s">
        <v>132</v>
      </c>
      <c r="BI128" t="s">
        <v>118</v>
      </c>
      <c r="BJ128">
        <v>14614</v>
      </c>
      <c r="BK128" t="s">
        <v>117</v>
      </c>
      <c r="BL128">
        <v>2335.4450000000002</v>
      </c>
      <c r="BU128" t="s">
        <v>133</v>
      </c>
      <c r="BW128" t="s">
        <v>132</v>
      </c>
      <c r="BX128" t="s">
        <v>118</v>
      </c>
      <c r="BY128">
        <v>14614</v>
      </c>
      <c r="BZ128" t="s">
        <v>117</v>
      </c>
      <c r="CX128">
        <v>20220630</v>
      </c>
      <c r="CZ128">
        <v>0</v>
      </c>
      <c r="DA128">
        <v>0</v>
      </c>
      <c r="DB128">
        <v>0</v>
      </c>
      <c r="DC128">
        <v>0</v>
      </c>
      <c r="DD128">
        <v>0</v>
      </c>
      <c r="DE128" s="3">
        <v>2.2799999999999998</v>
      </c>
      <c r="DF128" s="3">
        <v>2.6986251468860165</v>
      </c>
    </row>
    <row r="129" spans="1:128" x14ac:dyDescent="0.25">
      <c r="A129">
        <v>14612726</v>
      </c>
      <c r="B129">
        <v>20220704</v>
      </c>
      <c r="C129">
        <v>780810552</v>
      </c>
      <c r="E129">
        <v>1914.99</v>
      </c>
      <c r="F129">
        <v>0</v>
      </c>
      <c r="G129" t="s">
        <v>131</v>
      </c>
      <c r="I129" s="1">
        <v>777276018285</v>
      </c>
      <c r="J129" t="s">
        <v>348</v>
      </c>
      <c r="K129">
        <v>1</v>
      </c>
      <c r="L129">
        <v>0.5</v>
      </c>
      <c r="M129">
        <v>8</v>
      </c>
      <c r="O129">
        <v>-42.12</v>
      </c>
      <c r="S129" s="3">
        <v>55.58</v>
      </c>
      <c r="T129" s="3">
        <v>42.12</v>
      </c>
      <c r="U129" s="2">
        <v>0.75782655631522133</v>
      </c>
      <c r="V129" s="3">
        <v>13.46</v>
      </c>
      <c r="W129" s="3">
        <v>55.58</v>
      </c>
      <c r="X129" s="3">
        <v>36.127000000000002</v>
      </c>
      <c r="Y129" s="2">
        <v>0.65</v>
      </c>
      <c r="Z129" s="3">
        <v>19.452999999999996</v>
      </c>
      <c r="AA129" s="3">
        <v>14.21</v>
      </c>
      <c r="AB129" s="3">
        <v>5.992999999999995</v>
      </c>
      <c r="AD129">
        <v>20220630</v>
      </c>
      <c r="AE129">
        <v>20220701</v>
      </c>
      <c r="AF129">
        <v>0.4201388888888889</v>
      </c>
      <c r="AG129" t="s">
        <v>154</v>
      </c>
      <c r="AI129">
        <v>0.5</v>
      </c>
      <c r="AJ129" t="s">
        <v>42</v>
      </c>
      <c r="AK129" t="s">
        <v>42</v>
      </c>
      <c r="AM129">
        <v>112689506</v>
      </c>
      <c r="AO129" t="s">
        <v>171</v>
      </c>
      <c r="AV129" t="s">
        <v>948</v>
      </c>
      <c r="AX129" t="s">
        <v>947</v>
      </c>
      <c r="AZ129" t="s">
        <v>946</v>
      </c>
      <c r="BA129" t="s">
        <v>458</v>
      </c>
      <c r="BB129">
        <v>99224</v>
      </c>
      <c r="BC129" t="s">
        <v>117</v>
      </c>
      <c r="BD129" t="s">
        <v>121</v>
      </c>
      <c r="BE129" t="s">
        <v>945</v>
      </c>
      <c r="BF129" t="s">
        <v>133</v>
      </c>
      <c r="BG129" t="s">
        <v>319</v>
      </c>
      <c r="BH129" t="s">
        <v>132</v>
      </c>
      <c r="BI129" t="s">
        <v>118</v>
      </c>
      <c r="BJ129">
        <v>14614</v>
      </c>
      <c r="BK129" t="s">
        <v>117</v>
      </c>
      <c r="BL129">
        <v>34951.031280000003</v>
      </c>
      <c r="BU129" t="s">
        <v>133</v>
      </c>
      <c r="BV129" t="s">
        <v>319</v>
      </c>
      <c r="BW129" t="s">
        <v>119</v>
      </c>
      <c r="BX129" t="s">
        <v>118</v>
      </c>
      <c r="BY129">
        <v>14614</v>
      </c>
      <c r="BZ129" t="s">
        <v>117</v>
      </c>
      <c r="CX129">
        <v>20220630</v>
      </c>
      <c r="CZ129">
        <v>0</v>
      </c>
      <c r="DA129">
        <v>0</v>
      </c>
      <c r="DB129">
        <v>0</v>
      </c>
      <c r="DC129">
        <v>0</v>
      </c>
      <c r="DD129">
        <v>0</v>
      </c>
      <c r="DE129" s="3">
        <v>3.79</v>
      </c>
      <c r="DF129" s="3">
        <v>4.1986626484346887</v>
      </c>
      <c r="DN129" s="3">
        <v>2.65</v>
      </c>
      <c r="DO129" s="3">
        <v>5.3</v>
      </c>
    </row>
    <row r="130" spans="1:128" x14ac:dyDescent="0.25">
      <c r="A130">
        <v>14612726</v>
      </c>
      <c r="B130">
        <v>20220704</v>
      </c>
      <c r="C130">
        <v>780810552</v>
      </c>
      <c r="E130">
        <v>1914.99</v>
      </c>
      <c r="F130">
        <v>0</v>
      </c>
      <c r="G130" t="s">
        <v>131</v>
      </c>
      <c r="I130" s="1">
        <v>777276641717</v>
      </c>
      <c r="J130" t="s">
        <v>348</v>
      </c>
      <c r="K130">
        <v>1</v>
      </c>
      <c r="L130">
        <v>0.5</v>
      </c>
      <c r="M130">
        <v>5</v>
      </c>
      <c r="O130">
        <v>-35.18</v>
      </c>
      <c r="S130" s="3">
        <v>46.91</v>
      </c>
      <c r="T130" s="3">
        <v>35.18</v>
      </c>
      <c r="U130" s="2">
        <v>0.74994670645917716</v>
      </c>
      <c r="V130" s="3">
        <v>11.729999999999997</v>
      </c>
      <c r="W130" s="3">
        <v>46.91</v>
      </c>
      <c r="X130" s="3">
        <v>30.491499999999998</v>
      </c>
      <c r="Y130" s="2">
        <v>0.65</v>
      </c>
      <c r="Z130" s="3">
        <v>16.418499999999998</v>
      </c>
      <c r="AA130" s="3">
        <v>14.21</v>
      </c>
      <c r="AB130" s="3">
        <v>4.6885000000000012</v>
      </c>
      <c r="AD130">
        <v>20220630</v>
      </c>
      <c r="AE130">
        <v>20220701</v>
      </c>
      <c r="AF130">
        <v>0.4465277777777778</v>
      </c>
      <c r="AG130" t="s">
        <v>241</v>
      </c>
      <c r="AH130" t="s">
        <v>981</v>
      </c>
      <c r="AI130">
        <v>0.5</v>
      </c>
      <c r="AJ130" t="s">
        <v>42</v>
      </c>
      <c r="AK130" t="s">
        <v>42</v>
      </c>
      <c r="AM130">
        <v>112689506</v>
      </c>
      <c r="AO130" t="s">
        <v>171</v>
      </c>
      <c r="AV130" t="s">
        <v>980</v>
      </c>
      <c r="AW130" t="s">
        <v>979</v>
      </c>
      <c r="AX130" t="s">
        <v>978</v>
      </c>
      <c r="AZ130" t="s">
        <v>977</v>
      </c>
      <c r="BA130" t="s">
        <v>118</v>
      </c>
      <c r="BB130">
        <v>10704</v>
      </c>
      <c r="BC130" t="s">
        <v>117</v>
      </c>
      <c r="BD130" t="s">
        <v>420</v>
      </c>
      <c r="BE130" t="s">
        <v>976</v>
      </c>
      <c r="BF130" t="s">
        <v>419</v>
      </c>
      <c r="BH130" t="s">
        <v>418</v>
      </c>
      <c r="BI130" t="s">
        <v>180</v>
      </c>
      <c r="BJ130">
        <v>33605</v>
      </c>
      <c r="BK130" t="s">
        <v>117</v>
      </c>
      <c r="BL130">
        <v>43702.000010000003</v>
      </c>
      <c r="BU130" t="s">
        <v>975</v>
      </c>
      <c r="BW130" t="s">
        <v>418</v>
      </c>
      <c r="BX130" t="s">
        <v>180</v>
      </c>
      <c r="BY130">
        <v>33605</v>
      </c>
      <c r="BZ130" t="s">
        <v>117</v>
      </c>
      <c r="CX130">
        <v>20220630</v>
      </c>
      <c r="CZ130">
        <v>0</v>
      </c>
      <c r="DA130">
        <v>0</v>
      </c>
      <c r="DB130">
        <v>0</v>
      </c>
      <c r="DC130">
        <v>0</v>
      </c>
      <c r="DD130">
        <v>0</v>
      </c>
      <c r="DE130" s="3">
        <v>2.76</v>
      </c>
      <c r="DF130" s="3">
        <v>3.0358529098273284</v>
      </c>
    </row>
    <row r="131" spans="1:128" x14ac:dyDescent="0.25">
      <c r="A131">
        <v>14612726</v>
      </c>
      <c r="B131">
        <v>20220704</v>
      </c>
      <c r="C131">
        <v>780810552</v>
      </c>
      <c r="E131">
        <v>1914.99</v>
      </c>
      <c r="F131">
        <v>0</v>
      </c>
      <c r="G131" t="s">
        <v>131</v>
      </c>
      <c r="I131" s="1">
        <v>777277469765</v>
      </c>
      <c r="J131" t="s">
        <v>348</v>
      </c>
      <c r="K131">
        <v>1</v>
      </c>
      <c r="L131">
        <v>2</v>
      </c>
      <c r="M131">
        <v>8</v>
      </c>
      <c r="O131">
        <v>-73.930000000000007</v>
      </c>
      <c r="S131" s="3">
        <v>101.28</v>
      </c>
      <c r="T131" s="3">
        <v>73.930000000000007</v>
      </c>
      <c r="U131" s="2">
        <v>0.7299565560821486</v>
      </c>
      <c r="V131" s="3">
        <v>27.349999999999994</v>
      </c>
      <c r="W131" s="3">
        <v>101.28</v>
      </c>
      <c r="X131" s="3">
        <v>65.832000000000008</v>
      </c>
      <c r="Y131" s="2">
        <v>0.65</v>
      </c>
      <c r="Z131" s="3">
        <v>35.447999999999993</v>
      </c>
      <c r="AA131" s="3">
        <v>15.94</v>
      </c>
      <c r="AB131" s="3">
        <v>8.097999999999999</v>
      </c>
      <c r="AD131">
        <v>20220630</v>
      </c>
      <c r="AE131">
        <v>20220701</v>
      </c>
      <c r="AF131">
        <v>0.42152777777777778</v>
      </c>
      <c r="AG131" t="s">
        <v>154</v>
      </c>
      <c r="AI131">
        <v>2</v>
      </c>
      <c r="AJ131" t="s">
        <v>42</v>
      </c>
      <c r="AK131" t="s">
        <v>42</v>
      </c>
      <c r="AM131">
        <v>112689506</v>
      </c>
      <c r="AO131" t="s">
        <v>189</v>
      </c>
      <c r="AV131" t="s">
        <v>621</v>
      </c>
      <c r="AX131" t="s">
        <v>620</v>
      </c>
      <c r="AZ131" t="s">
        <v>619</v>
      </c>
      <c r="BA131" t="s">
        <v>458</v>
      </c>
      <c r="BB131">
        <v>98371</v>
      </c>
      <c r="BC131" t="s">
        <v>117</v>
      </c>
      <c r="BD131" t="s">
        <v>121</v>
      </c>
      <c r="BE131" t="s">
        <v>430</v>
      </c>
      <c r="BF131" t="s">
        <v>429</v>
      </c>
      <c r="BG131" t="s">
        <v>319</v>
      </c>
      <c r="BH131" t="s">
        <v>132</v>
      </c>
      <c r="BI131" t="s">
        <v>118</v>
      </c>
      <c r="BJ131">
        <v>14614</v>
      </c>
      <c r="BK131" t="s">
        <v>117</v>
      </c>
      <c r="BL131">
        <v>7589.6413000000002</v>
      </c>
      <c r="BU131" t="s">
        <v>429</v>
      </c>
      <c r="BV131" t="s">
        <v>319</v>
      </c>
      <c r="BW131" t="s">
        <v>119</v>
      </c>
      <c r="BX131" t="s">
        <v>118</v>
      </c>
      <c r="BY131">
        <v>14614</v>
      </c>
      <c r="BZ131" t="s">
        <v>117</v>
      </c>
      <c r="CX131">
        <v>20220630</v>
      </c>
      <c r="CZ131">
        <v>0</v>
      </c>
      <c r="DA131">
        <v>0</v>
      </c>
      <c r="DB131">
        <v>0</v>
      </c>
      <c r="DC131">
        <v>0</v>
      </c>
      <c r="DD131">
        <v>0</v>
      </c>
      <c r="DE131" s="3">
        <v>7.05</v>
      </c>
      <c r="DF131" s="3">
        <v>7.6136937203791462</v>
      </c>
      <c r="DN131" s="3">
        <v>2.65</v>
      </c>
      <c r="DO131" s="3">
        <v>5.3</v>
      </c>
    </row>
    <row r="132" spans="1:128" x14ac:dyDescent="0.25">
      <c r="A132">
        <v>14612726</v>
      </c>
      <c r="B132">
        <v>20220704</v>
      </c>
      <c r="C132">
        <v>780810552</v>
      </c>
      <c r="E132">
        <v>1914.99</v>
      </c>
      <c r="F132">
        <v>0</v>
      </c>
      <c r="G132" t="s">
        <v>131</v>
      </c>
      <c r="I132" s="1">
        <v>777277619652</v>
      </c>
      <c r="J132" t="s">
        <v>348</v>
      </c>
      <c r="K132">
        <v>1</v>
      </c>
      <c r="L132">
        <v>0.5</v>
      </c>
      <c r="M132">
        <v>3</v>
      </c>
      <c r="O132">
        <v>-24.35</v>
      </c>
      <c r="S132" s="3">
        <v>34.04</v>
      </c>
      <c r="T132" s="3">
        <v>24.35</v>
      </c>
      <c r="U132" s="2">
        <v>0.71533490011750889</v>
      </c>
      <c r="V132" s="3">
        <v>9.6899999999999977</v>
      </c>
      <c r="W132" s="3">
        <v>34.04</v>
      </c>
      <c r="X132" s="3">
        <v>19.829999999999998</v>
      </c>
      <c r="Y132" s="2">
        <v>0.58254994124559334</v>
      </c>
      <c r="Z132" s="3">
        <v>14.21</v>
      </c>
      <c r="AA132" s="3">
        <v>14.21</v>
      </c>
      <c r="AB132" s="3">
        <v>4.5200000000000031</v>
      </c>
      <c r="AD132">
        <v>20220630</v>
      </c>
      <c r="AE132">
        <v>20220701</v>
      </c>
      <c r="AF132">
        <v>0.4465277777777778</v>
      </c>
      <c r="AG132" t="s">
        <v>241</v>
      </c>
      <c r="AH132" t="s">
        <v>981</v>
      </c>
      <c r="AI132">
        <v>0.5</v>
      </c>
      <c r="AJ132" t="s">
        <v>42</v>
      </c>
      <c r="AK132" t="s">
        <v>42</v>
      </c>
      <c r="AM132">
        <v>112689506</v>
      </c>
      <c r="AO132" t="s">
        <v>171</v>
      </c>
      <c r="AV132" t="s">
        <v>1046</v>
      </c>
      <c r="AW132" t="s">
        <v>979</v>
      </c>
      <c r="AX132" t="s">
        <v>978</v>
      </c>
      <c r="AZ132" t="s">
        <v>977</v>
      </c>
      <c r="BA132" t="s">
        <v>118</v>
      </c>
      <c r="BB132">
        <v>10704</v>
      </c>
      <c r="BC132" t="s">
        <v>117</v>
      </c>
      <c r="BD132" t="s">
        <v>121</v>
      </c>
      <c r="BE132" t="s">
        <v>335</v>
      </c>
      <c r="BF132" t="s">
        <v>133</v>
      </c>
      <c r="BG132" t="s">
        <v>319</v>
      </c>
      <c r="BH132" t="s">
        <v>132</v>
      </c>
      <c r="BI132" t="s">
        <v>118</v>
      </c>
      <c r="BJ132">
        <v>14614</v>
      </c>
      <c r="BK132" t="s">
        <v>117</v>
      </c>
      <c r="BL132">
        <v>43702.000010000003</v>
      </c>
      <c r="BU132" t="s">
        <v>133</v>
      </c>
      <c r="BV132" t="s">
        <v>319</v>
      </c>
      <c r="BW132" t="s">
        <v>119</v>
      </c>
      <c r="BX132" t="s">
        <v>118</v>
      </c>
      <c r="BY132">
        <v>14614</v>
      </c>
      <c r="BZ132" t="s">
        <v>117</v>
      </c>
      <c r="CX132">
        <v>20220630</v>
      </c>
      <c r="CZ132">
        <v>0</v>
      </c>
      <c r="DA132">
        <v>0</v>
      </c>
      <c r="DB132">
        <v>0</v>
      </c>
      <c r="DC132">
        <v>0</v>
      </c>
      <c r="DD132">
        <v>0</v>
      </c>
      <c r="DE132" s="3">
        <v>2.2799999999999998</v>
      </c>
      <c r="DF132" s="3">
        <v>2.5827497062279674</v>
      </c>
    </row>
    <row r="133" spans="1:128" x14ac:dyDescent="0.25">
      <c r="A133">
        <v>14612726</v>
      </c>
      <c r="B133">
        <v>20220711</v>
      </c>
      <c r="C133">
        <v>781437599</v>
      </c>
      <c r="E133">
        <v>1247.27</v>
      </c>
      <c r="F133">
        <v>0</v>
      </c>
      <c r="G133" t="s">
        <v>131</v>
      </c>
      <c r="I133" s="1">
        <v>777282805710</v>
      </c>
      <c r="J133" t="s">
        <v>348</v>
      </c>
      <c r="K133">
        <v>1</v>
      </c>
      <c r="L133">
        <v>0.5</v>
      </c>
      <c r="M133">
        <v>3</v>
      </c>
      <c r="O133">
        <v>-24.35</v>
      </c>
      <c r="S133" s="3">
        <v>34.04</v>
      </c>
      <c r="T133" s="3">
        <v>24.35</v>
      </c>
      <c r="U133" s="2">
        <v>0.71533490011750889</v>
      </c>
      <c r="V133" s="3">
        <v>9.6899999999999977</v>
      </c>
      <c r="W133" s="3">
        <v>34.04</v>
      </c>
      <c r="X133" s="3">
        <v>19.829999999999998</v>
      </c>
      <c r="Y133" s="2">
        <v>0.58254994124559334</v>
      </c>
      <c r="Z133" s="3">
        <v>14.21</v>
      </c>
      <c r="AA133" s="3">
        <v>14.21</v>
      </c>
      <c r="AB133" s="3">
        <v>4.5200000000000031</v>
      </c>
      <c r="AD133">
        <v>20220701</v>
      </c>
      <c r="AE133">
        <v>20220705</v>
      </c>
      <c r="AF133">
        <v>0.39999999999999997</v>
      </c>
      <c r="AG133" t="s">
        <v>143</v>
      </c>
      <c r="AH133" t="s">
        <v>1056</v>
      </c>
      <c r="AI133">
        <v>0.5</v>
      </c>
      <c r="AJ133" t="s">
        <v>42</v>
      </c>
      <c r="AK133" t="s">
        <v>42</v>
      </c>
      <c r="AM133">
        <v>112689506</v>
      </c>
      <c r="AO133" t="s">
        <v>171</v>
      </c>
      <c r="AV133" t="s">
        <v>1055</v>
      </c>
      <c r="AW133" t="s">
        <v>1054</v>
      </c>
      <c r="AX133" t="s">
        <v>1053</v>
      </c>
      <c r="AY133" t="s">
        <v>1052</v>
      </c>
      <c r="AZ133" t="s">
        <v>136</v>
      </c>
      <c r="BA133" t="s">
        <v>118</v>
      </c>
      <c r="BB133">
        <v>10013</v>
      </c>
      <c r="BC133" t="s">
        <v>117</v>
      </c>
      <c r="BD133" t="s">
        <v>121</v>
      </c>
      <c r="BE133" t="s">
        <v>340</v>
      </c>
      <c r="BF133" t="s">
        <v>133</v>
      </c>
      <c r="BH133" t="s">
        <v>132</v>
      </c>
      <c r="BI133" t="s">
        <v>118</v>
      </c>
      <c r="BJ133">
        <v>14614</v>
      </c>
      <c r="BK133" t="s">
        <v>117</v>
      </c>
      <c r="BL133">
        <v>29697.026000000002</v>
      </c>
      <c r="BU133" t="s">
        <v>133</v>
      </c>
      <c r="BW133" t="s">
        <v>132</v>
      </c>
      <c r="BX133" t="s">
        <v>118</v>
      </c>
      <c r="BY133">
        <v>14614</v>
      </c>
      <c r="BZ133" t="s">
        <v>117</v>
      </c>
      <c r="CX133">
        <v>20220701</v>
      </c>
      <c r="CZ133">
        <v>0</v>
      </c>
      <c r="DA133">
        <v>0</v>
      </c>
      <c r="DB133">
        <v>0</v>
      </c>
      <c r="DC133">
        <v>0</v>
      </c>
      <c r="DD133">
        <v>0</v>
      </c>
      <c r="DE133" s="3">
        <v>2.2799999999999998</v>
      </c>
      <c r="DF133" s="3">
        <v>2.5827497062279674</v>
      </c>
    </row>
    <row r="134" spans="1:128" x14ac:dyDescent="0.25">
      <c r="A134">
        <v>14612726</v>
      </c>
      <c r="B134">
        <v>20220711</v>
      </c>
      <c r="C134">
        <v>781437599</v>
      </c>
      <c r="E134">
        <v>1247.27</v>
      </c>
      <c r="F134">
        <v>0</v>
      </c>
      <c r="G134" t="s">
        <v>131</v>
      </c>
      <c r="I134" s="1">
        <v>777283037168</v>
      </c>
      <c r="J134" t="s">
        <v>348</v>
      </c>
      <c r="K134">
        <v>1</v>
      </c>
      <c r="L134">
        <v>0.5</v>
      </c>
      <c r="M134">
        <v>3</v>
      </c>
      <c r="O134">
        <v>-24.35</v>
      </c>
      <c r="S134" s="3">
        <v>34.04</v>
      </c>
      <c r="T134" s="3">
        <v>24.35</v>
      </c>
      <c r="U134" s="2">
        <v>0.71533490011750889</v>
      </c>
      <c r="V134" s="3">
        <v>9.6899999999999977</v>
      </c>
      <c r="W134" s="3">
        <v>34.04</v>
      </c>
      <c r="X134" s="3">
        <v>19.829999999999998</v>
      </c>
      <c r="Y134" s="2">
        <v>0.58254994124559334</v>
      </c>
      <c r="Z134" s="3">
        <v>14.21</v>
      </c>
      <c r="AA134" s="3">
        <v>14.21</v>
      </c>
      <c r="AB134" s="3">
        <v>4.5200000000000031</v>
      </c>
      <c r="AD134">
        <v>20220701</v>
      </c>
      <c r="AE134">
        <v>20220705</v>
      </c>
      <c r="AF134">
        <v>0.4513888888888889</v>
      </c>
      <c r="AG134" t="s">
        <v>392</v>
      </c>
      <c r="AH134" t="s">
        <v>1051</v>
      </c>
      <c r="AI134">
        <v>0.5</v>
      </c>
      <c r="AJ134" t="s">
        <v>42</v>
      </c>
      <c r="AK134" t="s">
        <v>42</v>
      </c>
      <c r="AM134">
        <v>112689506</v>
      </c>
      <c r="AO134" t="s">
        <v>171</v>
      </c>
      <c r="AV134" t="s">
        <v>1050</v>
      </c>
      <c r="AW134" t="s">
        <v>1049</v>
      </c>
      <c r="AX134" t="s">
        <v>1048</v>
      </c>
      <c r="AZ134" t="s">
        <v>1047</v>
      </c>
      <c r="BA134" t="s">
        <v>118</v>
      </c>
      <c r="BB134">
        <v>12901</v>
      </c>
      <c r="BC134" t="s">
        <v>117</v>
      </c>
      <c r="BD134" t="s">
        <v>121</v>
      </c>
      <c r="BE134" t="s">
        <v>340</v>
      </c>
      <c r="BF134" t="s">
        <v>133</v>
      </c>
      <c r="BH134" t="s">
        <v>132</v>
      </c>
      <c r="BI134" t="s">
        <v>118</v>
      </c>
      <c r="BJ134">
        <v>14614</v>
      </c>
      <c r="BK134" t="s">
        <v>117</v>
      </c>
      <c r="BL134">
        <v>40012.008970000003</v>
      </c>
      <c r="BU134" t="s">
        <v>133</v>
      </c>
      <c r="BW134" t="s">
        <v>132</v>
      </c>
      <c r="BX134" t="s">
        <v>118</v>
      </c>
      <c r="BY134">
        <v>14614</v>
      </c>
      <c r="BZ134" t="s">
        <v>117</v>
      </c>
      <c r="CX134">
        <v>20220701</v>
      </c>
      <c r="CZ134">
        <v>0</v>
      </c>
      <c r="DA134">
        <v>0</v>
      </c>
      <c r="DB134">
        <v>0</v>
      </c>
      <c r="DC134">
        <v>0</v>
      </c>
      <c r="DD134">
        <v>0</v>
      </c>
      <c r="DE134" s="3">
        <v>2.2799999999999998</v>
      </c>
      <c r="DF134" s="3">
        <v>2.5827497062279674</v>
      </c>
    </row>
    <row r="135" spans="1:128" x14ac:dyDescent="0.25">
      <c r="A135">
        <v>14612726</v>
      </c>
      <c r="B135">
        <v>20220711</v>
      </c>
      <c r="C135">
        <v>781437599</v>
      </c>
      <c r="E135">
        <v>1247.27</v>
      </c>
      <c r="F135">
        <v>0</v>
      </c>
      <c r="G135" t="s">
        <v>131</v>
      </c>
      <c r="I135" s="1">
        <v>777283809034</v>
      </c>
      <c r="J135" t="s">
        <v>348</v>
      </c>
      <c r="K135">
        <v>1</v>
      </c>
      <c r="L135">
        <v>20</v>
      </c>
      <c r="M135">
        <v>6</v>
      </c>
      <c r="O135">
        <v>-152.1</v>
      </c>
      <c r="S135" s="3">
        <v>208.36</v>
      </c>
      <c r="T135" s="3">
        <v>152.1</v>
      </c>
      <c r="U135" s="2">
        <v>0.72998656172009979</v>
      </c>
      <c r="V135" s="3">
        <v>56.260000000000019</v>
      </c>
      <c r="W135" s="3">
        <v>208.36</v>
      </c>
      <c r="X135" s="3">
        <v>135.43400000000003</v>
      </c>
      <c r="Y135" s="2">
        <v>0.65</v>
      </c>
      <c r="Z135" s="3">
        <v>72.925999999999988</v>
      </c>
      <c r="AA135" s="3">
        <v>15.94</v>
      </c>
      <c r="AB135" s="3">
        <v>16.665999999999968</v>
      </c>
      <c r="AD135">
        <v>20220701</v>
      </c>
      <c r="AE135">
        <v>20220705</v>
      </c>
      <c r="AF135">
        <v>6.5277777777777782E-2</v>
      </c>
      <c r="AG135" t="s">
        <v>154</v>
      </c>
      <c r="AH135" t="s">
        <v>359</v>
      </c>
      <c r="AI135">
        <v>20</v>
      </c>
      <c r="AJ135" t="s">
        <v>42</v>
      </c>
      <c r="AK135" t="s">
        <v>42</v>
      </c>
      <c r="AM135">
        <v>112689506</v>
      </c>
      <c r="AO135" t="s">
        <v>127</v>
      </c>
      <c r="AP135">
        <v>13</v>
      </c>
      <c r="AQ135">
        <v>16</v>
      </c>
      <c r="AR135">
        <v>10</v>
      </c>
      <c r="AS135">
        <v>194</v>
      </c>
      <c r="AT135">
        <v>15</v>
      </c>
      <c r="AU135">
        <v>5</v>
      </c>
      <c r="AV135" t="s">
        <v>358</v>
      </c>
      <c r="AW135" t="s">
        <v>151</v>
      </c>
      <c r="AX135" t="s">
        <v>357</v>
      </c>
      <c r="AY135" t="s">
        <v>356</v>
      </c>
      <c r="AZ135" t="s">
        <v>148</v>
      </c>
      <c r="BA135" t="s">
        <v>147</v>
      </c>
      <c r="BB135">
        <v>75024</v>
      </c>
      <c r="BC135" t="s">
        <v>117</v>
      </c>
      <c r="BD135" t="s">
        <v>121</v>
      </c>
      <c r="BE135" t="s">
        <v>135</v>
      </c>
      <c r="BF135" t="s">
        <v>133</v>
      </c>
      <c r="BH135" t="s">
        <v>132</v>
      </c>
      <c r="BI135" t="s">
        <v>118</v>
      </c>
      <c r="BJ135">
        <v>14614</v>
      </c>
      <c r="BK135" t="s">
        <v>117</v>
      </c>
      <c r="BL135">
        <v>1001.3836</v>
      </c>
      <c r="BU135" t="s">
        <v>133</v>
      </c>
      <c r="BW135" t="s">
        <v>132</v>
      </c>
      <c r="BX135" t="s">
        <v>118</v>
      </c>
      <c r="BY135">
        <v>14614</v>
      </c>
      <c r="BZ135" t="s">
        <v>117</v>
      </c>
      <c r="CX135">
        <v>20220701</v>
      </c>
      <c r="CZ135">
        <v>0</v>
      </c>
      <c r="DA135">
        <v>0</v>
      </c>
      <c r="DB135">
        <v>0</v>
      </c>
      <c r="DC135">
        <v>0</v>
      </c>
      <c r="DD135">
        <v>0</v>
      </c>
      <c r="DE135" s="3">
        <v>13.22</v>
      </c>
      <c r="DF135" s="3">
        <v>14.277422345939717</v>
      </c>
      <c r="DX135" s="3">
        <v>19.5</v>
      </c>
    </row>
    <row r="136" spans="1:128" x14ac:dyDescent="0.25">
      <c r="A136">
        <v>14612726</v>
      </c>
      <c r="B136">
        <v>20220711</v>
      </c>
      <c r="C136">
        <v>781437599</v>
      </c>
      <c r="E136">
        <v>1247.27</v>
      </c>
      <c r="F136">
        <v>0</v>
      </c>
      <c r="G136" t="s">
        <v>131</v>
      </c>
      <c r="I136" s="1">
        <v>777283817400</v>
      </c>
      <c r="J136" t="s">
        <v>348</v>
      </c>
      <c r="K136">
        <v>1</v>
      </c>
      <c r="L136">
        <v>4</v>
      </c>
      <c r="M136">
        <v>8</v>
      </c>
      <c r="O136">
        <v>-87.96</v>
      </c>
      <c r="S136" s="3">
        <v>120.49</v>
      </c>
      <c r="T136" s="3">
        <v>87.96</v>
      </c>
      <c r="U136" s="2">
        <v>0.7300190887210557</v>
      </c>
      <c r="V136" s="3">
        <v>32.53</v>
      </c>
      <c r="W136" s="3">
        <v>120.49</v>
      </c>
      <c r="X136" s="3">
        <v>78.3185</v>
      </c>
      <c r="Y136" s="2">
        <v>0.65</v>
      </c>
      <c r="Z136" s="3">
        <v>42.171499999999995</v>
      </c>
      <c r="AA136" s="3">
        <v>15.94</v>
      </c>
      <c r="AB136" s="3">
        <v>9.6414999999999935</v>
      </c>
      <c r="AD136">
        <v>20220701</v>
      </c>
      <c r="AE136">
        <v>20220705</v>
      </c>
      <c r="AF136">
        <v>0.38819444444444445</v>
      </c>
      <c r="AG136" t="s">
        <v>143</v>
      </c>
      <c r="AH136" t="s">
        <v>467</v>
      </c>
      <c r="AI136">
        <v>4</v>
      </c>
      <c r="AJ136" t="s">
        <v>42</v>
      </c>
      <c r="AK136" t="s">
        <v>42</v>
      </c>
      <c r="AM136">
        <v>112689506</v>
      </c>
      <c r="AO136" t="s">
        <v>189</v>
      </c>
      <c r="AV136" t="s">
        <v>466</v>
      </c>
      <c r="AW136" t="s">
        <v>465</v>
      </c>
      <c r="AX136" t="s">
        <v>464</v>
      </c>
      <c r="AZ136" t="s">
        <v>374</v>
      </c>
      <c r="BA136" t="s">
        <v>373</v>
      </c>
      <c r="BB136">
        <v>85281</v>
      </c>
      <c r="BC136" t="s">
        <v>117</v>
      </c>
      <c r="BD136" t="s">
        <v>121</v>
      </c>
      <c r="BE136" t="s">
        <v>169</v>
      </c>
      <c r="BF136" t="s">
        <v>133</v>
      </c>
      <c r="BG136" t="s">
        <v>170</v>
      </c>
      <c r="BH136" t="s">
        <v>132</v>
      </c>
      <c r="BI136" t="s">
        <v>118</v>
      </c>
      <c r="BJ136">
        <v>14614</v>
      </c>
      <c r="BK136" t="s">
        <v>117</v>
      </c>
      <c r="BL136">
        <v>33253.007039999997</v>
      </c>
      <c r="BU136" t="s">
        <v>133</v>
      </c>
      <c r="BV136" t="s">
        <v>170</v>
      </c>
      <c r="BW136" t="s">
        <v>119</v>
      </c>
      <c r="BX136" t="s">
        <v>118</v>
      </c>
      <c r="BY136">
        <v>14614</v>
      </c>
      <c r="BZ136" t="s">
        <v>117</v>
      </c>
      <c r="CX136">
        <v>20220701</v>
      </c>
      <c r="CZ136">
        <v>0</v>
      </c>
      <c r="DA136">
        <v>0</v>
      </c>
      <c r="DB136">
        <v>0</v>
      </c>
      <c r="DC136">
        <v>0</v>
      </c>
      <c r="DD136">
        <v>0</v>
      </c>
      <c r="DE136" s="3">
        <v>7.64</v>
      </c>
      <c r="DF136" s="3">
        <v>8.2513458378288647</v>
      </c>
    </row>
    <row r="137" spans="1:128" x14ac:dyDescent="0.25">
      <c r="A137">
        <v>14612726</v>
      </c>
      <c r="B137">
        <v>20220711</v>
      </c>
      <c r="C137">
        <v>781437599</v>
      </c>
      <c r="E137">
        <v>1247.27</v>
      </c>
      <c r="F137">
        <v>0</v>
      </c>
      <c r="G137" t="s">
        <v>131</v>
      </c>
      <c r="I137" s="1">
        <v>777283932962</v>
      </c>
      <c r="J137" t="s">
        <v>348</v>
      </c>
      <c r="K137">
        <v>1</v>
      </c>
      <c r="L137">
        <v>1</v>
      </c>
      <c r="M137">
        <v>3</v>
      </c>
      <c r="O137">
        <v>-36.9</v>
      </c>
      <c r="S137" s="3">
        <v>50.55</v>
      </c>
      <c r="T137" s="3">
        <v>36.9</v>
      </c>
      <c r="U137" s="2">
        <v>0.72997032640949555</v>
      </c>
      <c r="V137" s="3">
        <v>13.649999999999999</v>
      </c>
      <c r="W137" s="3">
        <v>50.55</v>
      </c>
      <c r="X137" s="3">
        <v>32.857500000000002</v>
      </c>
      <c r="Y137" s="2">
        <v>0.65</v>
      </c>
      <c r="Z137" s="3">
        <v>17.692499999999995</v>
      </c>
      <c r="AA137" s="3">
        <v>15.94</v>
      </c>
      <c r="AB137" s="3">
        <v>4.0424999999999969</v>
      </c>
      <c r="AD137">
        <v>20220701</v>
      </c>
      <c r="AE137">
        <v>20220705</v>
      </c>
      <c r="AF137">
        <v>0.43958333333333338</v>
      </c>
      <c r="AG137" t="s">
        <v>241</v>
      </c>
      <c r="AI137">
        <v>1</v>
      </c>
      <c r="AJ137" t="s">
        <v>42</v>
      </c>
      <c r="AK137" t="s">
        <v>42</v>
      </c>
      <c r="AM137">
        <v>112689506</v>
      </c>
      <c r="AO137" t="s">
        <v>189</v>
      </c>
      <c r="AV137" t="s">
        <v>913</v>
      </c>
      <c r="AX137" t="s">
        <v>912</v>
      </c>
      <c r="AZ137" t="s">
        <v>911</v>
      </c>
      <c r="BA137" t="s">
        <v>118</v>
      </c>
      <c r="BB137">
        <v>11030</v>
      </c>
      <c r="BC137" t="s">
        <v>117</v>
      </c>
      <c r="BD137" t="s">
        <v>121</v>
      </c>
      <c r="BE137" t="s">
        <v>848</v>
      </c>
      <c r="BF137" t="s">
        <v>133</v>
      </c>
      <c r="BG137" t="s">
        <v>319</v>
      </c>
      <c r="BH137" t="s">
        <v>132</v>
      </c>
      <c r="BI137" t="s">
        <v>118</v>
      </c>
      <c r="BJ137">
        <v>14614</v>
      </c>
      <c r="BK137" t="s">
        <v>117</v>
      </c>
      <c r="BL137" t="s">
        <v>910</v>
      </c>
      <c r="BU137" t="s">
        <v>133</v>
      </c>
      <c r="BV137" t="s">
        <v>319</v>
      </c>
      <c r="BW137" t="s">
        <v>119</v>
      </c>
      <c r="BX137" t="s">
        <v>118</v>
      </c>
      <c r="BY137">
        <v>14614</v>
      </c>
      <c r="BZ137" t="s">
        <v>117</v>
      </c>
      <c r="CX137">
        <v>20220701</v>
      </c>
      <c r="CZ137">
        <v>0</v>
      </c>
      <c r="DA137">
        <v>0</v>
      </c>
      <c r="DB137">
        <v>0</v>
      </c>
      <c r="DC137">
        <v>0</v>
      </c>
      <c r="DD137">
        <v>0</v>
      </c>
      <c r="DE137" s="3">
        <v>3.83</v>
      </c>
      <c r="DF137" s="3">
        <v>4.1362863501483682</v>
      </c>
      <c r="DN137" s="3">
        <v>2.65</v>
      </c>
      <c r="DO137" s="3">
        <v>5.3</v>
      </c>
    </row>
    <row r="138" spans="1:128" x14ac:dyDescent="0.25">
      <c r="A138">
        <v>14612726</v>
      </c>
      <c r="B138">
        <v>20220711</v>
      </c>
      <c r="C138">
        <v>781437599</v>
      </c>
      <c r="E138">
        <v>1247.27</v>
      </c>
      <c r="F138">
        <v>0</v>
      </c>
      <c r="G138" t="s">
        <v>131</v>
      </c>
      <c r="I138" s="1">
        <v>777284477890</v>
      </c>
      <c r="J138" t="s">
        <v>348</v>
      </c>
      <c r="K138">
        <v>1</v>
      </c>
      <c r="L138">
        <v>0.5</v>
      </c>
      <c r="M138">
        <v>2</v>
      </c>
      <c r="O138">
        <v>-18.350000000000001</v>
      </c>
      <c r="S138" s="3">
        <v>28.04</v>
      </c>
      <c r="T138" s="3">
        <v>18.350000000000001</v>
      </c>
      <c r="U138" s="2">
        <v>0.65442225392296727</v>
      </c>
      <c r="V138" s="3">
        <v>9.6899999999999977</v>
      </c>
      <c r="W138" s="3">
        <v>28.04</v>
      </c>
      <c r="X138" s="3">
        <v>13.829999999999998</v>
      </c>
      <c r="Y138" s="2">
        <v>0.49322396576319538</v>
      </c>
      <c r="Z138" s="3">
        <v>14.21</v>
      </c>
      <c r="AA138" s="3">
        <v>14.21</v>
      </c>
      <c r="AB138" s="3">
        <v>4.5200000000000031</v>
      </c>
      <c r="AD138">
        <v>20220701</v>
      </c>
      <c r="AE138">
        <v>20220705</v>
      </c>
      <c r="AF138">
        <v>0.3666666666666667</v>
      </c>
      <c r="AG138" t="s">
        <v>198</v>
      </c>
      <c r="AH138" t="s">
        <v>1144</v>
      </c>
      <c r="AI138">
        <v>0.5</v>
      </c>
      <c r="AJ138" t="s">
        <v>42</v>
      </c>
      <c r="AK138" t="s">
        <v>42</v>
      </c>
      <c r="AM138">
        <v>112689506</v>
      </c>
      <c r="AO138" t="s">
        <v>171</v>
      </c>
      <c r="AV138" t="s">
        <v>1143</v>
      </c>
      <c r="AW138" t="s">
        <v>1142</v>
      </c>
      <c r="AX138" t="s">
        <v>1141</v>
      </c>
      <c r="AY138" t="s">
        <v>1140</v>
      </c>
      <c r="AZ138" t="s">
        <v>1139</v>
      </c>
      <c r="BA138" t="s">
        <v>118</v>
      </c>
      <c r="BB138">
        <v>14850</v>
      </c>
      <c r="BC138" t="s">
        <v>117</v>
      </c>
      <c r="BE138" t="s">
        <v>173</v>
      </c>
      <c r="BF138" t="s">
        <v>121</v>
      </c>
      <c r="BG138" t="s">
        <v>155</v>
      </c>
      <c r="BH138" t="s">
        <v>132</v>
      </c>
      <c r="BI138" t="s">
        <v>118</v>
      </c>
      <c r="BJ138">
        <v>14614</v>
      </c>
      <c r="BK138" t="s">
        <v>117</v>
      </c>
      <c r="BL138">
        <v>1001.03953</v>
      </c>
      <c r="BU138" t="s">
        <v>121</v>
      </c>
      <c r="BV138" t="s">
        <v>155</v>
      </c>
      <c r="BW138" t="s">
        <v>119</v>
      </c>
      <c r="BX138" t="s">
        <v>118</v>
      </c>
      <c r="BY138">
        <v>14614</v>
      </c>
      <c r="BZ138" t="s">
        <v>117</v>
      </c>
      <c r="CX138">
        <v>20220701</v>
      </c>
      <c r="CZ138">
        <v>0</v>
      </c>
      <c r="DA138">
        <v>0</v>
      </c>
      <c r="DB138">
        <v>0</v>
      </c>
      <c r="DC138">
        <v>0</v>
      </c>
      <c r="DD138">
        <v>0</v>
      </c>
      <c r="DE138" s="3">
        <v>2.2799999999999998</v>
      </c>
      <c r="DF138" s="3">
        <v>2.6475320970042793</v>
      </c>
    </row>
    <row r="139" spans="1:128" x14ac:dyDescent="0.25">
      <c r="A139">
        <v>14612726</v>
      </c>
      <c r="B139">
        <v>20220711</v>
      </c>
      <c r="C139">
        <v>781437599</v>
      </c>
      <c r="E139">
        <v>1247.27</v>
      </c>
      <c r="F139">
        <v>0</v>
      </c>
      <c r="G139" t="s">
        <v>131</v>
      </c>
      <c r="I139" s="1">
        <v>777285779497</v>
      </c>
      <c r="J139" t="s">
        <v>348</v>
      </c>
      <c r="K139">
        <v>1</v>
      </c>
      <c r="L139">
        <v>11</v>
      </c>
      <c r="M139">
        <v>6</v>
      </c>
      <c r="O139">
        <v>-126.16</v>
      </c>
      <c r="S139" s="3">
        <v>172.82</v>
      </c>
      <c r="T139" s="3">
        <v>126.16</v>
      </c>
      <c r="U139" s="2">
        <v>0.73000810091424606</v>
      </c>
      <c r="V139" s="3">
        <v>46.66</v>
      </c>
      <c r="W139" s="3">
        <v>235.66363636363636</v>
      </c>
      <c r="X139" s="3">
        <v>153.18136363636364</v>
      </c>
      <c r="Y139" s="2">
        <v>0.65</v>
      </c>
      <c r="Z139" s="3">
        <v>82.482272727272715</v>
      </c>
      <c r="AA139" s="3">
        <v>15.94</v>
      </c>
      <c r="AB139" s="3">
        <v>35.822272727272718</v>
      </c>
      <c r="AD139">
        <v>20220701</v>
      </c>
      <c r="AE139">
        <v>20220705</v>
      </c>
      <c r="AF139">
        <v>0.41944444444444445</v>
      </c>
      <c r="AG139" t="s">
        <v>154</v>
      </c>
      <c r="AH139" t="s">
        <v>381</v>
      </c>
      <c r="AI139">
        <v>1</v>
      </c>
      <c r="AJ139" t="s">
        <v>42</v>
      </c>
      <c r="AK139" t="s">
        <v>42</v>
      </c>
      <c r="AM139">
        <v>112689506</v>
      </c>
      <c r="AO139" t="s">
        <v>127</v>
      </c>
      <c r="AP139">
        <v>16</v>
      </c>
      <c r="AQ139">
        <v>13</v>
      </c>
      <c r="AR139">
        <v>10</v>
      </c>
      <c r="AS139">
        <v>194</v>
      </c>
      <c r="AT139">
        <v>15</v>
      </c>
      <c r="AU139">
        <v>-4</v>
      </c>
      <c r="AV139" t="s">
        <v>152</v>
      </c>
      <c r="AW139" t="s">
        <v>151</v>
      </c>
      <c r="AX139" t="s">
        <v>150</v>
      </c>
      <c r="AY139" t="s">
        <v>346</v>
      </c>
      <c r="AZ139" t="s">
        <v>148</v>
      </c>
      <c r="BA139" t="s">
        <v>147</v>
      </c>
      <c r="BB139">
        <v>75024</v>
      </c>
      <c r="BC139" t="s">
        <v>117</v>
      </c>
      <c r="BD139" t="s">
        <v>121</v>
      </c>
      <c r="BE139" t="s">
        <v>135</v>
      </c>
      <c r="BF139" t="s">
        <v>133</v>
      </c>
      <c r="BH139" t="s">
        <v>132</v>
      </c>
      <c r="BI139" t="s">
        <v>118</v>
      </c>
      <c r="BJ139">
        <v>14614</v>
      </c>
      <c r="BK139" t="s">
        <v>117</v>
      </c>
      <c r="BL139" t="s">
        <v>380</v>
      </c>
      <c r="BU139" t="s">
        <v>133</v>
      </c>
      <c r="BW139" t="s">
        <v>132</v>
      </c>
      <c r="BX139" t="s">
        <v>118</v>
      </c>
      <c r="BY139">
        <v>14614</v>
      </c>
      <c r="BZ139" t="s">
        <v>117</v>
      </c>
      <c r="CX139">
        <v>20220701</v>
      </c>
      <c r="CZ139">
        <v>0</v>
      </c>
      <c r="DA139">
        <v>0</v>
      </c>
      <c r="DB139">
        <v>0</v>
      </c>
      <c r="DC139">
        <v>0</v>
      </c>
      <c r="DD139">
        <v>0</v>
      </c>
      <c r="DE139" s="3">
        <v>10.97</v>
      </c>
      <c r="DF139" s="3">
        <v>11.84768886702928</v>
      </c>
    </row>
    <row r="140" spans="1:128" x14ac:dyDescent="0.25">
      <c r="A140">
        <v>14612726</v>
      </c>
      <c r="B140">
        <v>20220711</v>
      </c>
      <c r="C140">
        <v>781437599</v>
      </c>
      <c r="E140">
        <v>1247.27</v>
      </c>
      <c r="F140">
        <v>0</v>
      </c>
      <c r="G140" t="s">
        <v>131</v>
      </c>
      <c r="I140" s="1">
        <v>777285943804</v>
      </c>
      <c r="J140" t="s">
        <v>348</v>
      </c>
      <c r="K140">
        <v>1</v>
      </c>
      <c r="L140">
        <v>2</v>
      </c>
      <c r="M140">
        <v>3</v>
      </c>
      <c r="O140">
        <v>-24.35</v>
      </c>
      <c r="S140" s="3">
        <v>34.04</v>
      </c>
      <c r="T140" s="3">
        <v>24.35</v>
      </c>
      <c r="U140" s="2">
        <v>0.71533490011750889</v>
      </c>
      <c r="V140" s="3">
        <v>9.6899999999999977</v>
      </c>
      <c r="W140" s="3">
        <v>34.04</v>
      </c>
      <c r="X140" s="3">
        <v>18.100000000000001</v>
      </c>
      <c r="Y140" s="2">
        <v>0.53172737955346661</v>
      </c>
      <c r="Z140" s="3">
        <v>15.94</v>
      </c>
      <c r="AA140" s="3">
        <v>15.94</v>
      </c>
      <c r="AB140" s="3">
        <v>6.2500000000000018</v>
      </c>
      <c r="AD140">
        <v>20220705</v>
      </c>
      <c r="AE140">
        <v>20220706</v>
      </c>
      <c r="AF140">
        <v>0.4368055555555555</v>
      </c>
      <c r="AG140" t="s">
        <v>154</v>
      </c>
      <c r="AH140" t="s">
        <v>190</v>
      </c>
      <c r="AI140">
        <v>2</v>
      </c>
      <c r="AJ140" t="s">
        <v>42</v>
      </c>
      <c r="AK140" t="s">
        <v>42</v>
      </c>
      <c r="AM140">
        <v>112689506</v>
      </c>
      <c r="AO140" t="s">
        <v>171</v>
      </c>
      <c r="AV140" t="s">
        <v>173</v>
      </c>
      <c r="AW140" t="s">
        <v>121</v>
      </c>
      <c r="AX140" t="s">
        <v>133</v>
      </c>
      <c r="AY140" t="s">
        <v>319</v>
      </c>
      <c r="AZ140" t="s">
        <v>132</v>
      </c>
      <c r="BA140" t="s">
        <v>118</v>
      </c>
      <c r="BB140">
        <v>14614</v>
      </c>
      <c r="BC140" t="s">
        <v>117</v>
      </c>
      <c r="BE140" t="s">
        <v>173</v>
      </c>
      <c r="BF140" t="s">
        <v>121</v>
      </c>
      <c r="BG140" t="s">
        <v>155</v>
      </c>
      <c r="BH140" t="s">
        <v>132</v>
      </c>
      <c r="BI140" t="s">
        <v>118</v>
      </c>
      <c r="BJ140">
        <v>14614</v>
      </c>
      <c r="BK140" t="s">
        <v>117</v>
      </c>
      <c r="BL140">
        <v>33253.00705</v>
      </c>
      <c r="BU140" t="s">
        <v>121</v>
      </c>
      <c r="BV140" t="s">
        <v>155</v>
      </c>
      <c r="BW140" t="s">
        <v>119</v>
      </c>
      <c r="BX140" t="s">
        <v>118</v>
      </c>
      <c r="BY140">
        <v>14614</v>
      </c>
      <c r="BZ140" t="s">
        <v>117</v>
      </c>
      <c r="CX140">
        <v>20220705</v>
      </c>
      <c r="CZ140">
        <v>0</v>
      </c>
      <c r="DA140">
        <v>0</v>
      </c>
      <c r="DB140">
        <v>0</v>
      </c>
      <c r="DC140">
        <v>0</v>
      </c>
      <c r="DD140">
        <v>0</v>
      </c>
      <c r="DE140" s="3">
        <v>2.2999999999999998</v>
      </c>
      <c r="DF140" s="3">
        <v>2.7222972972972972</v>
      </c>
    </row>
    <row r="141" spans="1:128" x14ac:dyDescent="0.25">
      <c r="A141">
        <v>14612726</v>
      </c>
      <c r="B141">
        <v>20220711</v>
      </c>
      <c r="C141">
        <v>781437599</v>
      </c>
      <c r="E141">
        <v>1247.27</v>
      </c>
      <c r="F141">
        <v>0</v>
      </c>
      <c r="G141" t="s">
        <v>131</v>
      </c>
      <c r="I141" s="1">
        <v>777286192196</v>
      </c>
      <c r="J141" t="s">
        <v>348</v>
      </c>
      <c r="K141">
        <v>1</v>
      </c>
      <c r="L141">
        <v>3</v>
      </c>
      <c r="M141">
        <v>3</v>
      </c>
      <c r="O141">
        <v>-41.16</v>
      </c>
      <c r="S141" s="3">
        <v>56.39</v>
      </c>
      <c r="T141" s="3">
        <v>41.16</v>
      </c>
      <c r="U141" s="2">
        <v>0.72991665188863264</v>
      </c>
      <c r="V141" s="3">
        <v>15.230000000000004</v>
      </c>
      <c r="W141" s="3">
        <v>56.39</v>
      </c>
      <c r="X141" s="3">
        <v>36.653500000000001</v>
      </c>
      <c r="Y141" s="2">
        <v>0.65</v>
      </c>
      <c r="Z141" s="3">
        <v>19.736499999999999</v>
      </c>
      <c r="AA141" s="3">
        <v>15.94</v>
      </c>
      <c r="AB141" s="3">
        <v>4.5064999999999955</v>
      </c>
      <c r="AD141">
        <v>20220701</v>
      </c>
      <c r="AE141">
        <v>20220705</v>
      </c>
      <c r="AF141">
        <v>0.35833333333333334</v>
      </c>
      <c r="AG141" t="s">
        <v>143</v>
      </c>
      <c r="AH141" t="s">
        <v>416</v>
      </c>
      <c r="AI141">
        <v>3</v>
      </c>
      <c r="AJ141" t="s">
        <v>42</v>
      </c>
      <c r="AK141" t="s">
        <v>42</v>
      </c>
      <c r="AM141">
        <v>112689506</v>
      </c>
      <c r="AO141" t="s">
        <v>189</v>
      </c>
      <c r="AV141" t="s">
        <v>370</v>
      </c>
      <c r="AW141" t="s">
        <v>369</v>
      </c>
      <c r="AX141" t="s">
        <v>436</v>
      </c>
      <c r="AY141" t="s">
        <v>435</v>
      </c>
      <c r="AZ141" t="s">
        <v>366</v>
      </c>
      <c r="BA141" t="s">
        <v>365</v>
      </c>
      <c r="BB141">
        <v>44144</v>
      </c>
      <c r="BC141" t="s">
        <v>117</v>
      </c>
      <c r="BD141" t="s">
        <v>121</v>
      </c>
      <c r="BE141" t="s">
        <v>169</v>
      </c>
      <c r="BF141" t="s">
        <v>133</v>
      </c>
      <c r="BG141" t="s">
        <v>170</v>
      </c>
      <c r="BH141" t="s">
        <v>132</v>
      </c>
      <c r="BI141" t="s">
        <v>118</v>
      </c>
      <c r="BJ141">
        <v>14614</v>
      </c>
      <c r="BK141" t="s">
        <v>117</v>
      </c>
      <c r="BL141">
        <v>7589.0637100000004</v>
      </c>
      <c r="BU141" t="s">
        <v>133</v>
      </c>
      <c r="BV141" t="s">
        <v>170</v>
      </c>
      <c r="BW141" t="s">
        <v>119</v>
      </c>
      <c r="BX141" t="s">
        <v>118</v>
      </c>
      <c r="BY141">
        <v>14614</v>
      </c>
      <c r="BZ141" t="s">
        <v>117</v>
      </c>
      <c r="CX141">
        <v>20220701</v>
      </c>
      <c r="CZ141">
        <v>0</v>
      </c>
      <c r="DA141">
        <v>0</v>
      </c>
      <c r="DB141">
        <v>0</v>
      </c>
      <c r="DC141">
        <v>0</v>
      </c>
      <c r="DD141">
        <v>0</v>
      </c>
      <c r="DE141" s="3">
        <v>3.58</v>
      </c>
      <c r="DF141" s="3">
        <v>3.8661016137613053</v>
      </c>
    </row>
    <row r="142" spans="1:128" x14ac:dyDescent="0.25">
      <c r="A142">
        <v>14612726</v>
      </c>
      <c r="B142">
        <v>20220711</v>
      </c>
      <c r="C142">
        <v>781437599</v>
      </c>
      <c r="E142">
        <v>1247.27</v>
      </c>
      <c r="F142">
        <v>0</v>
      </c>
      <c r="G142" t="s">
        <v>131</v>
      </c>
      <c r="I142" s="1">
        <v>777286565414</v>
      </c>
      <c r="J142" t="s">
        <v>348</v>
      </c>
      <c r="K142">
        <v>1</v>
      </c>
      <c r="L142">
        <v>2</v>
      </c>
      <c r="M142">
        <v>3</v>
      </c>
      <c r="O142">
        <v>-37.11</v>
      </c>
      <c r="S142" s="3">
        <v>50.84</v>
      </c>
      <c r="T142" s="3">
        <v>37.11</v>
      </c>
      <c r="U142" s="2">
        <v>0.72993705743509041</v>
      </c>
      <c r="V142" s="3">
        <v>13.730000000000004</v>
      </c>
      <c r="W142" s="3">
        <v>50.84</v>
      </c>
      <c r="X142" s="3">
        <v>33.046000000000006</v>
      </c>
      <c r="Y142" s="2">
        <v>0.65</v>
      </c>
      <c r="Z142" s="3">
        <v>17.793999999999997</v>
      </c>
      <c r="AA142" s="3">
        <v>15.94</v>
      </c>
      <c r="AB142" s="3">
        <v>4.063999999999993</v>
      </c>
      <c r="AD142">
        <v>20220701</v>
      </c>
      <c r="AE142">
        <v>20220705</v>
      </c>
      <c r="AF142">
        <v>0.35833333333333334</v>
      </c>
      <c r="AG142" t="s">
        <v>143</v>
      </c>
      <c r="AH142" t="s">
        <v>416</v>
      </c>
      <c r="AI142">
        <v>2</v>
      </c>
      <c r="AJ142" t="s">
        <v>42</v>
      </c>
      <c r="AK142" t="s">
        <v>42</v>
      </c>
      <c r="AM142">
        <v>112689506</v>
      </c>
      <c r="AO142" t="s">
        <v>189</v>
      </c>
      <c r="AV142" t="s">
        <v>370</v>
      </c>
      <c r="AW142" t="s">
        <v>369</v>
      </c>
      <c r="AX142" t="s">
        <v>368</v>
      </c>
      <c r="AY142" t="s">
        <v>367</v>
      </c>
      <c r="AZ142" t="s">
        <v>366</v>
      </c>
      <c r="BA142" t="s">
        <v>365</v>
      </c>
      <c r="BB142">
        <v>44144</v>
      </c>
      <c r="BC142" t="s">
        <v>117</v>
      </c>
      <c r="BE142" t="s">
        <v>364</v>
      </c>
      <c r="BF142" t="s">
        <v>121</v>
      </c>
      <c r="BG142" t="s">
        <v>157</v>
      </c>
      <c r="BH142" t="s">
        <v>132</v>
      </c>
      <c r="BI142" t="s">
        <v>118</v>
      </c>
      <c r="BJ142">
        <v>14614</v>
      </c>
      <c r="BK142" t="s">
        <v>117</v>
      </c>
      <c r="BL142">
        <v>7589.0549099999998</v>
      </c>
      <c r="BU142" t="s">
        <v>121</v>
      </c>
      <c r="BV142" t="s">
        <v>155</v>
      </c>
      <c r="BW142" t="s">
        <v>132</v>
      </c>
      <c r="BX142" t="s">
        <v>118</v>
      </c>
      <c r="BY142">
        <v>14614</v>
      </c>
      <c r="BZ142" t="s">
        <v>117</v>
      </c>
      <c r="CX142">
        <v>20220701</v>
      </c>
      <c r="CZ142">
        <v>0</v>
      </c>
      <c r="DA142">
        <v>0</v>
      </c>
      <c r="DB142">
        <v>0</v>
      </c>
      <c r="DC142">
        <v>0</v>
      </c>
      <c r="DD142">
        <v>0</v>
      </c>
      <c r="DE142" s="3">
        <v>3.23</v>
      </c>
      <c r="DF142" s="3">
        <v>3.4881966955153421</v>
      </c>
    </row>
    <row r="143" spans="1:128" x14ac:dyDescent="0.25">
      <c r="A143">
        <v>14612726</v>
      </c>
      <c r="B143">
        <v>20220711</v>
      </c>
      <c r="C143">
        <v>781437599</v>
      </c>
      <c r="E143">
        <v>1247.27</v>
      </c>
      <c r="F143">
        <v>0</v>
      </c>
      <c r="G143" t="s">
        <v>131</v>
      </c>
      <c r="I143" s="1">
        <v>777288726600</v>
      </c>
      <c r="J143" t="s">
        <v>348</v>
      </c>
      <c r="K143">
        <v>1</v>
      </c>
      <c r="L143">
        <v>1</v>
      </c>
      <c r="M143">
        <v>3</v>
      </c>
      <c r="O143">
        <v>-36.9</v>
      </c>
      <c r="S143" s="3">
        <v>50.55</v>
      </c>
      <c r="T143" s="3">
        <v>36.9</v>
      </c>
      <c r="U143" s="2">
        <v>0.72997032640949555</v>
      </c>
      <c r="V143" s="3">
        <v>13.649999999999999</v>
      </c>
      <c r="W143" s="3">
        <v>50.55</v>
      </c>
      <c r="X143" s="3">
        <v>32.857500000000002</v>
      </c>
      <c r="Y143" s="2">
        <v>0.65</v>
      </c>
      <c r="Z143" s="3">
        <v>17.692499999999995</v>
      </c>
      <c r="AA143" s="3">
        <v>15.94</v>
      </c>
      <c r="AB143" s="3">
        <v>4.0424999999999969</v>
      </c>
      <c r="AD143">
        <v>20220701</v>
      </c>
      <c r="AE143">
        <v>20220705</v>
      </c>
      <c r="AF143">
        <v>0.38819444444444445</v>
      </c>
      <c r="AG143" t="s">
        <v>154</v>
      </c>
      <c r="AH143" t="s">
        <v>901</v>
      </c>
      <c r="AI143">
        <v>1</v>
      </c>
      <c r="AJ143" t="s">
        <v>42</v>
      </c>
      <c r="AK143" t="s">
        <v>42</v>
      </c>
      <c r="AM143">
        <v>112689506</v>
      </c>
      <c r="AO143" t="s">
        <v>189</v>
      </c>
      <c r="AV143" t="s">
        <v>900</v>
      </c>
      <c r="AW143" t="s">
        <v>899</v>
      </c>
      <c r="AX143" t="s">
        <v>898</v>
      </c>
      <c r="AZ143" t="s">
        <v>897</v>
      </c>
      <c r="BA143" t="s">
        <v>284</v>
      </c>
      <c r="BB143">
        <v>19446</v>
      </c>
      <c r="BC143" t="s">
        <v>117</v>
      </c>
      <c r="BD143" t="s">
        <v>121</v>
      </c>
      <c r="BE143" t="s">
        <v>499</v>
      </c>
      <c r="BF143" t="s">
        <v>429</v>
      </c>
      <c r="BG143" t="s">
        <v>319</v>
      </c>
      <c r="BH143" t="s">
        <v>132</v>
      </c>
      <c r="BI143" t="s">
        <v>118</v>
      </c>
      <c r="BJ143">
        <v>14614</v>
      </c>
      <c r="BK143" t="s">
        <v>117</v>
      </c>
      <c r="BL143">
        <v>7589.0637900000002</v>
      </c>
      <c r="BU143" t="s">
        <v>429</v>
      </c>
      <c r="BV143" t="s">
        <v>319</v>
      </c>
      <c r="BW143" t="s">
        <v>119</v>
      </c>
      <c r="BX143" t="s">
        <v>118</v>
      </c>
      <c r="BY143">
        <v>14614</v>
      </c>
      <c r="BZ143" t="s">
        <v>117</v>
      </c>
      <c r="CX143">
        <v>20220701</v>
      </c>
      <c r="CZ143">
        <v>0</v>
      </c>
      <c r="DA143">
        <v>0</v>
      </c>
      <c r="DB143">
        <v>0</v>
      </c>
      <c r="DC143">
        <v>0</v>
      </c>
      <c r="DD143">
        <v>0</v>
      </c>
      <c r="DE143" s="3">
        <v>3.9</v>
      </c>
      <c r="DF143" s="3">
        <v>4.2118842729970325</v>
      </c>
      <c r="DJ143" s="3">
        <v>2.95</v>
      </c>
      <c r="DK143" s="3">
        <v>5.9</v>
      </c>
    </row>
    <row r="144" spans="1:128" x14ac:dyDescent="0.25">
      <c r="A144">
        <v>14612726</v>
      </c>
      <c r="B144">
        <v>20220711</v>
      </c>
      <c r="C144">
        <v>781437599</v>
      </c>
      <c r="E144">
        <v>1247.27</v>
      </c>
      <c r="F144">
        <v>0</v>
      </c>
      <c r="G144" t="s">
        <v>131</v>
      </c>
      <c r="I144" s="1">
        <v>777299892520</v>
      </c>
      <c r="J144" t="s">
        <v>348</v>
      </c>
      <c r="K144">
        <v>1</v>
      </c>
      <c r="L144">
        <v>0.5</v>
      </c>
      <c r="M144">
        <v>3</v>
      </c>
      <c r="O144">
        <v>-24.35</v>
      </c>
      <c r="S144" s="3">
        <v>34.04</v>
      </c>
      <c r="T144" s="3">
        <v>24.35</v>
      </c>
      <c r="U144" s="2">
        <v>0.71533490011750889</v>
      </c>
      <c r="V144" s="3">
        <v>9.6899999999999977</v>
      </c>
      <c r="W144" s="3">
        <v>34.04</v>
      </c>
      <c r="X144" s="3">
        <v>19.829999999999998</v>
      </c>
      <c r="Y144" s="2">
        <v>0.58254994124559334</v>
      </c>
      <c r="Z144" s="3">
        <v>14.21</v>
      </c>
      <c r="AA144" s="3">
        <v>14.21</v>
      </c>
      <c r="AB144" s="3">
        <v>4.5200000000000031</v>
      </c>
      <c r="AD144">
        <v>20220705</v>
      </c>
      <c r="AE144">
        <v>20220706</v>
      </c>
      <c r="AF144">
        <v>0.39652777777777781</v>
      </c>
      <c r="AG144" t="s">
        <v>154</v>
      </c>
      <c r="AH144" t="s">
        <v>1018</v>
      </c>
      <c r="AI144">
        <v>0.5</v>
      </c>
      <c r="AJ144" t="s">
        <v>42</v>
      </c>
      <c r="AK144" t="s">
        <v>42</v>
      </c>
      <c r="AM144">
        <v>112689506</v>
      </c>
      <c r="AO144" t="s">
        <v>171</v>
      </c>
      <c r="AV144" t="s">
        <v>1017</v>
      </c>
      <c r="AW144" t="s">
        <v>1016</v>
      </c>
      <c r="AX144" t="s">
        <v>1015</v>
      </c>
      <c r="AZ144" t="s">
        <v>1014</v>
      </c>
      <c r="BA144" t="s">
        <v>386</v>
      </c>
      <c r="BB144">
        <v>19890</v>
      </c>
      <c r="BC144" t="s">
        <v>117</v>
      </c>
      <c r="BD144" t="s">
        <v>121</v>
      </c>
      <c r="BE144" t="s">
        <v>212</v>
      </c>
      <c r="BF144" t="s">
        <v>133</v>
      </c>
      <c r="BH144" t="s">
        <v>132</v>
      </c>
      <c r="BI144" t="s">
        <v>118</v>
      </c>
      <c r="BJ144">
        <v>14614</v>
      </c>
      <c r="BK144" t="s">
        <v>117</v>
      </c>
      <c r="BL144">
        <v>1001.02129</v>
      </c>
      <c r="BU144" t="s">
        <v>133</v>
      </c>
      <c r="BW144" t="s">
        <v>132</v>
      </c>
      <c r="BX144" t="s">
        <v>118</v>
      </c>
      <c r="BY144">
        <v>14614</v>
      </c>
      <c r="BZ144" t="s">
        <v>117</v>
      </c>
      <c r="CX144">
        <v>20220705</v>
      </c>
      <c r="CZ144">
        <v>0</v>
      </c>
      <c r="DA144">
        <v>0</v>
      </c>
      <c r="DB144">
        <v>0</v>
      </c>
      <c r="DC144">
        <v>0</v>
      </c>
      <c r="DD144">
        <v>0</v>
      </c>
      <c r="DE144" s="3">
        <v>2.2999999999999998</v>
      </c>
      <c r="DF144" s="3">
        <v>2.6054054054054059</v>
      </c>
    </row>
    <row r="145" spans="1:110" x14ac:dyDescent="0.25">
      <c r="A145">
        <v>14612726</v>
      </c>
      <c r="B145">
        <v>20220711</v>
      </c>
      <c r="C145">
        <v>781437599</v>
      </c>
      <c r="E145">
        <v>1247.27</v>
      </c>
      <c r="F145">
        <v>0</v>
      </c>
      <c r="G145" t="s">
        <v>131</v>
      </c>
      <c r="I145" s="1">
        <v>777302169062</v>
      </c>
      <c r="J145" t="s">
        <v>348</v>
      </c>
      <c r="K145">
        <v>1</v>
      </c>
      <c r="L145">
        <v>4</v>
      </c>
      <c r="M145">
        <v>3</v>
      </c>
      <c r="O145">
        <v>-42.05</v>
      </c>
      <c r="S145" s="3">
        <v>57.6</v>
      </c>
      <c r="T145" s="3">
        <v>42.05</v>
      </c>
      <c r="U145" s="2">
        <v>0.73003472222222221</v>
      </c>
      <c r="V145" s="3">
        <v>15.550000000000004</v>
      </c>
      <c r="W145" s="3">
        <v>57.6</v>
      </c>
      <c r="X145" s="3">
        <v>37.440000000000005</v>
      </c>
      <c r="Y145" s="2">
        <v>0.65</v>
      </c>
      <c r="Z145" s="3">
        <v>20.159999999999997</v>
      </c>
      <c r="AA145" s="3">
        <v>15.94</v>
      </c>
      <c r="AB145" s="3">
        <v>4.6099999999999923</v>
      </c>
      <c r="AD145">
        <v>20220705</v>
      </c>
      <c r="AE145">
        <v>20220706</v>
      </c>
      <c r="AF145">
        <v>0.3743055555555555</v>
      </c>
      <c r="AG145" t="s">
        <v>143</v>
      </c>
      <c r="AH145" t="s">
        <v>416</v>
      </c>
      <c r="AI145">
        <v>4</v>
      </c>
      <c r="AJ145" t="s">
        <v>42</v>
      </c>
      <c r="AK145" t="s">
        <v>42</v>
      </c>
      <c r="AM145">
        <v>112689506</v>
      </c>
      <c r="AO145" t="s">
        <v>141</v>
      </c>
      <c r="AV145" t="s">
        <v>370</v>
      </c>
      <c r="AW145" t="s">
        <v>369</v>
      </c>
      <c r="AX145" t="s">
        <v>368</v>
      </c>
      <c r="AY145" t="s">
        <v>367</v>
      </c>
      <c r="AZ145" t="s">
        <v>366</v>
      </c>
      <c r="BA145" t="s">
        <v>365</v>
      </c>
      <c r="BB145">
        <v>44144</v>
      </c>
      <c r="BC145" t="s">
        <v>117</v>
      </c>
      <c r="BE145" t="s">
        <v>364</v>
      </c>
      <c r="BF145" t="s">
        <v>121</v>
      </c>
      <c r="BG145" t="s">
        <v>157</v>
      </c>
      <c r="BH145" t="s">
        <v>132</v>
      </c>
      <c r="BI145" t="s">
        <v>118</v>
      </c>
      <c r="BJ145">
        <v>14614</v>
      </c>
      <c r="BK145" t="s">
        <v>117</v>
      </c>
      <c r="BL145">
        <v>7589.0609299999996</v>
      </c>
      <c r="BU145" t="s">
        <v>121</v>
      </c>
      <c r="BV145" t="s">
        <v>155</v>
      </c>
      <c r="BW145" t="s">
        <v>132</v>
      </c>
      <c r="BX145" t="s">
        <v>118</v>
      </c>
      <c r="BY145">
        <v>14614</v>
      </c>
      <c r="BZ145" t="s">
        <v>117</v>
      </c>
      <c r="CX145">
        <v>20220705</v>
      </c>
      <c r="CZ145">
        <v>0</v>
      </c>
      <c r="DA145">
        <v>0</v>
      </c>
      <c r="DB145">
        <v>0</v>
      </c>
      <c r="DC145">
        <v>0</v>
      </c>
      <c r="DD145">
        <v>0</v>
      </c>
      <c r="DE145" s="3">
        <v>3.69</v>
      </c>
      <c r="DF145" s="3">
        <v>3.9853281249999997</v>
      </c>
    </row>
    <row r="146" spans="1:110" x14ac:dyDescent="0.25">
      <c r="A146">
        <v>14612726</v>
      </c>
      <c r="B146">
        <v>20220711</v>
      </c>
      <c r="C146">
        <v>781437599</v>
      </c>
      <c r="E146">
        <v>1247.27</v>
      </c>
      <c r="F146">
        <v>0</v>
      </c>
      <c r="G146" t="s">
        <v>131</v>
      </c>
      <c r="I146" s="1">
        <v>777302471542</v>
      </c>
      <c r="J146" t="s">
        <v>348</v>
      </c>
      <c r="K146">
        <v>1</v>
      </c>
      <c r="L146">
        <v>6</v>
      </c>
      <c r="M146">
        <v>5</v>
      </c>
      <c r="O146">
        <v>-85.42</v>
      </c>
      <c r="S146" s="3">
        <v>117.02</v>
      </c>
      <c r="T146" s="3">
        <v>85.42</v>
      </c>
      <c r="U146" s="2">
        <v>0.7299606904802598</v>
      </c>
      <c r="V146" s="3">
        <v>31.599999999999994</v>
      </c>
      <c r="W146" s="3">
        <v>117.02</v>
      </c>
      <c r="X146" s="3">
        <v>76.063000000000002</v>
      </c>
      <c r="Y146" s="2">
        <v>0.65</v>
      </c>
      <c r="Z146" s="3">
        <v>40.956999999999994</v>
      </c>
      <c r="AA146" s="3">
        <v>15.94</v>
      </c>
      <c r="AB146" s="3">
        <v>9.3569999999999993</v>
      </c>
      <c r="AD146">
        <v>20220705</v>
      </c>
      <c r="AE146">
        <v>20220706</v>
      </c>
      <c r="AF146">
        <v>0.40902777777777777</v>
      </c>
      <c r="AG146" t="s">
        <v>154</v>
      </c>
      <c r="AH146" t="s">
        <v>428</v>
      </c>
      <c r="AI146">
        <v>6</v>
      </c>
      <c r="AJ146" t="s">
        <v>42</v>
      </c>
      <c r="AK146" t="s">
        <v>42</v>
      </c>
      <c r="AM146">
        <v>112689506</v>
      </c>
      <c r="AO146" t="s">
        <v>141</v>
      </c>
      <c r="AV146" t="s">
        <v>427</v>
      </c>
      <c r="AW146" t="s">
        <v>369</v>
      </c>
      <c r="AX146" t="s">
        <v>426</v>
      </c>
      <c r="AY146" t="s">
        <v>425</v>
      </c>
      <c r="AZ146" t="s">
        <v>424</v>
      </c>
      <c r="BA146" t="s">
        <v>423</v>
      </c>
      <c r="BB146">
        <v>66211</v>
      </c>
      <c r="BC146" t="s">
        <v>117</v>
      </c>
      <c r="BE146" t="s">
        <v>364</v>
      </c>
      <c r="BF146" t="s">
        <v>121</v>
      </c>
      <c r="BG146" t="s">
        <v>157</v>
      </c>
      <c r="BH146" t="s">
        <v>132</v>
      </c>
      <c r="BI146" t="s">
        <v>118</v>
      </c>
      <c r="BJ146">
        <v>14614</v>
      </c>
      <c r="BK146" t="s">
        <v>117</v>
      </c>
      <c r="BL146">
        <v>7589.0630300000003</v>
      </c>
      <c r="BU146" t="s">
        <v>121</v>
      </c>
      <c r="BV146" t="s">
        <v>155</v>
      </c>
      <c r="BW146" t="s">
        <v>132</v>
      </c>
      <c r="BX146" t="s">
        <v>118</v>
      </c>
      <c r="BY146">
        <v>14614</v>
      </c>
      <c r="BZ146" t="s">
        <v>117</v>
      </c>
      <c r="CX146">
        <v>20220705</v>
      </c>
      <c r="CZ146">
        <v>0</v>
      </c>
      <c r="DA146">
        <v>0</v>
      </c>
      <c r="DB146">
        <v>0</v>
      </c>
      <c r="DC146">
        <v>0</v>
      </c>
      <c r="DD146">
        <v>0</v>
      </c>
      <c r="DE146" s="3">
        <v>7.51</v>
      </c>
      <c r="DF146" s="3">
        <v>8.1105047855067518</v>
      </c>
    </row>
    <row r="147" spans="1:110" x14ac:dyDescent="0.25">
      <c r="A147">
        <v>14612726</v>
      </c>
      <c r="B147">
        <v>20220711</v>
      </c>
      <c r="C147">
        <v>781437599</v>
      </c>
      <c r="E147">
        <v>1247.27</v>
      </c>
      <c r="F147">
        <v>0</v>
      </c>
      <c r="G147" t="s">
        <v>131</v>
      </c>
      <c r="I147" s="1">
        <v>777302648274</v>
      </c>
      <c r="J147" t="s">
        <v>348</v>
      </c>
      <c r="K147">
        <v>1</v>
      </c>
      <c r="L147">
        <v>0.5</v>
      </c>
      <c r="M147">
        <v>6</v>
      </c>
      <c r="O147">
        <v>-35.89</v>
      </c>
      <c r="S147" s="3">
        <v>47.85</v>
      </c>
      <c r="T147" s="3">
        <v>35.89</v>
      </c>
      <c r="U147" s="2">
        <v>0.75005224660397074</v>
      </c>
      <c r="V147" s="3">
        <v>11.96</v>
      </c>
      <c r="W147" s="3">
        <v>47.85</v>
      </c>
      <c r="X147" s="3">
        <v>31.102500000000003</v>
      </c>
      <c r="Y147" s="2">
        <v>0.65</v>
      </c>
      <c r="Z147" s="3">
        <v>16.747499999999999</v>
      </c>
      <c r="AA147" s="3">
        <v>14.21</v>
      </c>
      <c r="AB147" s="3">
        <v>4.7874999999999979</v>
      </c>
      <c r="AD147">
        <v>20220705</v>
      </c>
      <c r="AE147">
        <v>20220706</v>
      </c>
      <c r="AF147">
        <v>0.43194444444444446</v>
      </c>
      <c r="AG147" t="s">
        <v>143</v>
      </c>
      <c r="AH147" t="s">
        <v>954</v>
      </c>
      <c r="AI147">
        <v>0.5</v>
      </c>
      <c r="AJ147" t="s">
        <v>42</v>
      </c>
      <c r="AK147" t="s">
        <v>42</v>
      </c>
      <c r="AM147">
        <v>112689506</v>
      </c>
      <c r="AO147" t="s">
        <v>171</v>
      </c>
      <c r="AV147" t="s">
        <v>957</v>
      </c>
      <c r="AW147" t="s">
        <v>956</v>
      </c>
      <c r="AX147" t="s">
        <v>955</v>
      </c>
      <c r="AZ147" t="s">
        <v>950</v>
      </c>
      <c r="BA147" t="s">
        <v>949</v>
      </c>
      <c r="BB147">
        <v>73179</v>
      </c>
      <c r="BC147" t="s">
        <v>117</v>
      </c>
      <c r="BD147" t="s">
        <v>121</v>
      </c>
      <c r="BE147" t="s">
        <v>698</v>
      </c>
      <c r="BF147" t="s">
        <v>133</v>
      </c>
      <c r="BH147" t="s">
        <v>132</v>
      </c>
      <c r="BI147" t="s">
        <v>118</v>
      </c>
      <c r="BJ147">
        <v>14614</v>
      </c>
      <c r="BK147" t="s">
        <v>117</v>
      </c>
      <c r="BL147" t="s">
        <v>134</v>
      </c>
      <c r="BU147" t="s">
        <v>133</v>
      </c>
      <c r="BW147" t="s">
        <v>132</v>
      </c>
      <c r="BX147" t="s">
        <v>118</v>
      </c>
      <c r="BY147">
        <v>14614</v>
      </c>
      <c r="BZ147" t="s">
        <v>117</v>
      </c>
      <c r="CX147">
        <v>20220705</v>
      </c>
      <c r="CZ147">
        <v>0</v>
      </c>
      <c r="DA147">
        <v>0</v>
      </c>
      <c r="DB147">
        <v>0</v>
      </c>
      <c r="DC147">
        <v>0</v>
      </c>
      <c r="DD147">
        <v>0</v>
      </c>
      <c r="DE147" s="3">
        <v>2.84</v>
      </c>
      <c r="DF147" s="3">
        <v>3.124148380355277</v>
      </c>
    </row>
    <row r="148" spans="1:110" x14ac:dyDescent="0.25">
      <c r="A148">
        <v>14612726</v>
      </c>
      <c r="B148">
        <v>20220711</v>
      </c>
      <c r="C148">
        <v>781437599</v>
      </c>
      <c r="E148">
        <v>1247.27</v>
      </c>
      <c r="F148">
        <v>0</v>
      </c>
      <c r="G148" t="s">
        <v>131</v>
      </c>
      <c r="I148" s="1">
        <v>777302878721</v>
      </c>
      <c r="J148" t="s">
        <v>348</v>
      </c>
      <c r="K148">
        <v>1</v>
      </c>
      <c r="L148">
        <v>2</v>
      </c>
      <c r="M148">
        <v>3</v>
      </c>
      <c r="O148">
        <v>-24.35</v>
      </c>
      <c r="S148" s="3">
        <v>34.04</v>
      </c>
      <c r="T148" s="3">
        <v>24.35</v>
      </c>
      <c r="U148" s="2">
        <v>0.71533490011750889</v>
      </c>
      <c r="V148" s="3">
        <v>9.6899999999999977</v>
      </c>
      <c r="W148" s="3">
        <v>34.04</v>
      </c>
      <c r="X148" s="3">
        <v>18.100000000000001</v>
      </c>
      <c r="Y148" s="2">
        <v>0.53172737955346661</v>
      </c>
      <c r="Z148" s="3">
        <v>15.94</v>
      </c>
      <c r="AA148" s="3">
        <v>15.94</v>
      </c>
      <c r="AB148" s="3">
        <v>6.2500000000000018</v>
      </c>
      <c r="AD148">
        <v>20220705</v>
      </c>
      <c r="AE148">
        <v>20220706</v>
      </c>
      <c r="AF148">
        <v>0.3743055555555555</v>
      </c>
      <c r="AG148" t="s">
        <v>143</v>
      </c>
      <c r="AH148" t="s">
        <v>416</v>
      </c>
      <c r="AI148">
        <v>2</v>
      </c>
      <c r="AJ148" t="s">
        <v>42</v>
      </c>
      <c r="AK148" t="s">
        <v>42</v>
      </c>
      <c r="AM148">
        <v>112689506</v>
      </c>
      <c r="AO148" t="s">
        <v>171</v>
      </c>
      <c r="AV148" t="s">
        <v>494</v>
      </c>
      <c r="AW148" t="s">
        <v>369</v>
      </c>
      <c r="AX148" t="s">
        <v>493</v>
      </c>
      <c r="AY148" t="s">
        <v>367</v>
      </c>
      <c r="AZ148" t="s">
        <v>366</v>
      </c>
      <c r="BA148" t="s">
        <v>365</v>
      </c>
      <c r="BB148">
        <v>44144</v>
      </c>
      <c r="BC148" t="s">
        <v>117</v>
      </c>
      <c r="BE148" t="s">
        <v>364</v>
      </c>
      <c r="BF148" t="s">
        <v>121</v>
      </c>
      <c r="BG148" t="s">
        <v>157</v>
      </c>
      <c r="BH148" t="s">
        <v>132</v>
      </c>
      <c r="BI148" t="s">
        <v>118</v>
      </c>
      <c r="BJ148">
        <v>14614</v>
      </c>
      <c r="BK148" t="s">
        <v>117</v>
      </c>
      <c r="BL148" t="s">
        <v>693</v>
      </c>
      <c r="BU148" t="s">
        <v>121</v>
      </c>
      <c r="BV148" t="s">
        <v>155</v>
      </c>
      <c r="BW148" t="s">
        <v>132</v>
      </c>
      <c r="BX148" t="s">
        <v>118</v>
      </c>
      <c r="BY148">
        <v>14614</v>
      </c>
      <c r="BZ148" t="s">
        <v>117</v>
      </c>
      <c r="CX148">
        <v>20220705</v>
      </c>
      <c r="CZ148">
        <v>0</v>
      </c>
      <c r="DA148">
        <v>0</v>
      </c>
      <c r="DB148">
        <v>0</v>
      </c>
      <c r="DC148">
        <v>0</v>
      </c>
      <c r="DD148">
        <v>0</v>
      </c>
      <c r="DE148" s="3">
        <v>2.2999999999999998</v>
      </c>
      <c r="DF148" s="3">
        <v>2.7222972972972972</v>
      </c>
    </row>
    <row r="149" spans="1:110" x14ac:dyDescent="0.25">
      <c r="A149">
        <v>14612726</v>
      </c>
      <c r="B149">
        <v>20220711</v>
      </c>
      <c r="C149">
        <v>781437599</v>
      </c>
      <c r="E149">
        <v>1247.27</v>
      </c>
      <c r="F149">
        <v>0</v>
      </c>
      <c r="G149" t="s">
        <v>131</v>
      </c>
      <c r="I149" s="1">
        <v>777302893993</v>
      </c>
      <c r="J149" t="s">
        <v>348</v>
      </c>
      <c r="K149">
        <v>1</v>
      </c>
      <c r="L149">
        <v>0.5</v>
      </c>
      <c r="M149">
        <v>6</v>
      </c>
      <c r="O149">
        <v>-35.89</v>
      </c>
      <c r="S149" s="3">
        <v>47.85</v>
      </c>
      <c r="T149" s="3">
        <v>35.89</v>
      </c>
      <c r="U149" s="2">
        <v>0.75005224660397074</v>
      </c>
      <c r="V149" s="3">
        <v>11.96</v>
      </c>
      <c r="W149" s="3">
        <v>47.85</v>
      </c>
      <c r="X149" s="3">
        <v>31.102500000000003</v>
      </c>
      <c r="Y149" s="2">
        <v>0.65</v>
      </c>
      <c r="Z149" s="3">
        <v>16.747499999999999</v>
      </c>
      <c r="AA149" s="3">
        <v>14.21</v>
      </c>
      <c r="AB149" s="3">
        <v>4.7874999999999979</v>
      </c>
      <c r="AD149">
        <v>20220705</v>
      </c>
      <c r="AE149">
        <v>20220706</v>
      </c>
      <c r="AF149">
        <v>0.43194444444444446</v>
      </c>
      <c r="AG149" t="s">
        <v>143</v>
      </c>
      <c r="AH149" t="s">
        <v>954</v>
      </c>
      <c r="AI149">
        <v>0.5</v>
      </c>
      <c r="AJ149" t="s">
        <v>42</v>
      </c>
      <c r="AK149" t="s">
        <v>42</v>
      </c>
      <c r="AM149">
        <v>112689506</v>
      </c>
      <c r="AO149" t="s">
        <v>171</v>
      </c>
      <c r="AV149" t="s">
        <v>953</v>
      </c>
      <c r="AW149" t="s">
        <v>952</v>
      </c>
      <c r="AX149" t="s">
        <v>951</v>
      </c>
      <c r="AZ149" t="s">
        <v>950</v>
      </c>
      <c r="BA149" t="s">
        <v>949</v>
      </c>
      <c r="BB149">
        <v>73179</v>
      </c>
      <c r="BC149" t="s">
        <v>117</v>
      </c>
      <c r="BD149" t="s">
        <v>121</v>
      </c>
      <c r="BE149" t="s">
        <v>698</v>
      </c>
      <c r="BF149" t="s">
        <v>133</v>
      </c>
      <c r="BH149" t="s">
        <v>132</v>
      </c>
      <c r="BI149" t="s">
        <v>118</v>
      </c>
      <c r="BJ149">
        <v>14614</v>
      </c>
      <c r="BK149" t="s">
        <v>117</v>
      </c>
      <c r="BL149" t="s">
        <v>134</v>
      </c>
      <c r="BU149" t="s">
        <v>133</v>
      </c>
      <c r="BW149" t="s">
        <v>132</v>
      </c>
      <c r="BX149" t="s">
        <v>118</v>
      </c>
      <c r="BY149">
        <v>14614</v>
      </c>
      <c r="BZ149" t="s">
        <v>117</v>
      </c>
      <c r="CX149">
        <v>20220705</v>
      </c>
      <c r="CZ149">
        <v>0</v>
      </c>
      <c r="DA149">
        <v>0</v>
      </c>
      <c r="DB149">
        <v>0</v>
      </c>
      <c r="DC149">
        <v>0</v>
      </c>
      <c r="DD149">
        <v>0</v>
      </c>
      <c r="DE149" s="3">
        <v>2.84</v>
      </c>
      <c r="DF149" s="3">
        <v>3.124148380355277</v>
      </c>
    </row>
    <row r="150" spans="1:110" x14ac:dyDescent="0.25">
      <c r="A150">
        <v>14612726</v>
      </c>
      <c r="B150">
        <v>20220711</v>
      </c>
      <c r="C150">
        <v>781437599</v>
      </c>
      <c r="E150">
        <v>1247.27</v>
      </c>
      <c r="F150">
        <v>0</v>
      </c>
      <c r="G150" t="s">
        <v>131</v>
      </c>
      <c r="I150" s="1">
        <v>777305499290</v>
      </c>
      <c r="J150" t="s">
        <v>348</v>
      </c>
      <c r="K150">
        <v>1</v>
      </c>
      <c r="L150">
        <v>4</v>
      </c>
      <c r="M150">
        <v>8</v>
      </c>
      <c r="O150">
        <v>-87.96</v>
      </c>
      <c r="S150" s="3">
        <v>120.49</v>
      </c>
      <c r="T150" s="3">
        <v>87.96</v>
      </c>
      <c r="U150" s="2">
        <v>0.7300190887210557</v>
      </c>
      <c r="V150" s="3">
        <v>32.53</v>
      </c>
      <c r="W150" s="3">
        <v>120.49</v>
      </c>
      <c r="X150" s="3">
        <v>78.3185</v>
      </c>
      <c r="Y150" s="2">
        <v>0.65</v>
      </c>
      <c r="Z150" s="3">
        <v>42.171499999999995</v>
      </c>
      <c r="AA150" s="3">
        <v>15.94</v>
      </c>
      <c r="AB150" s="3">
        <v>9.6414999999999935</v>
      </c>
      <c r="AD150">
        <v>20220705</v>
      </c>
      <c r="AE150">
        <v>20220706</v>
      </c>
      <c r="AF150">
        <v>0.41805555555555557</v>
      </c>
      <c r="AG150" t="s">
        <v>154</v>
      </c>
      <c r="AH150" t="s">
        <v>463</v>
      </c>
      <c r="AI150">
        <v>4</v>
      </c>
      <c r="AJ150" t="s">
        <v>42</v>
      </c>
      <c r="AK150" t="s">
        <v>42</v>
      </c>
      <c r="AM150">
        <v>112689506</v>
      </c>
      <c r="AO150" t="s">
        <v>189</v>
      </c>
      <c r="AV150" t="s">
        <v>462</v>
      </c>
      <c r="AW150" t="s">
        <v>369</v>
      </c>
      <c r="AX150" t="s">
        <v>461</v>
      </c>
      <c r="AY150" t="s">
        <v>460</v>
      </c>
      <c r="AZ150" t="s">
        <v>459</v>
      </c>
      <c r="BA150" t="s">
        <v>458</v>
      </c>
      <c r="BB150">
        <v>98402</v>
      </c>
      <c r="BC150" t="s">
        <v>117</v>
      </c>
      <c r="BD150" t="s">
        <v>121</v>
      </c>
      <c r="BE150" t="s">
        <v>457</v>
      </c>
      <c r="BF150" t="s">
        <v>456</v>
      </c>
      <c r="BG150" t="s">
        <v>319</v>
      </c>
      <c r="BH150" t="s">
        <v>132</v>
      </c>
      <c r="BI150" t="s">
        <v>118</v>
      </c>
      <c r="BJ150">
        <v>14614</v>
      </c>
      <c r="BK150" t="s">
        <v>117</v>
      </c>
      <c r="BL150">
        <v>7589.0640899999999</v>
      </c>
      <c r="BU150" t="s">
        <v>456</v>
      </c>
      <c r="BV150" t="s">
        <v>319</v>
      </c>
      <c r="BW150" t="s">
        <v>132</v>
      </c>
      <c r="BX150" t="s">
        <v>118</v>
      </c>
      <c r="BY150">
        <v>14614</v>
      </c>
      <c r="BZ150" t="s">
        <v>117</v>
      </c>
      <c r="CX150">
        <v>20220705</v>
      </c>
      <c r="CZ150">
        <v>0</v>
      </c>
      <c r="DA150">
        <v>0</v>
      </c>
      <c r="DB150">
        <v>0</v>
      </c>
      <c r="DC150">
        <v>0</v>
      </c>
      <c r="DD150">
        <v>0</v>
      </c>
      <c r="DE150" s="3">
        <v>7.73</v>
      </c>
      <c r="DF150" s="3">
        <v>8.3485475558137612</v>
      </c>
    </row>
    <row r="151" spans="1:110" x14ac:dyDescent="0.25">
      <c r="A151">
        <v>14612726</v>
      </c>
      <c r="B151">
        <v>20220711</v>
      </c>
      <c r="C151">
        <v>781437599</v>
      </c>
      <c r="E151">
        <v>1247.27</v>
      </c>
      <c r="F151">
        <v>0</v>
      </c>
      <c r="G151" t="s">
        <v>131</v>
      </c>
      <c r="I151" s="1">
        <v>777311198968</v>
      </c>
      <c r="J151" t="s">
        <v>348</v>
      </c>
      <c r="K151">
        <v>1</v>
      </c>
      <c r="L151">
        <v>4</v>
      </c>
      <c r="M151">
        <v>3</v>
      </c>
      <c r="O151">
        <v>-42.05</v>
      </c>
      <c r="S151" s="3">
        <v>57.6</v>
      </c>
      <c r="T151" s="3">
        <v>42.05</v>
      </c>
      <c r="U151" s="2">
        <v>0.73003472222222221</v>
      </c>
      <c r="V151" s="3">
        <v>15.550000000000004</v>
      </c>
      <c r="W151" s="3">
        <v>57.6</v>
      </c>
      <c r="X151" s="3">
        <v>37.440000000000005</v>
      </c>
      <c r="Y151" s="2">
        <v>0.65</v>
      </c>
      <c r="Z151" s="3">
        <v>20.159999999999997</v>
      </c>
      <c r="AA151" s="3">
        <v>15.94</v>
      </c>
      <c r="AB151" s="3">
        <v>4.6099999999999923</v>
      </c>
      <c r="AD151">
        <v>20220706</v>
      </c>
      <c r="AE151">
        <v>20220707</v>
      </c>
      <c r="AF151">
        <v>0.37361111111111112</v>
      </c>
      <c r="AG151" t="s">
        <v>143</v>
      </c>
      <c r="AH151" t="s">
        <v>416</v>
      </c>
      <c r="AI151">
        <v>4</v>
      </c>
      <c r="AJ151" t="s">
        <v>42</v>
      </c>
      <c r="AK151" t="s">
        <v>42</v>
      </c>
      <c r="AM151">
        <v>112689506</v>
      </c>
      <c r="AO151" t="s">
        <v>141</v>
      </c>
      <c r="AV151" t="s">
        <v>370</v>
      </c>
      <c r="AW151" t="s">
        <v>369</v>
      </c>
      <c r="AX151" t="s">
        <v>368</v>
      </c>
      <c r="AY151" t="s">
        <v>367</v>
      </c>
      <c r="AZ151" t="s">
        <v>366</v>
      </c>
      <c r="BA151" t="s">
        <v>365</v>
      </c>
      <c r="BB151">
        <v>44144</v>
      </c>
      <c r="BC151" t="s">
        <v>117</v>
      </c>
      <c r="BE151" t="s">
        <v>364</v>
      </c>
      <c r="BF151" t="s">
        <v>121</v>
      </c>
      <c r="BG151" t="s">
        <v>157</v>
      </c>
      <c r="BH151" t="s">
        <v>132</v>
      </c>
      <c r="BI151" t="s">
        <v>118</v>
      </c>
      <c r="BJ151">
        <v>14614</v>
      </c>
      <c r="BK151" t="s">
        <v>117</v>
      </c>
      <c r="BL151">
        <v>7589.0611200000003</v>
      </c>
      <c r="BU151" t="s">
        <v>121</v>
      </c>
      <c r="BV151" t="s">
        <v>155</v>
      </c>
      <c r="BW151" t="s">
        <v>132</v>
      </c>
      <c r="BX151" t="s">
        <v>118</v>
      </c>
      <c r="BY151">
        <v>14614</v>
      </c>
      <c r="BZ151" t="s">
        <v>117</v>
      </c>
      <c r="CX151">
        <v>20220706</v>
      </c>
      <c r="CZ151">
        <v>0</v>
      </c>
      <c r="DA151">
        <v>0</v>
      </c>
      <c r="DB151">
        <v>0</v>
      </c>
      <c r="DC151">
        <v>0</v>
      </c>
      <c r="DD151">
        <v>0</v>
      </c>
      <c r="DE151" s="3">
        <v>3.69</v>
      </c>
      <c r="DF151" s="3">
        <v>3.9853281249999997</v>
      </c>
    </row>
    <row r="152" spans="1:110" x14ac:dyDescent="0.25">
      <c r="A152">
        <v>14612726</v>
      </c>
      <c r="B152">
        <v>20220711</v>
      </c>
      <c r="C152">
        <v>781437599</v>
      </c>
      <c r="E152">
        <v>1247.27</v>
      </c>
      <c r="F152">
        <v>0</v>
      </c>
      <c r="G152" t="s">
        <v>131</v>
      </c>
      <c r="I152" s="1">
        <v>777311574273</v>
      </c>
      <c r="J152" t="s">
        <v>348</v>
      </c>
      <c r="K152">
        <v>1</v>
      </c>
      <c r="L152">
        <v>3</v>
      </c>
      <c r="M152">
        <v>3</v>
      </c>
      <c r="O152">
        <v>-41.16</v>
      </c>
      <c r="S152" s="3">
        <v>56.39</v>
      </c>
      <c r="T152" s="3">
        <v>41.16</v>
      </c>
      <c r="U152" s="2">
        <v>0.72991665188863264</v>
      </c>
      <c r="V152" s="3">
        <v>15.230000000000004</v>
      </c>
      <c r="W152" s="3">
        <v>56.39</v>
      </c>
      <c r="X152" s="3">
        <v>36.653500000000001</v>
      </c>
      <c r="Y152" s="2">
        <v>0.65</v>
      </c>
      <c r="Z152" s="3">
        <v>19.736499999999999</v>
      </c>
      <c r="AA152" s="3">
        <v>15.94</v>
      </c>
      <c r="AB152" s="3">
        <v>4.5064999999999955</v>
      </c>
      <c r="AD152">
        <v>20220706</v>
      </c>
      <c r="AE152">
        <v>20220707</v>
      </c>
      <c r="AF152">
        <v>0.37361111111111112</v>
      </c>
      <c r="AG152" t="s">
        <v>143</v>
      </c>
      <c r="AH152" t="s">
        <v>416</v>
      </c>
      <c r="AI152">
        <v>3</v>
      </c>
      <c r="AJ152" t="s">
        <v>42</v>
      </c>
      <c r="AK152" t="s">
        <v>42</v>
      </c>
      <c r="AM152">
        <v>112689506</v>
      </c>
      <c r="AO152" t="s">
        <v>189</v>
      </c>
      <c r="AV152" t="s">
        <v>370</v>
      </c>
      <c r="AW152" t="s">
        <v>369</v>
      </c>
      <c r="AX152" t="s">
        <v>436</v>
      </c>
      <c r="AY152" t="s">
        <v>435</v>
      </c>
      <c r="AZ152" t="s">
        <v>366</v>
      </c>
      <c r="BA152" t="s">
        <v>365</v>
      </c>
      <c r="BB152">
        <v>44144</v>
      </c>
      <c r="BC152" t="s">
        <v>117</v>
      </c>
      <c r="BD152" t="s">
        <v>121</v>
      </c>
      <c r="BE152" t="s">
        <v>169</v>
      </c>
      <c r="BF152" t="s">
        <v>133</v>
      </c>
      <c r="BG152" t="s">
        <v>170</v>
      </c>
      <c r="BH152" t="s">
        <v>132</v>
      </c>
      <c r="BI152" t="s">
        <v>118</v>
      </c>
      <c r="BJ152">
        <v>14614</v>
      </c>
      <c r="BK152" t="s">
        <v>117</v>
      </c>
      <c r="BL152">
        <v>7589.0625200000004</v>
      </c>
      <c r="BU152" t="s">
        <v>133</v>
      </c>
      <c r="BV152" t="s">
        <v>170</v>
      </c>
      <c r="BW152" t="s">
        <v>119</v>
      </c>
      <c r="BX152" t="s">
        <v>118</v>
      </c>
      <c r="BY152">
        <v>14614</v>
      </c>
      <c r="BZ152" t="s">
        <v>117</v>
      </c>
      <c r="CX152">
        <v>20220706</v>
      </c>
      <c r="CZ152">
        <v>0</v>
      </c>
      <c r="DA152">
        <v>0</v>
      </c>
      <c r="DB152">
        <v>0</v>
      </c>
      <c r="DC152">
        <v>0</v>
      </c>
      <c r="DD152">
        <v>0</v>
      </c>
      <c r="DE152" s="3">
        <v>3.62</v>
      </c>
      <c r="DF152" s="3">
        <v>3.9092982798368507</v>
      </c>
    </row>
    <row r="153" spans="1:110" x14ac:dyDescent="0.25">
      <c r="A153">
        <v>14612726</v>
      </c>
      <c r="B153">
        <v>20220711</v>
      </c>
      <c r="C153">
        <v>781437599</v>
      </c>
      <c r="E153">
        <v>1247.27</v>
      </c>
      <c r="F153">
        <v>0</v>
      </c>
      <c r="G153" t="s">
        <v>131</v>
      </c>
      <c r="I153" s="1">
        <v>777311603939</v>
      </c>
      <c r="J153" t="s">
        <v>348</v>
      </c>
      <c r="K153">
        <v>1</v>
      </c>
      <c r="L153">
        <v>6</v>
      </c>
      <c r="M153">
        <v>3</v>
      </c>
      <c r="O153">
        <v>-46.68</v>
      </c>
      <c r="S153" s="3">
        <v>63.95</v>
      </c>
      <c r="T153" s="3">
        <v>46.68</v>
      </c>
      <c r="U153" s="2">
        <v>0.72994526974198592</v>
      </c>
      <c r="V153" s="3">
        <v>17.270000000000003</v>
      </c>
      <c r="W153" s="3">
        <v>63.95</v>
      </c>
      <c r="X153" s="3">
        <v>41.567500000000003</v>
      </c>
      <c r="Y153" s="2">
        <v>0.65</v>
      </c>
      <c r="Z153" s="3">
        <v>22.3825</v>
      </c>
      <c r="AA153" s="3">
        <v>15.94</v>
      </c>
      <c r="AB153" s="3">
        <v>5.1124999999999972</v>
      </c>
      <c r="AD153">
        <v>20220706</v>
      </c>
      <c r="AE153">
        <v>20220707</v>
      </c>
      <c r="AF153">
        <v>0.37361111111111112</v>
      </c>
      <c r="AG153" t="s">
        <v>143</v>
      </c>
      <c r="AH153" t="s">
        <v>416</v>
      </c>
      <c r="AI153">
        <v>6</v>
      </c>
      <c r="AJ153" t="s">
        <v>42</v>
      </c>
      <c r="AK153" t="s">
        <v>42</v>
      </c>
      <c r="AM153">
        <v>112689506</v>
      </c>
      <c r="AO153" t="s">
        <v>189</v>
      </c>
      <c r="AV153" t="s">
        <v>400</v>
      </c>
      <c r="AW153" t="s">
        <v>369</v>
      </c>
      <c r="AX153" t="s">
        <v>399</v>
      </c>
      <c r="AY153" t="s">
        <v>367</v>
      </c>
      <c r="AZ153" t="s">
        <v>366</v>
      </c>
      <c r="BA153" t="s">
        <v>365</v>
      </c>
      <c r="BB153">
        <v>44144</v>
      </c>
      <c r="BC153" t="s">
        <v>117</v>
      </c>
      <c r="BD153" t="s">
        <v>121</v>
      </c>
      <c r="BE153" t="s">
        <v>169</v>
      </c>
      <c r="BF153" t="s">
        <v>133</v>
      </c>
      <c r="BG153" t="s">
        <v>170</v>
      </c>
      <c r="BH153" t="s">
        <v>132</v>
      </c>
      <c r="BI153" t="s">
        <v>118</v>
      </c>
      <c r="BJ153">
        <v>14614</v>
      </c>
      <c r="BK153" t="s">
        <v>117</v>
      </c>
      <c r="BL153">
        <v>7589.0625200000004</v>
      </c>
      <c r="BU153" t="s">
        <v>133</v>
      </c>
      <c r="BV153" t="s">
        <v>170</v>
      </c>
      <c r="BW153" t="s">
        <v>119</v>
      </c>
      <c r="BX153" t="s">
        <v>118</v>
      </c>
      <c r="BY153">
        <v>14614</v>
      </c>
      <c r="BZ153" t="s">
        <v>117</v>
      </c>
      <c r="CX153">
        <v>20220706</v>
      </c>
      <c r="CZ153">
        <v>0</v>
      </c>
      <c r="DA153">
        <v>0</v>
      </c>
      <c r="DB153">
        <v>0</v>
      </c>
      <c r="DC153">
        <v>0</v>
      </c>
      <c r="DD153">
        <v>0</v>
      </c>
      <c r="DE153" s="3">
        <v>4.0999999999999996</v>
      </c>
      <c r="DF153" s="3">
        <v>4.4277756059421423</v>
      </c>
    </row>
    <row r="154" spans="1:110" x14ac:dyDescent="0.25">
      <c r="A154">
        <v>14612726</v>
      </c>
      <c r="B154">
        <v>20220711</v>
      </c>
      <c r="C154">
        <v>781437599</v>
      </c>
      <c r="E154">
        <v>1247.27</v>
      </c>
      <c r="F154">
        <v>0</v>
      </c>
      <c r="G154" t="s">
        <v>131</v>
      </c>
      <c r="I154" s="1">
        <v>777311615737</v>
      </c>
      <c r="J154" t="s">
        <v>348</v>
      </c>
      <c r="K154">
        <v>1</v>
      </c>
      <c r="L154">
        <v>1</v>
      </c>
      <c r="M154">
        <v>3</v>
      </c>
      <c r="O154">
        <v>-24.35</v>
      </c>
      <c r="S154" s="3">
        <v>34.04</v>
      </c>
      <c r="T154" s="3">
        <v>24.35</v>
      </c>
      <c r="U154" s="2">
        <v>0.71533490011750889</v>
      </c>
      <c r="V154" s="3">
        <v>9.6899999999999977</v>
      </c>
      <c r="W154" s="3">
        <v>34.04</v>
      </c>
      <c r="X154" s="3">
        <v>18.100000000000001</v>
      </c>
      <c r="Y154" s="2">
        <v>0.53172737955346661</v>
      </c>
      <c r="Z154" s="3">
        <v>15.94</v>
      </c>
      <c r="AA154" s="3">
        <v>15.94</v>
      </c>
      <c r="AB154" s="3">
        <v>6.2500000000000018</v>
      </c>
      <c r="AD154">
        <v>20220706</v>
      </c>
      <c r="AE154">
        <v>20220707</v>
      </c>
      <c r="AF154">
        <v>0.4055555555555555</v>
      </c>
      <c r="AG154" t="s">
        <v>143</v>
      </c>
      <c r="AH154">
        <v>9999</v>
      </c>
      <c r="AI154">
        <v>1</v>
      </c>
      <c r="AJ154" t="s">
        <v>42</v>
      </c>
      <c r="AK154" t="s">
        <v>42</v>
      </c>
      <c r="AM154">
        <v>112689506</v>
      </c>
      <c r="AO154" t="s">
        <v>171</v>
      </c>
      <c r="AV154" t="s">
        <v>861</v>
      </c>
      <c r="AX154" t="s">
        <v>860</v>
      </c>
      <c r="AZ154" t="s">
        <v>859</v>
      </c>
      <c r="BA154" t="s">
        <v>118</v>
      </c>
      <c r="BB154">
        <v>11220</v>
      </c>
      <c r="BC154" t="s">
        <v>117</v>
      </c>
      <c r="BD154" t="s">
        <v>121</v>
      </c>
      <c r="BE154" t="s">
        <v>340</v>
      </c>
      <c r="BF154" t="s">
        <v>133</v>
      </c>
      <c r="BH154" t="s">
        <v>132</v>
      </c>
      <c r="BI154" t="s">
        <v>118</v>
      </c>
      <c r="BJ154">
        <v>14614</v>
      </c>
      <c r="BK154" t="s">
        <v>117</v>
      </c>
      <c r="BL154">
        <v>34951.023869999997</v>
      </c>
      <c r="BU154" t="s">
        <v>133</v>
      </c>
      <c r="BW154" t="s">
        <v>132</v>
      </c>
      <c r="BX154" t="s">
        <v>118</v>
      </c>
      <c r="BY154">
        <v>14614</v>
      </c>
      <c r="BZ154" t="s">
        <v>117</v>
      </c>
      <c r="CX154">
        <v>20220706</v>
      </c>
      <c r="CZ154">
        <v>0</v>
      </c>
      <c r="DA154">
        <v>0</v>
      </c>
      <c r="DB154">
        <v>0</v>
      </c>
      <c r="DC154">
        <v>0</v>
      </c>
      <c r="DD154">
        <v>0</v>
      </c>
      <c r="DE154" s="3">
        <v>2.2999999999999998</v>
      </c>
      <c r="DF154" s="3">
        <v>2.7222972972972972</v>
      </c>
    </row>
    <row r="155" spans="1:110" x14ac:dyDescent="0.25">
      <c r="A155">
        <v>14612726</v>
      </c>
      <c r="B155">
        <v>20220711</v>
      </c>
      <c r="C155">
        <v>781437599</v>
      </c>
      <c r="E155">
        <v>1247.27</v>
      </c>
      <c r="F155">
        <v>0</v>
      </c>
      <c r="G155" t="s">
        <v>131</v>
      </c>
      <c r="I155" s="1">
        <v>777311935818</v>
      </c>
      <c r="J155" t="s">
        <v>348</v>
      </c>
      <c r="K155">
        <v>1</v>
      </c>
      <c r="L155">
        <v>2</v>
      </c>
      <c r="M155">
        <v>3</v>
      </c>
      <c r="O155">
        <v>-37.11</v>
      </c>
      <c r="S155" s="3">
        <v>50.84</v>
      </c>
      <c r="T155" s="3">
        <v>37.11</v>
      </c>
      <c r="U155" s="2">
        <v>0.72993705743509041</v>
      </c>
      <c r="V155" s="3">
        <v>13.730000000000004</v>
      </c>
      <c r="W155" s="3">
        <v>50.84</v>
      </c>
      <c r="X155" s="3">
        <v>33.046000000000006</v>
      </c>
      <c r="Y155" s="2">
        <v>0.65</v>
      </c>
      <c r="Z155" s="3">
        <v>17.793999999999997</v>
      </c>
      <c r="AA155" s="3">
        <v>15.94</v>
      </c>
      <c r="AB155" s="3">
        <v>4.063999999999993</v>
      </c>
      <c r="AD155">
        <v>20220706</v>
      </c>
      <c r="AE155">
        <v>20220707</v>
      </c>
      <c r="AF155">
        <v>0.37361111111111112</v>
      </c>
      <c r="AG155" t="s">
        <v>143</v>
      </c>
      <c r="AH155" t="s">
        <v>416</v>
      </c>
      <c r="AI155">
        <v>2</v>
      </c>
      <c r="AJ155" t="s">
        <v>42</v>
      </c>
      <c r="AK155" t="s">
        <v>42</v>
      </c>
      <c r="AM155">
        <v>112689506</v>
      </c>
      <c r="AO155" t="s">
        <v>189</v>
      </c>
      <c r="AV155" t="s">
        <v>370</v>
      </c>
      <c r="AW155" t="s">
        <v>369</v>
      </c>
      <c r="AX155" t="s">
        <v>436</v>
      </c>
      <c r="AY155" t="s">
        <v>435</v>
      </c>
      <c r="AZ155" t="s">
        <v>366</v>
      </c>
      <c r="BA155" t="s">
        <v>365</v>
      </c>
      <c r="BB155">
        <v>44144</v>
      </c>
      <c r="BC155" t="s">
        <v>117</v>
      </c>
      <c r="BD155" t="s">
        <v>121</v>
      </c>
      <c r="BE155" t="s">
        <v>169</v>
      </c>
      <c r="BF155" t="s">
        <v>133</v>
      </c>
      <c r="BG155" t="s">
        <v>170</v>
      </c>
      <c r="BH155" t="s">
        <v>132</v>
      </c>
      <c r="BI155" t="s">
        <v>118</v>
      </c>
      <c r="BJ155">
        <v>14614</v>
      </c>
      <c r="BK155" t="s">
        <v>117</v>
      </c>
      <c r="BL155">
        <v>7589.0631899999998</v>
      </c>
      <c r="BU155" t="s">
        <v>133</v>
      </c>
      <c r="BV155" t="s">
        <v>170</v>
      </c>
      <c r="BW155" t="s">
        <v>119</v>
      </c>
      <c r="BX155" t="s">
        <v>118</v>
      </c>
      <c r="BY155">
        <v>14614</v>
      </c>
      <c r="BZ155" t="s">
        <v>117</v>
      </c>
      <c r="CX155">
        <v>20220706</v>
      </c>
      <c r="CZ155">
        <v>0</v>
      </c>
      <c r="DA155">
        <v>0</v>
      </c>
      <c r="DB155">
        <v>0</v>
      </c>
      <c r="DC155">
        <v>0</v>
      </c>
      <c r="DD155">
        <v>0</v>
      </c>
      <c r="DE155" s="3">
        <v>3.26</v>
      </c>
      <c r="DF155" s="3">
        <v>3.5205948072383944</v>
      </c>
    </row>
    <row r="156" spans="1:110" x14ac:dyDescent="0.25">
      <c r="A156">
        <v>14612726</v>
      </c>
      <c r="B156">
        <v>20220711</v>
      </c>
      <c r="C156">
        <v>781437599</v>
      </c>
      <c r="E156">
        <v>1247.27</v>
      </c>
      <c r="F156">
        <v>0</v>
      </c>
      <c r="G156" t="s">
        <v>131</v>
      </c>
      <c r="I156" s="1">
        <v>777312874819</v>
      </c>
      <c r="J156" t="s">
        <v>348</v>
      </c>
      <c r="K156">
        <v>1</v>
      </c>
      <c r="L156">
        <v>2</v>
      </c>
      <c r="M156">
        <v>3</v>
      </c>
      <c r="O156">
        <v>-37.11</v>
      </c>
      <c r="S156" s="3">
        <v>50.84</v>
      </c>
      <c r="T156" s="3">
        <v>37.11</v>
      </c>
      <c r="U156" s="2">
        <v>0.72993705743509041</v>
      </c>
      <c r="V156" s="3">
        <v>13.730000000000004</v>
      </c>
      <c r="W156" s="3">
        <v>50.84</v>
      </c>
      <c r="X156" s="3">
        <v>33.046000000000006</v>
      </c>
      <c r="Y156" s="2">
        <v>0.65</v>
      </c>
      <c r="Z156" s="3">
        <v>17.793999999999997</v>
      </c>
      <c r="AA156" s="3">
        <v>15.94</v>
      </c>
      <c r="AB156" s="3">
        <v>4.063999999999993</v>
      </c>
      <c r="AD156">
        <v>20220706</v>
      </c>
      <c r="AE156">
        <v>20220708</v>
      </c>
      <c r="AF156">
        <v>0.23750000000000002</v>
      </c>
      <c r="AG156" t="s">
        <v>143</v>
      </c>
      <c r="AI156">
        <v>2</v>
      </c>
      <c r="AJ156" t="s">
        <v>42</v>
      </c>
      <c r="AK156" t="s">
        <v>42</v>
      </c>
      <c r="AM156">
        <v>112689506</v>
      </c>
      <c r="AO156" t="s">
        <v>189</v>
      </c>
      <c r="AV156" t="s">
        <v>679</v>
      </c>
      <c r="AX156" t="s">
        <v>678</v>
      </c>
      <c r="AZ156" t="s">
        <v>677</v>
      </c>
      <c r="BA156" t="s">
        <v>293</v>
      </c>
      <c r="BB156">
        <v>7064</v>
      </c>
      <c r="BC156" t="s">
        <v>117</v>
      </c>
      <c r="BD156" t="s">
        <v>121</v>
      </c>
      <c r="BE156" t="s">
        <v>169</v>
      </c>
      <c r="BF156" t="s">
        <v>133</v>
      </c>
      <c r="BG156" t="s">
        <v>170</v>
      </c>
      <c r="BH156" t="s">
        <v>132</v>
      </c>
      <c r="BI156" t="s">
        <v>118</v>
      </c>
      <c r="BJ156">
        <v>14614</v>
      </c>
      <c r="BK156" t="s">
        <v>117</v>
      </c>
      <c r="BL156">
        <v>42719.000039999999</v>
      </c>
      <c r="BU156" t="s">
        <v>133</v>
      </c>
      <c r="BV156" t="s">
        <v>170</v>
      </c>
      <c r="BW156" t="s">
        <v>119</v>
      </c>
      <c r="BX156" t="s">
        <v>118</v>
      </c>
      <c r="BY156">
        <v>14614</v>
      </c>
      <c r="BZ156" t="s">
        <v>117</v>
      </c>
      <c r="CX156">
        <v>20220706</v>
      </c>
      <c r="CZ156">
        <v>0</v>
      </c>
      <c r="DA156">
        <v>0</v>
      </c>
      <c r="DB156">
        <v>0</v>
      </c>
      <c r="DC156">
        <v>0</v>
      </c>
      <c r="DD156">
        <v>0</v>
      </c>
      <c r="DE156" s="3">
        <v>3.26</v>
      </c>
      <c r="DF156" s="3">
        <v>3.5205948072383944</v>
      </c>
    </row>
    <row r="157" spans="1:110" x14ac:dyDescent="0.25">
      <c r="A157">
        <v>14612726</v>
      </c>
      <c r="B157">
        <v>20220711</v>
      </c>
      <c r="C157">
        <v>781437599</v>
      </c>
      <c r="E157">
        <v>1247.27</v>
      </c>
      <c r="F157">
        <v>0</v>
      </c>
      <c r="G157" t="s">
        <v>131</v>
      </c>
      <c r="I157" s="1">
        <v>777313711060</v>
      </c>
      <c r="J157" t="s">
        <v>348</v>
      </c>
      <c r="K157">
        <v>1</v>
      </c>
      <c r="L157">
        <v>0.5</v>
      </c>
      <c r="M157">
        <v>3</v>
      </c>
      <c r="O157">
        <v>-24.35</v>
      </c>
      <c r="S157" s="3">
        <v>34.04</v>
      </c>
      <c r="T157" s="3">
        <v>24.35</v>
      </c>
      <c r="U157" s="2">
        <v>0.71533490011750889</v>
      </c>
      <c r="V157" s="3">
        <v>9.6899999999999977</v>
      </c>
      <c r="W157" s="3">
        <v>34.04</v>
      </c>
      <c r="X157" s="3">
        <v>19.829999999999998</v>
      </c>
      <c r="Y157" s="2">
        <v>0.58254994124559334</v>
      </c>
      <c r="Z157" s="3">
        <v>14.21</v>
      </c>
      <c r="AA157" s="3">
        <v>14.21</v>
      </c>
      <c r="AB157" s="3">
        <v>4.5200000000000031</v>
      </c>
      <c r="AD157">
        <v>20220707</v>
      </c>
      <c r="AE157">
        <v>20220708</v>
      </c>
      <c r="AF157">
        <v>0.41805555555555557</v>
      </c>
      <c r="AG157" t="s">
        <v>154</v>
      </c>
      <c r="AH157" t="s">
        <v>190</v>
      </c>
      <c r="AI157">
        <v>0.5</v>
      </c>
      <c r="AJ157" t="s">
        <v>42</v>
      </c>
      <c r="AK157" t="s">
        <v>42</v>
      </c>
      <c r="AM157">
        <v>112689506</v>
      </c>
      <c r="AO157" t="s">
        <v>171</v>
      </c>
      <c r="AV157" t="s">
        <v>173</v>
      </c>
      <c r="AW157" t="s">
        <v>121</v>
      </c>
      <c r="AX157" t="s">
        <v>133</v>
      </c>
      <c r="AY157" t="s">
        <v>319</v>
      </c>
      <c r="AZ157" t="s">
        <v>132</v>
      </c>
      <c r="BA157" t="s">
        <v>118</v>
      </c>
      <c r="BB157">
        <v>14614</v>
      </c>
      <c r="BC157" t="s">
        <v>117</v>
      </c>
      <c r="BE157" t="s">
        <v>173</v>
      </c>
      <c r="BF157" t="s">
        <v>121</v>
      </c>
      <c r="BG157" t="s">
        <v>155</v>
      </c>
      <c r="BH157" t="s">
        <v>132</v>
      </c>
      <c r="BI157" t="s">
        <v>118</v>
      </c>
      <c r="BJ157">
        <v>14614</v>
      </c>
      <c r="BK157" t="s">
        <v>117</v>
      </c>
      <c r="BL157">
        <v>33253.00705</v>
      </c>
      <c r="BU157" t="s">
        <v>121</v>
      </c>
      <c r="BV157" t="s">
        <v>155</v>
      </c>
      <c r="BW157" t="s">
        <v>119</v>
      </c>
      <c r="BX157" t="s">
        <v>118</v>
      </c>
      <c r="BY157">
        <v>14614</v>
      </c>
      <c r="BZ157" t="s">
        <v>117</v>
      </c>
      <c r="CX157">
        <v>20220707</v>
      </c>
      <c r="CZ157">
        <v>0</v>
      </c>
      <c r="DA157">
        <v>0</v>
      </c>
      <c r="DB157">
        <v>0</v>
      </c>
      <c r="DC157">
        <v>0</v>
      </c>
      <c r="DD157">
        <v>0</v>
      </c>
      <c r="DE157" s="3">
        <v>2.2999999999999998</v>
      </c>
      <c r="DF157" s="3">
        <v>2.6054054054054059</v>
      </c>
    </row>
    <row r="158" spans="1:110" x14ac:dyDescent="0.25">
      <c r="A158">
        <v>14612726</v>
      </c>
      <c r="B158">
        <v>20220711</v>
      </c>
      <c r="C158">
        <v>781437599</v>
      </c>
      <c r="E158">
        <v>1247.27</v>
      </c>
      <c r="F158">
        <v>0</v>
      </c>
      <c r="G158" t="s">
        <v>131</v>
      </c>
      <c r="I158" s="1">
        <v>777314002718</v>
      </c>
      <c r="J158" t="s">
        <v>348</v>
      </c>
      <c r="K158">
        <v>1</v>
      </c>
      <c r="L158">
        <v>2</v>
      </c>
      <c r="M158">
        <v>3</v>
      </c>
      <c r="O158">
        <v>-24.35</v>
      </c>
      <c r="S158" s="3">
        <v>34.04</v>
      </c>
      <c r="T158" s="3">
        <v>24.35</v>
      </c>
      <c r="U158" s="2">
        <v>0.71533490011750889</v>
      </c>
      <c r="V158" s="3">
        <v>9.6899999999999977</v>
      </c>
      <c r="W158" s="3">
        <v>34.04</v>
      </c>
      <c r="X158" s="3">
        <v>18.100000000000001</v>
      </c>
      <c r="Y158" s="2">
        <v>0.53172737955346661</v>
      </c>
      <c r="Z158" s="3">
        <v>15.94</v>
      </c>
      <c r="AA158" s="3">
        <v>15.94</v>
      </c>
      <c r="AB158" s="3">
        <v>6.2500000000000018</v>
      </c>
      <c r="AD158">
        <v>20220706</v>
      </c>
      <c r="AE158">
        <v>20220707</v>
      </c>
      <c r="AF158">
        <v>0.40902777777777777</v>
      </c>
      <c r="AG158" t="s">
        <v>154</v>
      </c>
      <c r="AH158" t="s">
        <v>190</v>
      </c>
      <c r="AI158">
        <v>2</v>
      </c>
      <c r="AJ158" t="s">
        <v>42</v>
      </c>
      <c r="AK158" t="s">
        <v>42</v>
      </c>
      <c r="AM158">
        <v>112689506</v>
      </c>
      <c r="AO158" t="s">
        <v>171</v>
      </c>
      <c r="AV158" t="s">
        <v>173</v>
      </c>
      <c r="AW158" t="s">
        <v>121</v>
      </c>
      <c r="AX158" t="s">
        <v>133</v>
      </c>
      <c r="AY158" t="s">
        <v>319</v>
      </c>
      <c r="AZ158" t="s">
        <v>132</v>
      </c>
      <c r="BA158" t="s">
        <v>118</v>
      </c>
      <c r="BB158">
        <v>14614</v>
      </c>
      <c r="BC158" t="s">
        <v>117</v>
      </c>
      <c r="BE158" t="s">
        <v>173</v>
      </c>
      <c r="BF158" t="s">
        <v>121</v>
      </c>
      <c r="BG158" t="s">
        <v>155</v>
      </c>
      <c r="BH158" t="s">
        <v>132</v>
      </c>
      <c r="BI158" t="s">
        <v>118</v>
      </c>
      <c r="BJ158">
        <v>14614</v>
      </c>
      <c r="BK158" t="s">
        <v>117</v>
      </c>
      <c r="BL158">
        <v>33253.007060000004</v>
      </c>
      <c r="BU158" t="s">
        <v>121</v>
      </c>
      <c r="BV158" t="s">
        <v>155</v>
      </c>
      <c r="BW158" t="s">
        <v>119</v>
      </c>
      <c r="BX158" t="s">
        <v>118</v>
      </c>
      <c r="BY158">
        <v>14614</v>
      </c>
      <c r="BZ158" t="s">
        <v>117</v>
      </c>
      <c r="CX158">
        <v>20220706</v>
      </c>
      <c r="CZ158">
        <v>0</v>
      </c>
      <c r="DA158">
        <v>0</v>
      </c>
      <c r="DB158">
        <v>0</v>
      </c>
      <c r="DC158">
        <v>0</v>
      </c>
      <c r="DD158">
        <v>0</v>
      </c>
      <c r="DE158" s="3">
        <v>2.2999999999999998</v>
      </c>
      <c r="DF158" s="3">
        <v>2.7222972972972972</v>
      </c>
    </row>
    <row r="159" spans="1:110" x14ac:dyDescent="0.25">
      <c r="A159">
        <v>14612726</v>
      </c>
      <c r="B159">
        <v>20220711</v>
      </c>
      <c r="C159">
        <v>781437599</v>
      </c>
      <c r="E159">
        <v>1247.27</v>
      </c>
      <c r="F159">
        <v>0</v>
      </c>
      <c r="G159" t="s">
        <v>131</v>
      </c>
      <c r="I159" s="1">
        <v>777314874400</v>
      </c>
      <c r="J159" t="s">
        <v>348</v>
      </c>
      <c r="K159">
        <v>1</v>
      </c>
      <c r="L159">
        <v>3</v>
      </c>
      <c r="M159">
        <v>5</v>
      </c>
      <c r="O159">
        <v>-66.099999999999994</v>
      </c>
      <c r="S159" s="3">
        <v>90.55</v>
      </c>
      <c r="T159" s="3">
        <v>66.099999999999994</v>
      </c>
      <c r="U159" s="2">
        <v>0.7299834345665378</v>
      </c>
      <c r="V159" s="3">
        <v>24.450000000000003</v>
      </c>
      <c r="W159" s="3">
        <v>90.55</v>
      </c>
      <c r="X159" s="3">
        <v>58.857500000000002</v>
      </c>
      <c r="Y159" s="2">
        <v>0.65</v>
      </c>
      <c r="Z159" s="3">
        <v>31.692499999999995</v>
      </c>
      <c r="AA159" s="3">
        <v>15.94</v>
      </c>
      <c r="AB159" s="3">
        <v>7.2424999999999926</v>
      </c>
      <c r="AD159">
        <v>20220706</v>
      </c>
      <c r="AE159">
        <v>20220707</v>
      </c>
      <c r="AF159">
        <v>0.42569444444444443</v>
      </c>
      <c r="AG159" t="s">
        <v>154</v>
      </c>
      <c r="AH159" t="s">
        <v>446</v>
      </c>
      <c r="AI159">
        <v>3</v>
      </c>
      <c r="AJ159" t="s">
        <v>42</v>
      </c>
      <c r="AK159" t="s">
        <v>42</v>
      </c>
      <c r="AM159">
        <v>112689506</v>
      </c>
      <c r="AO159" t="s">
        <v>141</v>
      </c>
      <c r="AV159" t="s">
        <v>427</v>
      </c>
      <c r="AW159" t="s">
        <v>369</v>
      </c>
      <c r="AX159" t="s">
        <v>426</v>
      </c>
      <c r="AY159" t="s">
        <v>425</v>
      </c>
      <c r="AZ159" t="s">
        <v>424</v>
      </c>
      <c r="BA159" t="s">
        <v>423</v>
      </c>
      <c r="BB159">
        <v>66211</v>
      </c>
      <c r="BC159" t="s">
        <v>117</v>
      </c>
      <c r="BE159" t="s">
        <v>364</v>
      </c>
      <c r="BF159" t="s">
        <v>121</v>
      </c>
      <c r="BG159" t="s">
        <v>157</v>
      </c>
      <c r="BH159" t="s">
        <v>132</v>
      </c>
      <c r="BI159" t="s">
        <v>118</v>
      </c>
      <c r="BJ159">
        <v>14614</v>
      </c>
      <c r="BK159" t="s">
        <v>117</v>
      </c>
      <c r="BL159">
        <v>7589.0607</v>
      </c>
      <c r="BU159" t="s">
        <v>121</v>
      </c>
      <c r="BV159" t="s">
        <v>155</v>
      </c>
      <c r="BW159" t="s">
        <v>132</v>
      </c>
      <c r="BX159" t="s">
        <v>118</v>
      </c>
      <c r="BY159">
        <v>14614</v>
      </c>
      <c r="BZ159" t="s">
        <v>117</v>
      </c>
      <c r="CX159">
        <v>20220706</v>
      </c>
      <c r="CZ159">
        <v>0</v>
      </c>
      <c r="DA159">
        <v>0</v>
      </c>
      <c r="DB159">
        <v>0</v>
      </c>
      <c r="DC159">
        <v>0</v>
      </c>
      <c r="DD159">
        <v>0</v>
      </c>
      <c r="DE159" s="3">
        <v>5.81</v>
      </c>
      <c r="DF159" s="3">
        <v>6.2747037548315845</v>
      </c>
    </row>
    <row r="160" spans="1:110" x14ac:dyDescent="0.25">
      <c r="A160">
        <v>14612726</v>
      </c>
      <c r="B160">
        <v>20220711</v>
      </c>
      <c r="C160">
        <v>781437599</v>
      </c>
      <c r="E160">
        <v>1247.27</v>
      </c>
      <c r="F160">
        <v>0</v>
      </c>
      <c r="G160" t="s">
        <v>131</v>
      </c>
      <c r="I160" s="1">
        <v>777315981639</v>
      </c>
      <c r="J160" t="s">
        <v>348</v>
      </c>
      <c r="K160">
        <v>1</v>
      </c>
      <c r="L160">
        <v>4</v>
      </c>
      <c r="M160">
        <v>3</v>
      </c>
      <c r="O160">
        <v>-42.05</v>
      </c>
      <c r="S160" s="3">
        <v>57.6</v>
      </c>
      <c r="T160" s="3">
        <v>42.05</v>
      </c>
      <c r="U160" s="2">
        <v>0.73003472222222221</v>
      </c>
      <c r="V160" s="3">
        <v>15.550000000000004</v>
      </c>
      <c r="W160" s="3">
        <v>57.6</v>
      </c>
      <c r="X160" s="3">
        <v>37.440000000000005</v>
      </c>
      <c r="Y160" s="2">
        <v>0.65</v>
      </c>
      <c r="Z160" s="3">
        <v>20.159999999999997</v>
      </c>
      <c r="AA160" s="3">
        <v>15.94</v>
      </c>
      <c r="AB160" s="3">
        <v>4.6099999999999923</v>
      </c>
      <c r="AD160">
        <v>20220706</v>
      </c>
      <c r="AE160">
        <v>20220707</v>
      </c>
      <c r="AF160">
        <v>0.43888888888888888</v>
      </c>
      <c r="AG160" t="s">
        <v>143</v>
      </c>
      <c r="AH160" t="s">
        <v>491</v>
      </c>
      <c r="AI160">
        <v>4</v>
      </c>
      <c r="AJ160" t="s">
        <v>42</v>
      </c>
      <c r="AK160" t="s">
        <v>42</v>
      </c>
      <c r="AM160">
        <v>112689506</v>
      </c>
      <c r="AO160" t="s">
        <v>189</v>
      </c>
      <c r="AW160" t="s">
        <v>490</v>
      </c>
      <c r="AX160" t="s">
        <v>489</v>
      </c>
      <c r="AZ160" t="s">
        <v>136</v>
      </c>
      <c r="BA160" t="s">
        <v>118</v>
      </c>
      <c r="BB160">
        <v>10004</v>
      </c>
      <c r="BC160" t="s">
        <v>117</v>
      </c>
      <c r="BD160" t="s">
        <v>121</v>
      </c>
      <c r="BE160" t="s">
        <v>169</v>
      </c>
      <c r="BF160" t="s">
        <v>133</v>
      </c>
      <c r="BG160" t="s">
        <v>170</v>
      </c>
      <c r="BH160" t="s">
        <v>132</v>
      </c>
      <c r="BI160" t="s">
        <v>118</v>
      </c>
      <c r="BJ160">
        <v>14614</v>
      </c>
      <c r="BK160" t="s">
        <v>117</v>
      </c>
      <c r="BL160">
        <v>42719.000039999999</v>
      </c>
      <c r="BU160" t="s">
        <v>133</v>
      </c>
      <c r="BV160" t="s">
        <v>170</v>
      </c>
      <c r="BW160" t="s">
        <v>119</v>
      </c>
      <c r="BX160" t="s">
        <v>118</v>
      </c>
      <c r="BY160">
        <v>14614</v>
      </c>
      <c r="BZ160" t="s">
        <v>117</v>
      </c>
      <c r="CX160">
        <v>20220706</v>
      </c>
      <c r="CZ160">
        <v>0</v>
      </c>
      <c r="DA160">
        <v>0</v>
      </c>
      <c r="DB160">
        <v>0</v>
      </c>
      <c r="DC160">
        <v>0</v>
      </c>
      <c r="DD160">
        <v>0</v>
      </c>
      <c r="DE160" s="3">
        <v>3.69</v>
      </c>
      <c r="DF160" s="3">
        <v>3.9853281249999997</v>
      </c>
    </row>
    <row r="161" spans="1:125" x14ac:dyDescent="0.25">
      <c r="A161">
        <v>14612726</v>
      </c>
      <c r="B161">
        <v>20220711</v>
      </c>
      <c r="C161">
        <v>781437599</v>
      </c>
      <c r="E161">
        <v>1247.27</v>
      </c>
      <c r="F161">
        <v>0</v>
      </c>
      <c r="G161" t="s">
        <v>131</v>
      </c>
      <c r="I161" s="1">
        <v>777317098139</v>
      </c>
      <c r="J161" t="s">
        <v>348</v>
      </c>
      <c r="K161">
        <v>1</v>
      </c>
      <c r="L161">
        <v>2</v>
      </c>
      <c r="M161">
        <v>3</v>
      </c>
      <c r="O161">
        <v>-37.11</v>
      </c>
      <c r="S161" s="3">
        <v>50.84</v>
      </c>
      <c r="T161" s="3">
        <v>37.11</v>
      </c>
      <c r="U161" s="2">
        <v>0.72993705743509041</v>
      </c>
      <c r="V161" s="3">
        <v>13.730000000000004</v>
      </c>
      <c r="W161" s="3">
        <v>50.84</v>
      </c>
      <c r="X161" s="3">
        <v>33.046000000000006</v>
      </c>
      <c r="Y161" s="2">
        <v>0.65</v>
      </c>
      <c r="Z161" s="3">
        <v>17.793999999999997</v>
      </c>
      <c r="AA161" s="3">
        <v>15.94</v>
      </c>
      <c r="AB161" s="3">
        <v>4.063999999999993</v>
      </c>
      <c r="AD161">
        <v>20220706</v>
      </c>
      <c r="AE161">
        <v>20220707</v>
      </c>
      <c r="AF161">
        <v>0.37361111111111112</v>
      </c>
      <c r="AG161" t="s">
        <v>143</v>
      </c>
      <c r="AH161" t="s">
        <v>416</v>
      </c>
      <c r="AI161">
        <v>2</v>
      </c>
      <c r="AJ161" t="s">
        <v>42</v>
      </c>
      <c r="AK161" t="s">
        <v>42</v>
      </c>
      <c r="AM161">
        <v>112689506</v>
      </c>
      <c r="AO161" t="s">
        <v>189</v>
      </c>
      <c r="AV161" t="s">
        <v>370</v>
      </c>
      <c r="AW161" t="s">
        <v>369</v>
      </c>
      <c r="AX161" t="s">
        <v>436</v>
      </c>
      <c r="AY161" t="s">
        <v>435</v>
      </c>
      <c r="AZ161" t="s">
        <v>366</v>
      </c>
      <c r="BA161" t="s">
        <v>365</v>
      </c>
      <c r="BB161">
        <v>44144</v>
      </c>
      <c r="BC161" t="s">
        <v>117</v>
      </c>
      <c r="BD161" t="s">
        <v>121</v>
      </c>
      <c r="BE161" t="s">
        <v>169</v>
      </c>
      <c r="BF161" t="s">
        <v>133</v>
      </c>
      <c r="BG161" t="s">
        <v>170</v>
      </c>
      <c r="BH161" t="s">
        <v>132</v>
      </c>
      <c r="BI161" t="s">
        <v>118</v>
      </c>
      <c r="BJ161">
        <v>14614</v>
      </c>
      <c r="BK161" t="s">
        <v>117</v>
      </c>
      <c r="BL161">
        <v>7589.0636100000002</v>
      </c>
      <c r="BU161" t="s">
        <v>133</v>
      </c>
      <c r="BV161" t="s">
        <v>170</v>
      </c>
      <c r="BW161" t="s">
        <v>119</v>
      </c>
      <c r="BX161" t="s">
        <v>118</v>
      </c>
      <c r="BY161">
        <v>14614</v>
      </c>
      <c r="BZ161" t="s">
        <v>117</v>
      </c>
      <c r="CX161">
        <v>20220706</v>
      </c>
      <c r="CZ161">
        <v>0</v>
      </c>
      <c r="DA161">
        <v>0</v>
      </c>
      <c r="DB161">
        <v>0</v>
      </c>
      <c r="DC161">
        <v>0</v>
      </c>
      <c r="DD161">
        <v>0</v>
      </c>
      <c r="DE161" s="3">
        <v>3.26</v>
      </c>
      <c r="DF161" s="3">
        <v>3.5205948072383944</v>
      </c>
    </row>
    <row r="162" spans="1:125" x14ac:dyDescent="0.25">
      <c r="A162">
        <v>14612726</v>
      </c>
      <c r="B162">
        <v>20220711</v>
      </c>
      <c r="C162">
        <v>781437599</v>
      </c>
      <c r="E162">
        <v>1247.27</v>
      </c>
      <c r="F162">
        <v>0</v>
      </c>
      <c r="G162" t="s">
        <v>131</v>
      </c>
      <c r="I162" s="1">
        <v>777317335853</v>
      </c>
      <c r="J162" t="s">
        <v>348</v>
      </c>
      <c r="K162">
        <v>1</v>
      </c>
      <c r="L162">
        <v>3</v>
      </c>
      <c r="M162">
        <v>8</v>
      </c>
      <c r="O162">
        <v>-80.83</v>
      </c>
      <c r="S162" s="3">
        <v>110.72</v>
      </c>
      <c r="T162" s="3">
        <v>80.83</v>
      </c>
      <c r="U162" s="2">
        <v>0.73003973988439308</v>
      </c>
      <c r="V162" s="3">
        <v>29.89</v>
      </c>
      <c r="W162" s="3">
        <v>110.72</v>
      </c>
      <c r="X162" s="3">
        <v>71.968000000000004</v>
      </c>
      <c r="Y162" s="2">
        <v>0.65</v>
      </c>
      <c r="Z162" s="3">
        <v>38.751999999999995</v>
      </c>
      <c r="AA162" s="3">
        <v>15.94</v>
      </c>
      <c r="AB162" s="3">
        <v>8.8619999999999948</v>
      </c>
      <c r="AD162">
        <v>20220706</v>
      </c>
      <c r="AE162">
        <v>20220707</v>
      </c>
      <c r="AF162">
        <v>0.40902777777777777</v>
      </c>
      <c r="AG162" t="s">
        <v>154</v>
      </c>
      <c r="AH162" t="s">
        <v>190</v>
      </c>
      <c r="AI162">
        <v>3</v>
      </c>
      <c r="AJ162" t="s">
        <v>42</v>
      </c>
      <c r="AK162" t="s">
        <v>42</v>
      </c>
      <c r="AM162">
        <v>112689506</v>
      </c>
      <c r="AO162" t="s">
        <v>189</v>
      </c>
      <c r="AV162" t="s">
        <v>499</v>
      </c>
      <c r="AW162" t="s">
        <v>121</v>
      </c>
      <c r="AX162" t="s">
        <v>133</v>
      </c>
      <c r="AY162" t="s">
        <v>319</v>
      </c>
      <c r="AZ162" t="s">
        <v>132</v>
      </c>
      <c r="BA162" t="s">
        <v>118</v>
      </c>
      <c r="BB162">
        <v>14614</v>
      </c>
      <c r="BC162" t="s">
        <v>117</v>
      </c>
      <c r="BD162" t="s">
        <v>369</v>
      </c>
      <c r="BE162" t="s">
        <v>516</v>
      </c>
      <c r="BF162" t="s">
        <v>515</v>
      </c>
      <c r="BH162" t="s">
        <v>514</v>
      </c>
      <c r="BI162" t="s">
        <v>513</v>
      </c>
      <c r="BJ162">
        <v>97031</v>
      </c>
      <c r="BK162" t="s">
        <v>117</v>
      </c>
      <c r="BL162">
        <v>7589.0633600000001</v>
      </c>
      <c r="BU162" t="s">
        <v>515</v>
      </c>
      <c r="BW162" t="s">
        <v>514</v>
      </c>
      <c r="BX162" t="s">
        <v>513</v>
      </c>
      <c r="BY162">
        <v>97031</v>
      </c>
      <c r="BZ162" t="s">
        <v>117</v>
      </c>
      <c r="CX162">
        <v>20220706</v>
      </c>
      <c r="CZ162">
        <v>0</v>
      </c>
      <c r="DA162">
        <v>0</v>
      </c>
      <c r="DB162">
        <v>0</v>
      </c>
      <c r="DC162">
        <v>0</v>
      </c>
      <c r="DD162">
        <v>0</v>
      </c>
      <c r="DE162" s="3">
        <v>7.8</v>
      </c>
      <c r="DF162" s="3">
        <v>8.4243099710982658</v>
      </c>
      <c r="DJ162" s="3">
        <v>2.95</v>
      </c>
      <c r="DK162" s="3">
        <v>5.9</v>
      </c>
    </row>
    <row r="163" spans="1:125" x14ac:dyDescent="0.25">
      <c r="A163">
        <v>14612726</v>
      </c>
      <c r="B163">
        <v>20220711</v>
      </c>
      <c r="C163">
        <v>781437599</v>
      </c>
      <c r="E163">
        <v>1247.27</v>
      </c>
      <c r="F163">
        <v>0</v>
      </c>
      <c r="G163" t="s">
        <v>131</v>
      </c>
      <c r="I163" s="1">
        <v>777317842193</v>
      </c>
      <c r="J163" t="s">
        <v>348</v>
      </c>
      <c r="K163">
        <v>1</v>
      </c>
      <c r="L163">
        <v>0.5</v>
      </c>
      <c r="M163">
        <v>4</v>
      </c>
      <c r="O163">
        <v>-32.43</v>
      </c>
      <c r="S163" s="3">
        <v>43.82</v>
      </c>
      <c r="T163" s="3">
        <v>32.43</v>
      </c>
      <c r="U163" s="2">
        <v>0.74007302601551805</v>
      </c>
      <c r="V163" s="3">
        <v>11.39</v>
      </c>
      <c r="W163" s="3">
        <v>43.82</v>
      </c>
      <c r="X163" s="3">
        <v>28.483000000000001</v>
      </c>
      <c r="Y163" s="2">
        <v>0.65</v>
      </c>
      <c r="Z163" s="3">
        <v>15.337</v>
      </c>
      <c r="AA163" s="3">
        <v>14.21</v>
      </c>
      <c r="AB163" s="3">
        <v>3.9469999999999992</v>
      </c>
      <c r="AD163">
        <v>20220706</v>
      </c>
      <c r="AE163">
        <v>20220707</v>
      </c>
      <c r="AF163">
        <v>0.40902777777777777</v>
      </c>
      <c r="AG163" t="s">
        <v>154</v>
      </c>
      <c r="AH163" t="s">
        <v>190</v>
      </c>
      <c r="AI163">
        <v>0.5</v>
      </c>
      <c r="AJ163" t="s">
        <v>42</v>
      </c>
      <c r="AK163" t="s">
        <v>42</v>
      </c>
      <c r="AM163">
        <v>112689506</v>
      </c>
      <c r="AO163" t="s">
        <v>171</v>
      </c>
      <c r="AV163" t="s">
        <v>499</v>
      </c>
      <c r="AW163" t="s">
        <v>121</v>
      </c>
      <c r="AX163" t="s">
        <v>133</v>
      </c>
      <c r="AY163" t="s">
        <v>319</v>
      </c>
      <c r="AZ163" t="s">
        <v>132</v>
      </c>
      <c r="BA163" t="s">
        <v>118</v>
      </c>
      <c r="BB163">
        <v>14614</v>
      </c>
      <c r="BC163" t="s">
        <v>117</v>
      </c>
      <c r="BE163" t="s">
        <v>1012</v>
      </c>
      <c r="BF163" t="s">
        <v>1011</v>
      </c>
      <c r="BH163" t="s">
        <v>1010</v>
      </c>
      <c r="BI163" t="s">
        <v>458</v>
      </c>
      <c r="BJ163">
        <v>98672</v>
      </c>
      <c r="BK163" t="s">
        <v>117</v>
      </c>
      <c r="BL163">
        <v>7589.0633600000001</v>
      </c>
      <c r="BU163" t="s">
        <v>1011</v>
      </c>
      <c r="BW163" t="s">
        <v>1010</v>
      </c>
      <c r="BX163" t="s">
        <v>458</v>
      </c>
      <c r="BY163">
        <v>98672</v>
      </c>
      <c r="BZ163" t="s">
        <v>117</v>
      </c>
      <c r="CX163">
        <v>20220706</v>
      </c>
      <c r="CZ163">
        <v>0</v>
      </c>
      <c r="DA163">
        <v>0</v>
      </c>
      <c r="DB163">
        <v>0</v>
      </c>
      <c r="DC163">
        <v>0</v>
      </c>
      <c r="DD163">
        <v>0</v>
      </c>
      <c r="DE163" s="3">
        <v>3.41</v>
      </c>
      <c r="DF163" s="3">
        <v>3.7171490187129166</v>
      </c>
      <c r="DJ163" s="3">
        <v>2.95</v>
      </c>
      <c r="DK163" s="3">
        <v>5.9</v>
      </c>
    </row>
    <row r="164" spans="1:125" x14ac:dyDescent="0.25">
      <c r="A164">
        <v>14612726</v>
      </c>
      <c r="B164">
        <v>20220711</v>
      </c>
      <c r="C164">
        <v>781437599</v>
      </c>
      <c r="E164">
        <v>1247.27</v>
      </c>
      <c r="F164">
        <v>0</v>
      </c>
      <c r="G164" t="s">
        <v>131</v>
      </c>
      <c r="I164" s="1">
        <v>777318405893</v>
      </c>
      <c r="J164" t="s">
        <v>348</v>
      </c>
      <c r="K164">
        <v>1</v>
      </c>
      <c r="L164">
        <v>5</v>
      </c>
      <c r="M164">
        <v>2</v>
      </c>
      <c r="O164">
        <v>-28.89</v>
      </c>
      <c r="S164" s="3">
        <v>41.52</v>
      </c>
      <c r="T164" s="3">
        <v>28.89</v>
      </c>
      <c r="U164" s="2">
        <v>0.69580924855491322</v>
      </c>
      <c r="V164" s="3">
        <v>12.630000000000003</v>
      </c>
      <c r="W164" s="3">
        <v>41.52</v>
      </c>
      <c r="X164" s="3">
        <v>25.580000000000005</v>
      </c>
      <c r="Y164" s="2">
        <v>0.61608863198458585</v>
      </c>
      <c r="Z164" s="3">
        <v>15.94</v>
      </c>
      <c r="AA164" s="3">
        <v>15.94</v>
      </c>
      <c r="AB164" s="3">
        <v>3.3099999999999969</v>
      </c>
      <c r="AD164">
        <v>20220707</v>
      </c>
      <c r="AE164">
        <v>20220708</v>
      </c>
      <c r="AF164">
        <v>0.45555555555555555</v>
      </c>
      <c r="AG164" t="s">
        <v>334</v>
      </c>
      <c r="AH164" t="s">
        <v>339</v>
      </c>
      <c r="AI164">
        <v>5</v>
      </c>
      <c r="AJ164" t="s">
        <v>42</v>
      </c>
      <c r="AK164" t="s">
        <v>42</v>
      </c>
      <c r="AM164">
        <v>112689506</v>
      </c>
      <c r="AO164" t="s">
        <v>189</v>
      </c>
      <c r="AV164" t="s">
        <v>332</v>
      </c>
      <c r="AW164" t="s">
        <v>331</v>
      </c>
      <c r="AX164" t="s">
        <v>330</v>
      </c>
      <c r="AZ164" t="s">
        <v>329</v>
      </c>
      <c r="BA164" t="s">
        <v>118</v>
      </c>
      <c r="BB164">
        <v>14456</v>
      </c>
      <c r="BC164" t="s">
        <v>117</v>
      </c>
      <c r="BD164" t="s">
        <v>121</v>
      </c>
      <c r="BE164" t="s">
        <v>169</v>
      </c>
      <c r="BF164" t="s">
        <v>133</v>
      </c>
      <c r="BG164" t="s">
        <v>170</v>
      </c>
      <c r="BH164" t="s">
        <v>132</v>
      </c>
      <c r="BI164" t="s">
        <v>118</v>
      </c>
      <c r="BJ164">
        <v>14614</v>
      </c>
      <c r="BK164" t="s">
        <v>117</v>
      </c>
      <c r="BL164">
        <v>20901.00488</v>
      </c>
      <c r="BU164" t="s">
        <v>133</v>
      </c>
      <c r="BV164" t="s">
        <v>170</v>
      </c>
      <c r="BW164" t="s">
        <v>119</v>
      </c>
      <c r="BX164" t="s">
        <v>118</v>
      </c>
      <c r="BY164">
        <v>14614</v>
      </c>
      <c r="BZ164" t="s">
        <v>117</v>
      </c>
      <c r="CX164">
        <v>20220707</v>
      </c>
      <c r="CZ164">
        <v>0</v>
      </c>
      <c r="DA164">
        <v>0</v>
      </c>
      <c r="DB164">
        <v>0</v>
      </c>
      <c r="DC164">
        <v>0</v>
      </c>
      <c r="DD164">
        <v>0</v>
      </c>
      <c r="DE164" s="3">
        <v>3.42</v>
      </c>
      <c r="DF164" s="3">
        <v>3.6926445086705191</v>
      </c>
      <c r="DP164" s="3">
        <v>1.78</v>
      </c>
      <c r="DQ164" s="3">
        <v>3.55</v>
      </c>
    </row>
    <row r="165" spans="1:125" x14ac:dyDescent="0.25">
      <c r="A165">
        <v>14612726</v>
      </c>
      <c r="B165">
        <v>20220711</v>
      </c>
      <c r="C165">
        <v>781437599</v>
      </c>
      <c r="E165">
        <v>1247.27</v>
      </c>
      <c r="F165">
        <v>0</v>
      </c>
      <c r="G165" t="s">
        <v>131</v>
      </c>
      <c r="I165" s="1">
        <v>777323703328</v>
      </c>
      <c r="J165" t="s">
        <v>348</v>
      </c>
      <c r="K165">
        <v>1</v>
      </c>
      <c r="L165">
        <v>0.5</v>
      </c>
      <c r="M165">
        <v>3</v>
      </c>
      <c r="O165">
        <v>-24.35</v>
      </c>
      <c r="S165" s="3">
        <v>34.04</v>
      </c>
      <c r="T165" s="3">
        <v>24.35</v>
      </c>
      <c r="U165" s="2">
        <v>0.71533490011750889</v>
      </c>
      <c r="V165" s="3">
        <v>9.6899999999999977</v>
      </c>
      <c r="W165" s="3">
        <v>34.04</v>
      </c>
      <c r="X165" s="3">
        <v>19.829999999999998</v>
      </c>
      <c r="Y165" s="2">
        <v>0.58254994124559334</v>
      </c>
      <c r="Z165" s="3">
        <v>14.21</v>
      </c>
      <c r="AA165" s="3">
        <v>14.21</v>
      </c>
      <c r="AB165" s="3">
        <v>4.5200000000000031</v>
      </c>
      <c r="AD165">
        <v>20220707</v>
      </c>
      <c r="AE165">
        <v>20220708</v>
      </c>
      <c r="AF165">
        <v>0.3666666666666667</v>
      </c>
      <c r="AG165" t="s">
        <v>143</v>
      </c>
      <c r="AH165" t="s">
        <v>416</v>
      </c>
      <c r="AI165">
        <v>0.5</v>
      </c>
      <c r="AJ165" t="s">
        <v>42</v>
      </c>
      <c r="AK165" t="s">
        <v>42</v>
      </c>
      <c r="AM165">
        <v>112689506</v>
      </c>
      <c r="AO165" t="s">
        <v>171</v>
      </c>
      <c r="AV165" t="s">
        <v>370</v>
      </c>
      <c r="AW165" t="s">
        <v>369</v>
      </c>
      <c r="AX165" t="s">
        <v>436</v>
      </c>
      <c r="AY165" t="s">
        <v>435</v>
      </c>
      <c r="AZ165" t="s">
        <v>366</v>
      </c>
      <c r="BA165" t="s">
        <v>365</v>
      </c>
      <c r="BB165">
        <v>44144</v>
      </c>
      <c r="BC165" t="s">
        <v>117</v>
      </c>
      <c r="BD165" t="s">
        <v>121</v>
      </c>
      <c r="BE165" t="s">
        <v>169</v>
      </c>
      <c r="BF165" t="s">
        <v>133</v>
      </c>
      <c r="BG165" t="s">
        <v>170</v>
      </c>
      <c r="BH165" t="s">
        <v>132</v>
      </c>
      <c r="BI165" t="s">
        <v>118</v>
      </c>
      <c r="BJ165">
        <v>14614</v>
      </c>
      <c r="BK165" t="s">
        <v>117</v>
      </c>
      <c r="BL165">
        <v>7589.0636100000002</v>
      </c>
      <c r="BU165" t="s">
        <v>133</v>
      </c>
      <c r="BV165" t="s">
        <v>170</v>
      </c>
      <c r="BW165" t="s">
        <v>119</v>
      </c>
      <c r="BX165" t="s">
        <v>118</v>
      </c>
      <c r="BY165">
        <v>14614</v>
      </c>
      <c r="BZ165" t="s">
        <v>117</v>
      </c>
      <c r="CX165">
        <v>20220707</v>
      </c>
      <c r="CZ165">
        <v>0</v>
      </c>
      <c r="DA165">
        <v>0</v>
      </c>
      <c r="DB165">
        <v>0</v>
      </c>
      <c r="DC165">
        <v>0</v>
      </c>
      <c r="DD165">
        <v>0</v>
      </c>
      <c r="DE165" s="3">
        <v>2.2999999999999998</v>
      </c>
      <c r="DF165" s="3">
        <v>2.6054054054054059</v>
      </c>
    </row>
    <row r="166" spans="1:125" x14ac:dyDescent="0.25">
      <c r="A166">
        <v>14612726</v>
      </c>
      <c r="B166">
        <v>20220711</v>
      </c>
      <c r="C166">
        <v>781437599</v>
      </c>
      <c r="E166">
        <v>1247.27</v>
      </c>
      <c r="F166">
        <v>0</v>
      </c>
      <c r="G166" t="s">
        <v>131</v>
      </c>
      <c r="I166" s="1">
        <v>777324347035</v>
      </c>
      <c r="J166" t="s">
        <v>348</v>
      </c>
      <c r="K166">
        <v>1</v>
      </c>
      <c r="L166">
        <v>1</v>
      </c>
      <c r="M166">
        <v>3</v>
      </c>
      <c r="O166">
        <v>-24.35</v>
      </c>
      <c r="S166" s="3">
        <v>34.04</v>
      </c>
      <c r="T166" s="3">
        <v>24.35</v>
      </c>
      <c r="U166" s="2">
        <v>0.71533490011750889</v>
      </c>
      <c r="V166" s="3">
        <v>9.6899999999999977</v>
      </c>
      <c r="W166" s="3">
        <v>34.04</v>
      </c>
      <c r="X166" s="3">
        <v>18.100000000000001</v>
      </c>
      <c r="Y166" s="2">
        <v>0.53172737955346661</v>
      </c>
      <c r="Z166" s="3">
        <v>15.94</v>
      </c>
      <c r="AA166" s="3">
        <v>15.94</v>
      </c>
      <c r="AB166" s="3">
        <v>6.2500000000000018</v>
      </c>
      <c r="AD166">
        <v>20220707</v>
      </c>
      <c r="AE166">
        <v>20220708</v>
      </c>
      <c r="AF166">
        <v>0.47500000000000003</v>
      </c>
      <c r="AG166" t="s">
        <v>303</v>
      </c>
      <c r="AH166" t="s">
        <v>906</v>
      </c>
      <c r="AI166">
        <v>1</v>
      </c>
      <c r="AJ166" t="s">
        <v>42</v>
      </c>
      <c r="AK166" t="s">
        <v>42</v>
      </c>
      <c r="AM166">
        <v>112689506</v>
      </c>
      <c r="AO166" t="s">
        <v>171</v>
      </c>
      <c r="AV166" t="s">
        <v>905</v>
      </c>
      <c r="AX166" t="s">
        <v>904</v>
      </c>
      <c r="AZ166" t="s">
        <v>299</v>
      </c>
      <c r="BA166" t="s">
        <v>118</v>
      </c>
      <c r="BB166">
        <v>10990</v>
      </c>
      <c r="BC166" t="s">
        <v>117</v>
      </c>
      <c r="BD166" t="s">
        <v>121</v>
      </c>
      <c r="BE166" t="s">
        <v>340</v>
      </c>
      <c r="BF166" t="s">
        <v>133</v>
      </c>
      <c r="BH166" t="s">
        <v>132</v>
      </c>
      <c r="BI166" t="s">
        <v>118</v>
      </c>
      <c r="BJ166">
        <v>14614</v>
      </c>
      <c r="BK166" t="s">
        <v>117</v>
      </c>
      <c r="BL166">
        <v>39190.004159999997</v>
      </c>
      <c r="BU166" t="s">
        <v>133</v>
      </c>
      <c r="BW166" t="s">
        <v>132</v>
      </c>
      <c r="BX166" t="s">
        <v>118</v>
      </c>
      <c r="BY166">
        <v>14614</v>
      </c>
      <c r="BZ166" t="s">
        <v>117</v>
      </c>
      <c r="CX166">
        <v>20220707</v>
      </c>
      <c r="CZ166">
        <v>0</v>
      </c>
      <c r="DA166">
        <v>0</v>
      </c>
      <c r="DB166">
        <v>0</v>
      </c>
      <c r="DC166">
        <v>0</v>
      </c>
      <c r="DD166">
        <v>0</v>
      </c>
      <c r="DE166" s="3">
        <v>2.72</v>
      </c>
      <c r="DF166" s="3">
        <v>3.2194124559341954</v>
      </c>
      <c r="DP166" s="3">
        <v>1.78</v>
      </c>
      <c r="DQ166" s="3">
        <v>3.55</v>
      </c>
    </row>
    <row r="167" spans="1:125" x14ac:dyDescent="0.25">
      <c r="A167">
        <v>14612726</v>
      </c>
      <c r="B167">
        <v>20220718</v>
      </c>
      <c r="C167">
        <v>782204103</v>
      </c>
      <c r="E167">
        <v>1458.05</v>
      </c>
      <c r="F167">
        <v>0</v>
      </c>
      <c r="G167" t="s">
        <v>131</v>
      </c>
      <c r="I167" s="1">
        <v>777324457360</v>
      </c>
      <c r="J167" t="s">
        <v>348</v>
      </c>
      <c r="K167">
        <v>1</v>
      </c>
      <c r="L167">
        <v>0.5</v>
      </c>
      <c r="M167">
        <v>2</v>
      </c>
      <c r="O167">
        <v>-18.350000000000001</v>
      </c>
      <c r="S167" s="3">
        <v>28.04</v>
      </c>
      <c r="T167" s="3">
        <v>18.350000000000001</v>
      </c>
      <c r="U167" s="2">
        <v>0.65442225392296727</v>
      </c>
      <c r="V167" s="3">
        <v>9.6899999999999977</v>
      </c>
      <c r="W167" s="3">
        <v>28.04</v>
      </c>
      <c r="X167" s="3">
        <v>13.829999999999998</v>
      </c>
      <c r="Y167" s="2">
        <v>0.49322396576319538</v>
      </c>
      <c r="Z167" s="3">
        <v>14.21</v>
      </c>
      <c r="AA167" s="3">
        <v>14.21</v>
      </c>
      <c r="AB167" s="3">
        <v>4.5200000000000031</v>
      </c>
      <c r="AD167">
        <v>20220708</v>
      </c>
      <c r="AE167">
        <v>20220711</v>
      </c>
      <c r="AF167">
        <v>0.4069444444444445</v>
      </c>
      <c r="AG167" t="s">
        <v>154</v>
      </c>
      <c r="AH167" t="s">
        <v>1132</v>
      </c>
      <c r="AI167">
        <v>0.5</v>
      </c>
      <c r="AJ167" t="s">
        <v>42</v>
      </c>
      <c r="AK167" t="s">
        <v>42</v>
      </c>
      <c r="AM167">
        <v>112689506</v>
      </c>
      <c r="AO167" t="s">
        <v>171</v>
      </c>
      <c r="AV167" t="s">
        <v>1131</v>
      </c>
      <c r="AW167" t="s">
        <v>1130</v>
      </c>
      <c r="AX167" t="s">
        <v>1129</v>
      </c>
      <c r="AZ167" t="s">
        <v>324</v>
      </c>
      <c r="BA167" t="s">
        <v>118</v>
      </c>
      <c r="BB167">
        <v>14534</v>
      </c>
      <c r="BC167" t="s">
        <v>117</v>
      </c>
      <c r="BD167" t="s">
        <v>121</v>
      </c>
      <c r="BE167" t="s">
        <v>586</v>
      </c>
      <c r="BF167" t="s">
        <v>133</v>
      </c>
      <c r="BH167" t="s">
        <v>132</v>
      </c>
      <c r="BI167" t="s">
        <v>118</v>
      </c>
      <c r="BJ167">
        <v>14614</v>
      </c>
      <c r="BK167" t="s">
        <v>117</v>
      </c>
      <c r="BL167">
        <v>15617.00001</v>
      </c>
      <c r="BU167" t="s">
        <v>133</v>
      </c>
      <c r="BW167" t="s">
        <v>132</v>
      </c>
      <c r="BX167" t="s">
        <v>118</v>
      </c>
      <c r="BY167">
        <v>14614</v>
      </c>
      <c r="BZ167" t="s">
        <v>117</v>
      </c>
      <c r="CX167">
        <v>20220708</v>
      </c>
      <c r="CZ167">
        <v>0</v>
      </c>
      <c r="DA167">
        <v>0</v>
      </c>
      <c r="DB167">
        <v>0</v>
      </c>
      <c r="DC167">
        <v>0</v>
      </c>
      <c r="DD167">
        <v>0</v>
      </c>
      <c r="DE167" s="3">
        <v>2.2999999999999998</v>
      </c>
      <c r="DF167" s="3">
        <v>2.6707560627674747</v>
      </c>
    </row>
    <row r="168" spans="1:125" x14ac:dyDescent="0.25">
      <c r="A168">
        <v>14612726</v>
      </c>
      <c r="B168">
        <v>20220718</v>
      </c>
      <c r="C168">
        <v>782204103</v>
      </c>
      <c r="E168">
        <v>1458.05</v>
      </c>
      <c r="F168">
        <v>0</v>
      </c>
      <c r="G168" t="s">
        <v>131</v>
      </c>
      <c r="I168" s="1">
        <v>777324558299</v>
      </c>
      <c r="J168" t="s">
        <v>348</v>
      </c>
      <c r="K168">
        <v>1</v>
      </c>
      <c r="L168">
        <v>0.5</v>
      </c>
      <c r="M168">
        <v>6</v>
      </c>
      <c r="O168">
        <v>-35.89</v>
      </c>
      <c r="S168" s="3">
        <v>47.85</v>
      </c>
      <c r="T168" s="3">
        <v>35.89</v>
      </c>
      <c r="U168" s="2">
        <v>0.75005224660397074</v>
      </c>
      <c r="V168" s="3">
        <v>11.96</v>
      </c>
      <c r="W168" s="3">
        <v>47.85</v>
      </c>
      <c r="X168" s="3">
        <v>31.102500000000003</v>
      </c>
      <c r="Y168" s="2">
        <v>0.65</v>
      </c>
      <c r="Z168" s="3">
        <v>16.747499999999999</v>
      </c>
      <c r="AA168" s="3">
        <v>14.21</v>
      </c>
      <c r="AB168" s="3">
        <v>4.7874999999999979</v>
      </c>
      <c r="AD168">
        <v>20220708</v>
      </c>
      <c r="AE168">
        <v>20220711</v>
      </c>
      <c r="AF168">
        <v>0.28472222222222221</v>
      </c>
      <c r="AG168" t="s">
        <v>241</v>
      </c>
      <c r="AH168" t="s">
        <v>966</v>
      </c>
      <c r="AI168">
        <v>0.5</v>
      </c>
      <c r="AJ168" t="s">
        <v>42</v>
      </c>
      <c r="AK168" t="s">
        <v>42</v>
      </c>
      <c r="AM168">
        <v>112689506</v>
      </c>
      <c r="AO168" t="s">
        <v>171</v>
      </c>
      <c r="AV168" t="s">
        <v>965</v>
      </c>
      <c r="AW168" t="s">
        <v>362</v>
      </c>
      <c r="AX168" t="s">
        <v>964</v>
      </c>
      <c r="AY168" t="s">
        <v>963</v>
      </c>
      <c r="AZ168" t="s">
        <v>496</v>
      </c>
      <c r="BA168" t="s">
        <v>962</v>
      </c>
      <c r="BB168">
        <v>71203</v>
      </c>
      <c r="BC168" t="s">
        <v>117</v>
      </c>
      <c r="BD168" t="s">
        <v>121</v>
      </c>
      <c r="BE168" t="s">
        <v>586</v>
      </c>
      <c r="BF168" t="s">
        <v>133</v>
      </c>
      <c r="BH168" t="s">
        <v>132</v>
      </c>
      <c r="BI168" t="s">
        <v>118</v>
      </c>
      <c r="BJ168">
        <v>14614</v>
      </c>
      <c r="BK168" t="s">
        <v>117</v>
      </c>
      <c r="BL168">
        <v>15617.00001</v>
      </c>
      <c r="BU168" t="s">
        <v>133</v>
      </c>
      <c r="BW168" t="s">
        <v>132</v>
      </c>
      <c r="BX168" t="s">
        <v>118</v>
      </c>
      <c r="BY168">
        <v>14614</v>
      </c>
      <c r="BZ168" t="s">
        <v>117</v>
      </c>
      <c r="CX168">
        <v>20220708</v>
      </c>
      <c r="CZ168">
        <v>0</v>
      </c>
      <c r="DA168">
        <v>0</v>
      </c>
      <c r="DB168">
        <v>0</v>
      </c>
      <c r="DC168">
        <v>0</v>
      </c>
      <c r="DD168">
        <v>0</v>
      </c>
      <c r="DE168" s="3">
        <v>2.84</v>
      </c>
      <c r="DF168" s="3">
        <v>3.124148380355277</v>
      </c>
    </row>
    <row r="169" spans="1:125" x14ac:dyDescent="0.25">
      <c r="A169">
        <v>14612726</v>
      </c>
      <c r="B169">
        <v>20220711</v>
      </c>
      <c r="C169">
        <v>781437599</v>
      </c>
      <c r="E169">
        <v>1247.27</v>
      </c>
      <c r="F169">
        <v>0</v>
      </c>
      <c r="G169" t="s">
        <v>131</v>
      </c>
      <c r="I169" s="1">
        <v>777324931710</v>
      </c>
      <c r="J169" t="s">
        <v>1236</v>
      </c>
      <c r="K169">
        <v>1</v>
      </c>
      <c r="L169">
        <v>0.5</v>
      </c>
      <c r="M169">
        <v>3</v>
      </c>
      <c r="S169" s="3">
        <v>65.040000000000006</v>
      </c>
      <c r="T169" s="3">
        <v>0</v>
      </c>
      <c r="U169" s="2">
        <v>0</v>
      </c>
      <c r="V169" s="3">
        <v>65.040000000000006</v>
      </c>
      <c r="W169" s="3">
        <v>65.040000000000006</v>
      </c>
      <c r="X169" s="3">
        <v>0</v>
      </c>
      <c r="Y169" s="2">
        <v>0</v>
      </c>
      <c r="Z169" s="3">
        <v>65.040000000000006</v>
      </c>
      <c r="AA169" s="3">
        <v>0</v>
      </c>
      <c r="AB169" s="3">
        <v>0</v>
      </c>
      <c r="AD169">
        <v>20220707</v>
      </c>
      <c r="AE169">
        <v>20220708</v>
      </c>
      <c r="AF169">
        <v>0.48819444444444443</v>
      </c>
      <c r="AG169" t="s">
        <v>618</v>
      </c>
      <c r="AH169" t="s">
        <v>1235</v>
      </c>
      <c r="AI169">
        <v>0.5</v>
      </c>
      <c r="AJ169" t="s">
        <v>42</v>
      </c>
      <c r="AK169" t="s">
        <v>42</v>
      </c>
      <c r="AM169">
        <v>112689506</v>
      </c>
      <c r="AO169" t="s">
        <v>171</v>
      </c>
      <c r="AV169" t="s">
        <v>1234</v>
      </c>
      <c r="AW169" t="s">
        <v>1233</v>
      </c>
      <c r="AX169" t="s">
        <v>1232</v>
      </c>
      <c r="AY169" t="s">
        <v>1231</v>
      </c>
      <c r="AZ169" t="s">
        <v>1230</v>
      </c>
      <c r="BA169" t="s">
        <v>213</v>
      </c>
      <c r="BB169">
        <v>21550</v>
      </c>
      <c r="BC169" t="s">
        <v>117</v>
      </c>
      <c r="BD169" t="s">
        <v>121</v>
      </c>
      <c r="BE169" t="s">
        <v>169</v>
      </c>
      <c r="BF169" t="s">
        <v>133</v>
      </c>
      <c r="BG169" t="s">
        <v>170</v>
      </c>
      <c r="BH169" t="s">
        <v>132</v>
      </c>
      <c r="BI169" t="s">
        <v>118</v>
      </c>
      <c r="BJ169">
        <v>14614</v>
      </c>
      <c r="BK169" t="s">
        <v>117</v>
      </c>
      <c r="BL169">
        <v>7589.0642500000004</v>
      </c>
      <c r="BU169" t="s">
        <v>133</v>
      </c>
      <c r="BV169" t="s">
        <v>170</v>
      </c>
      <c r="BW169" t="s">
        <v>119</v>
      </c>
      <c r="BX169" t="s">
        <v>118</v>
      </c>
      <c r="BY169">
        <v>14614</v>
      </c>
      <c r="BZ169" t="s">
        <v>117</v>
      </c>
      <c r="CX169">
        <v>20220707</v>
      </c>
      <c r="CZ169">
        <v>0</v>
      </c>
      <c r="DA169">
        <v>0</v>
      </c>
      <c r="DB169">
        <v>0</v>
      </c>
      <c r="DC169">
        <v>0</v>
      </c>
      <c r="DD169">
        <v>0</v>
      </c>
      <c r="DE169" s="3">
        <v>15.87</v>
      </c>
      <c r="DF169" s="3">
        <v>15.87</v>
      </c>
      <c r="DP169" s="3">
        <v>1.78</v>
      </c>
      <c r="DQ169" s="3">
        <v>3.55</v>
      </c>
    </row>
    <row r="170" spans="1:125" x14ac:dyDescent="0.25">
      <c r="A170">
        <v>14612726</v>
      </c>
      <c r="B170">
        <v>20220711</v>
      </c>
      <c r="C170">
        <v>781437599</v>
      </c>
      <c r="E170">
        <v>1247.27</v>
      </c>
      <c r="F170">
        <v>0</v>
      </c>
      <c r="G170" t="s">
        <v>131</v>
      </c>
      <c r="I170" s="1">
        <v>777324958820</v>
      </c>
      <c r="J170" t="s">
        <v>144</v>
      </c>
      <c r="K170">
        <v>1</v>
      </c>
      <c r="L170">
        <v>0.5</v>
      </c>
      <c r="M170">
        <v>2</v>
      </c>
      <c r="O170">
        <v>-17.809999999999999</v>
      </c>
      <c r="S170" s="3">
        <v>27.48</v>
      </c>
      <c r="T170" s="3">
        <v>17.809999999999999</v>
      </c>
      <c r="U170" s="2">
        <v>0.64810771470160111</v>
      </c>
      <c r="V170" s="3">
        <v>9.6700000000000017</v>
      </c>
      <c r="W170" s="3">
        <v>27.48</v>
      </c>
      <c r="X170" s="3">
        <v>13.47</v>
      </c>
      <c r="Y170" s="2">
        <v>0.49017467248908297</v>
      </c>
      <c r="Z170" s="3">
        <v>14.01</v>
      </c>
      <c r="AA170" s="3">
        <v>14.01</v>
      </c>
      <c r="AB170" s="3">
        <v>4.3399999999999981</v>
      </c>
      <c r="AD170">
        <v>20220707</v>
      </c>
      <c r="AE170">
        <v>20220708</v>
      </c>
      <c r="AF170">
        <v>0.46388888888888885</v>
      </c>
      <c r="AG170" t="s">
        <v>154</v>
      </c>
      <c r="AI170">
        <v>0.5</v>
      </c>
      <c r="AJ170" t="s">
        <v>42</v>
      </c>
      <c r="AK170" t="s">
        <v>42</v>
      </c>
      <c r="AM170">
        <v>112689506</v>
      </c>
      <c r="AO170" t="s">
        <v>171</v>
      </c>
      <c r="AV170" t="s">
        <v>342</v>
      </c>
      <c r="AX170" t="s">
        <v>341</v>
      </c>
      <c r="AZ170" t="s">
        <v>132</v>
      </c>
      <c r="BA170" t="s">
        <v>118</v>
      </c>
      <c r="BB170">
        <v>14606</v>
      </c>
      <c r="BC170" t="s">
        <v>117</v>
      </c>
      <c r="BD170" t="s">
        <v>121</v>
      </c>
      <c r="BE170" t="s">
        <v>344</v>
      </c>
      <c r="BF170" t="s">
        <v>133</v>
      </c>
      <c r="BH170" t="s">
        <v>132</v>
      </c>
      <c r="BI170" t="s">
        <v>118</v>
      </c>
      <c r="BJ170">
        <v>14614</v>
      </c>
      <c r="BK170" t="s">
        <v>117</v>
      </c>
      <c r="BL170">
        <v>39190.006569999998</v>
      </c>
      <c r="BU170" t="s">
        <v>133</v>
      </c>
      <c r="BW170" t="s">
        <v>132</v>
      </c>
      <c r="BX170" t="s">
        <v>118</v>
      </c>
      <c r="BY170">
        <v>14614</v>
      </c>
      <c r="BZ170" t="s">
        <v>117</v>
      </c>
      <c r="CM170" t="s">
        <v>343</v>
      </c>
      <c r="CN170">
        <v>1</v>
      </c>
      <c r="CO170" t="s">
        <v>343</v>
      </c>
      <c r="CX170">
        <v>20220707</v>
      </c>
      <c r="CZ170">
        <v>0</v>
      </c>
      <c r="DA170">
        <v>0</v>
      </c>
      <c r="DB170">
        <v>0</v>
      </c>
      <c r="DC170">
        <v>0</v>
      </c>
      <c r="DD170">
        <v>0</v>
      </c>
      <c r="DE170" s="3">
        <v>2.93</v>
      </c>
      <c r="DF170" s="3">
        <v>3.3927438136826789</v>
      </c>
      <c r="DN170" s="3">
        <v>2.65</v>
      </c>
      <c r="DO170" s="3">
        <v>5.3</v>
      </c>
    </row>
    <row r="171" spans="1:125" x14ac:dyDescent="0.25">
      <c r="A171">
        <v>14612726</v>
      </c>
      <c r="B171">
        <v>20220725</v>
      </c>
      <c r="C171">
        <v>782937884</v>
      </c>
      <c r="E171">
        <v>1419.25</v>
      </c>
      <c r="F171">
        <v>1419.25</v>
      </c>
      <c r="G171" t="s">
        <v>131</v>
      </c>
      <c r="I171" s="1">
        <v>777325108072</v>
      </c>
      <c r="J171" t="s">
        <v>348</v>
      </c>
      <c r="K171">
        <v>1</v>
      </c>
      <c r="L171">
        <v>2</v>
      </c>
      <c r="M171">
        <v>8</v>
      </c>
      <c r="O171">
        <v>-73.930000000000007</v>
      </c>
      <c r="S171" s="3">
        <v>101.28</v>
      </c>
      <c r="T171" s="3">
        <v>73.930000000000007</v>
      </c>
      <c r="U171" s="2">
        <v>0.7299565560821486</v>
      </c>
      <c r="V171" s="3">
        <v>27.349999999999994</v>
      </c>
      <c r="W171" s="3">
        <v>101.28</v>
      </c>
      <c r="X171" s="3">
        <v>65.832000000000008</v>
      </c>
      <c r="Y171" s="2">
        <v>0.65</v>
      </c>
      <c r="Z171" s="3">
        <v>35.447999999999993</v>
      </c>
      <c r="AA171" s="3">
        <v>15.94</v>
      </c>
      <c r="AB171" s="3">
        <v>8.097999999999999</v>
      </c>
      <c r="AD171">
        <v>20220707</v>
      </c>
      <c r="AG171" t="s">
        <v>143</v>
      </c>
      <c r="AI171">
        <v>2</v>
      </c>
      <c r="AJ171" t="s">
        <v>42</v>
      </c>
      <c r="AK171" t="s">
        <v>42</v>
      </c>
      <c r="AM171">
        <v>112689506</v>
      </c>
      <c r="AO171" t="s">
        <v>189</v>
      </c>
      <c r="AV171" t="s">
        <v>591</v>
      </c>
      <c r="AX171" t="s">
        <v>590</v>
      </c>
      <c r="AY171" t="s">
        <v>589</v>
      </c>
      <c r="AZ171" t="s">
        <v>588</v>
      </c>
      <c r="BA171" t="s">
        <v>373</v>
      </c>
      <c r="BB171">
        <v>85003</v>
      </c>
      <c r="BC171" t="s">
        <v>117</v>
      </c>
      <c r="BD171" t="s">
        <v>121</v>
      </c>
      <c r="BE171" t="s">
        <v>169</v>
      </c>
      <c r="BF171" t="s">
        <v>133</v>
      </c>
      <c r="BG171" t="s">
        <v>170</v>
      </c>
      <c r="BH171" t="s">
        <v>132</v>
      </c>
      <c r="BI171" t="s">
        <v>118</v>
      </c>
      <c r="BJ171">
        <v>14614</v>
      </c>
      <c r="BK171" t="s">
        <v>117</v>
      </c>
      <c r="BL171">
        <v>33253.007100000003</v>
      </c>
      <c r="BU171" t="s">
        <v>133</v>
      </c>
      <c r="BV171" t="s">
        <v>170</v>
      </c>
      <c r="BW171" t="s">
        <v>119</v>
      </c>
      <c r="BX171" t="s">
        <v>118</v>
      </c>
      <c r="BY171">
        <v>14614</v>
      </c>
      <c r="BZ171" t="s">
        <v>117</v>
      </c>
      <c r="CX171">
        <v>20220707</v>
      </c>
      <c r="CZ171">
        <v>0</v>
      </c>
      <c r="DA171">
        <v>0</v>
      </c>
      <c r="DB171">
        <v>0</v>
      </c>
      <c r="DC171">
        <v>0</v>
      </c>
      <c r="DD171">
        <v>0</v>
      </c>
      <c r="DE171" s="3">
        <v>6.5</v>
      </c>
      <c r="DF171" s="3">
        <v>7.019717614533965</v>
      </c>
    </row>
    <row r="172" spans="1:125" x14ac:dyDescent="0.25">
      <c r="A172">
        <v>14612726</v>
      </c>
      <c r="B172">
        <v>20220711</v>
      </c>
      <c r="C172">
        <v>781437599</v>
      </c>
      <c r="E172">
        <v>1247.27</v>
      </c>
      <c r="F172">
        <v>0</v>
      </c>
      <c r="G172" t="s">
        <v>131</v>
      </c>
      <c r="I172" s="1">
        <v>777325254225</v>
      </c>
      <c r="J172" t="s">
        <v>348</v>
      </c>
      <c r="K172">
        <v>1</v>
      </c>
      <c r="L172">
        <v>1</v>
      </c>
      <c r="M172">
        <v>4</v>
      </c>
      <c r="O172">
        <v>-32.43</v>
      </c>
      <c r="S172" s="3">
        <v>43.82</v>
      </c>
      <c r="T172" s="3">
        <v>32.43</v>
      </c>
      <c r="U172" s="2">
        <v>0.74007302601551805</v>
      </c>
      <c r="V172" s="3">
        <v>11.39</v>
      </c>
      <c r="W172" s="3">
        <v>43.82</v>
      </c>
      <c r="X172" s="3">
        <v>27.880000000000003</v>
      </c>
      <c r="Y172" s="2">
        <v>0.63623916020082161</v>
      </c>
      <c r="Z172" s="3">
        <v>15.94</v>
      </c>
      <c r="AA172" s="3">
        <v>15.94</v>
      </c>
      <c r="AB172" s="3">
        <v>4.5499999999999989</v>
      </c>
      <c r="AD172">
        <v>20220707</v>
      </c>
      <c r="AE172">
        <v>20220708</v>
      </c>
      <c r="AF172">
        <v>0.38958333333333334</v>
      </c>
      <c r="AG172" t="s">
        <v>143</v>
      </c>
      <c r="AH172" t="s">
        <v>820</v>
      </c>
      <c r="AI172">
        <v>1</v>
      </c>
      <c r="AJ172" t="s">
        <v>42</v>
      </c>
      <c r="AK172" t="s">
        <v>42</v>
      </c>
      <c r="AM172">
        <v>112689506</v>
      </c>
      <c r="AO172" t="s">
        <v>171</v>
      </c>
      <c r="AV172" t="s">
        <v>543</v>
      </c>
      <c r="AW172" t="s">
        <v>151</v>
      </c>
      <c r="AX172" t="s">
        <v>542</v>
      </c>
      <c r="AZ172" t="s">
        <v>541</v>
      </c>
      <c r="BA172" t="s">
        <v>540</v>
      </c>
      <c r="BB172">
        <v>60603</v>
      </c>
      <c r="BC172" t="s">
        <v>117</v>
      </c>
      <c r="BD172" t="s">
        <v>121</v>
      </c>
      <c r="BE172" t="s">
        <v>135</v>
      </c>
      <c r="BF172" t="s">
        <v>539</v>
      </c>
      <c r="BH172" t="s">
        <v>132</v>
      </c>
      <c r="BI172" t="s">
        <v>118</v>
      </c>
      <c r="BJ172">
        <v>14614</v>
      </c>
      <c r="BK172" t="s">
        <v>117</v>
      </c>
      <c r="BL172" t="s">
        <v>819</v>
      </c>
      <c r="BU172" t="s">
        <v>537</v>
      </c>
      <c r="BW172" t="s">
        <v>132</v>
      </c>
      <c r="BX172" t="s">
        <v>118</v>
      </c>
      <c r="BY172">
        <v>14614</v>
      </c>
      <c r="BZ172" t="s">
        <v>117</v>
      </c>
      <c r="CX172">
        <v>20220707</v>
      </c>
      <c r="CZ172">
        <v>0</v>
      </c>
      <c r="DA172">
        <v>0</v>
      </c>
      <c r="DB172">
        <v>0</v>
      </c>
      <c r="DC172">
        <v>0</v>
      </c>
      <c r="DD172">
        <v>0</v>
      </c>
      <c r="DE172" s="3">
        <v>4.4000000000000004</v>
      </c>
      <c r="DF172" s="3">
        <v>4.8568690095846652</v>
      </c>
      <c r="DL172" s="3">
        <v>7.15</v>
      </c>
    </row>
    <row r="173" spans="1:125" x14ac:dyDescent="0.25">
      <c r="A173">
        <v>14612726</v>
      </c>
      <c r="B173">
        <v>20220711</v>
      </c>
      <c r="C173">
        <v>781437599</v>
      </c>
      <c r="E173">
        <v>1247.27</v>
      </c>
      <c r="F173">
        <v>0</v>
      </c>
      <c r="G173" t="s">
        <v>131</v>
      </c>
      <c r="I173" s="1">
        <v>777325431090</v>
      </c>
      <c r="J173" t="s">
        <v>348</v>
      </c>
      <c r="K173">
        <v>1</v>
      </c>
      <c r="L173">
        <v>2</v>
      </c>
      <c r="M173">
        <v>2</v>
      </c>
      <c r="O173">
        <v>-21.96</v>
      </c>
      <c r="S173" s="3">
        <v>34.590000000000003</v>
      </c>
      <c r="T173" s="3">
        <v>21.96</v>
      </c>
      <c r="U173" s="2">
        <v>0.634865568083261</v>
      </c>
      <c r="V173" s="3">
        <v>12.630000000000003</v>
      </c>
      <c r="W173" s="3">
        <v>34.590000000000003</v>
      </c>
      <c r="X173" s="3">
        <v>18.650000000000006</v>
      </c>
      <c r="Y173" s="2">
        <v>0.53917317143683152</v>
      </c>
      <c r="Z173" s="3">
        <v>15.94</v>
      </c>
      <c r="AA173" s="3">
        <v>15.94</v>
      </c>
      <c r="AB173" s="3">
        <v>3.3099999999999969</v>
      </c>
      <c r="AD173">
        <v>20220707</v>
      </c>
      <c r="AE173">
        <v>20220708</v>
      </c>
      <c r="AF173">
        <v>0.41875000000000001</v>
      </c>
      <c r="AG173" t="s">
        <v>154</v>
      </c>
      <c r="AH173" t="s">
        <v>723</v>
      </c>
      <c r="AI173">
        <v>2</v>
      </c>
      <c r="AJ173" t="s">
        <v>42</v>
      </c>
      <c r="AK173" t="s">
        <v>42</v>
      </c>
      <c r="AM173">
        <v>112689506</v>
      </c>
      <c r="AO173" t="s">
        <v>189</v>
      </c>
      <c r="AV173" t="s">
        <v>722</v>
      </c>
      <c r="AX173" t="s">
        <v>721</v>
      </c>
      <c r="AZ173" t="s">
        <v>122</v>
      </c>
      <c r="BA173" t="s">
        <v>118</v>
      </c>
      <c r="BB173">
        <v>14202</v>
      </c>
      <c r="BC173" t="s">
        <v>117</v>
      </c>
      <c r="BD173" t="s">
        <v>121</v>
      </c>
      <c r="BE173" t="s">
        <v>169</v>
      </c>
      <c r="BF173" t="s">
        <v>133</v>
      </c>
      <c r="BG173" t="s">
        <v>170</v>
      </c>
      <c r="BH173" t="s">
        <v>132</v>
      </c>
      <c r="BI173" t="s">
        <v>118</v>
      </c>
      <c r="BJ173">
        <v>14614</v>
      </c>
      <c r="BK173" t="s">
        <v>117</v>
      </c>
      <c r="BL173">
        <v>7589.0636100000002</v>
      </c>
      <c r="BU173" t="s">
        <v>133</v>
      </c>
      <c r="BV173" t="s">
        <v>170</v>
      </c>
      <c r="BW173" t="s">
        <v>119</v>
      </c>
      <c r="BX173" t="s">
        <v>118</v>
      </c>
      <c r="BY173">
        <v>14614</v>
      </c>
      <c r="BZ173" t="s">
        <v>117</v>
      </c>
      <c r="CX173">
        <v>20220707</v>
      </c>
      <c r="CZ173">
        <v>0</v>
      </c>
      <c r="DA173">
        <v>0</v>
      </c>
      <c r="DB173">
        <v>0</v>
      </c>
      <c r="DC173">
        <v>0</v>
      </c>
      <c r="DD173">
        <v>0</v>
      </c>
      <c r="DE173" s="3">
        <v>3</v>
      </c>
      <c r="DF173" s="3">
        <v>3.2870771899392888</v>
      </c>
    </row>
    <row r="174" spans="1:125" x14ac:dyDescent="0.25">
      <c r="A174">
        <v>14612726</v>
      </c>
      <c r="B174">
        <v>20220711</v>
      </c>
      <c r="C174">
        <v>781437599</v>
      </c>
      <c r="E174">
        <v>1247.27</v>
      </c>
      <c r="F174">
        <v>0</v>
      </c>
      <c r="G174" t="s">
        <v>131</v>
      </c>
      <c r="I174" s="1">
        <v>777325773474</v>
      </c>
      <c r="J174" t="s">
        <v>348</v>
      </c>
      <c r="K174">
        <v>1</v>
      </c>
      <c r="L174">
        <v>1</v>
      </c>
      <c r="M174">
        <v>5</v>
      </c>
      <c r="O174">
        <v>-53.87</v>
      </c>
      <c r="S174" s="3">
        <v>73.8</v>
      </c>
      <c r="T174" s="3">
        <v>53.87</v>
      </c>
      <c r="U174" s="2">
        <v>0.72994579945799454</v>
      </c>
      <c r="V174" s="3">
        <v>19.93</v>
      </c>
      <c r="W174" s="3">
        <v>73.8</v>
      </c>
      <c r="X174" s="3">
        <v>47.97</v>
      </c>
      <c r="Y174" s="2">
        <v>0.65</v>
      </c>
      <c r="Z174" s="3">
        <v>25.83</v>
      </c>
      <c r="AA174" s="3">
        <v>15.94</v>
      </c>
      <c r="AB174" s="3">
        <v>5.8999999999999986</v>
      </c>
      <c r="AD174">
        <v>20220707</v>
      </c>
      <c r="AE174">
        <v>20220708</v>
      </c>
      <c r="AF174">
        <v>0.39305555555555555</v>
      </c>
      <c r="AG174" t="s">
        <v>154</v>
      </c>
      <c r="AH174" t="s">
        <v>796</v>
      </c>
      <c r="AI174">
        <v>1</v>
      </c>
      <c r="AJ174" t="s">
        <v>42</v>
      </c>
      <c r="AK174" t="s">
        <v>42</v>
      </c>
      <c r="AM174">
        <v>112689506</v>
      </c>
      <c r="AO174" t="s">
        <v>189</v>
      </c>
      <c r="AV174" t="s">
        <v>650</v>
      </c>
      <c r="AX174" t="s">
        <v>649</v>
      </c>
      <c r="AZ174" t="s">
        <v>648</v>
      </c>
      <c r="BA174" t="s">
        <v>525</v>
      </c>
      <c r="BB174">
        <v>55082</v>
      </c>
      <c r="BC174" t="s">
        <v>117</v>
      </c>
      <c r="BD174" t="s">
        <v>121</v>
      </c>
      <c r="BE174" t="s">
        <v>169</v>
      </c>
      <c r="BF174" t="s">
        <v>133</v>
      </c>
      <c r="BG174" t="s">
        <v>170</v>
      </c>
      <c r="BH174" t="s">
        <v>132</v>
      </c>
      <c r="BI174" t="s">
        <v>118</v>
      </c>
      <c r="BJ174">
        <v>14614</v>
      </c>
      <c r="BK174" t="s">
        <v>117</v>
      </c>
      <c r="BL174">
        <v>7589.0480600000001</v>
      </c>
      <c r="BU174" t="s">
        <v>133</v>
      </c>
      <c r="BV174" t="s">
        <v>170</v>
      </c>
      <c r="BW174" t="s">
        <v>119</v>
      </c>
      <c r="BX174" t="s">
        <v>118</v>
      </c>
      <c r="BY174">
        <v>14614</v>
      </c>
      <c r="BZ174" t="s">
        <v>117</v>
      </c>
      <c r="CX174">
        <v>20220707</v>
      </c>
      <c r="CZ174">
        <v>0</v>
      </c>
      <c r="DA174">
        <v>0</v>
      </c>
      <c r="DB174">
        <v>0</v>
      </c>
      <c r="DC174">
        <v>0</v>
      </c>
      <c r="DD174">
        <v>0</v>
      </c>
      <c r="DE174" s="3">
        <v>4.7300000000000004</v>
      </c>
      <c r="DF174" s="3">
        <v>5.108143631436314</v>
      </c>
    </row>
    <row r="175" spans="1:125" x14ac:dyDescent="0.25">
      <c r="A175">
        <v>14612726</v>
      </c>
      <c r="B175">
        <v>20220718</v>
      </c>
      <c r="C175">
        <v>782204103</v>
      </c>
      <c r="E175">
        <v>1458.05</v>
      </c>
      <c r="F175">
        <v>0</v>
      </c>
      <c r="G175" t="s">
        <v>131</v>
      </c>
      <c r="I175" s="1">
        <v>777327037046</v>
      </c>
      <c r="J175" t="s">
        <v>348</v>
      </c>
      <c r="K175">
        <v>1</v>
      </c>
      <c r="L175">
        <v>0.5</v>
      </c>
      <c r="M175">
        <v>2</v>
      </c>
      <c r="O175">
        <v>-18.350000000000001</v>
      </c>
      <c r="S175" s="3">
        <v>28.04</v>
      </c>
      <c r="T175" s="3">
        <v>18.350000000000001</v>
      </c>
      <c r="U175" s="2">
        <v>0.65442225392296727</v>
      </c>
      <c r="V175" s="3">
        <v>9.6899999999999977</v>
      </c>
      <c r="W175" s="3">
        <v>28.04</v>
      </c>
      <c r="X175" s="3">
        <v>13.829999999999998</v>
      </c>
      <c r="Y175" s="2">
        <v>0.49322396576319538</v>
      </c>
      <c r="Z175" s="3">
        <v>14.21</v>
      </c>
      <c r="AA175" s="3">
        <v>14.21</v>
      </c>
      <c r="AB175" s="3">
        <v>4.5200000000000031</v>
      </c>
      <c r="AD175">
        <v>20220708</v>
      </c>
      <c r="AE175">
        <v>20220711</v>
      </c>
      <c r="AF175">
        <v>0.3659722222222222</v>
      </c>
      <c r="AG175" t="s">
        <v>154</v>
      </c>
      <c r="AH175" t="s">
        <v>500</v>
      </c>
      <c r="AI175">
        <v>0.5</v>
      </c>
      <c r="AJ175" t="s">
        <v>42</v>
      </c>
      <c r="AK175" t="s">
        <v>42</v>
      </c>
      <c r="AM175">
        <v>112689506</v>
      </c>
      <c r="AO175" t="s">
        <v>171</v>
      </c>
      <c r="AV175" t="s">
        <v>499</v>
      </c>
      <c r="AW175" t="s">
        <v>121</v>
      </c>
      <c r="AX175" t="s">
        <v>133</v>
      </c>
      <c r="AY175" t="s">
        <v>319</v>
      </c>
      <c r="AZ175" t="s">
        <v>132</v>
      </c>
      <c r="BA175" t="s">
        <v>118</v>
      </c>
      <c r="BB175">
        <v>14614</v>
      </c>
      <c r="BC175" t="s">
        <v>117</v>
      </c>
      <c r="BD175" t="s">
        <v>369</v>
      </c>
      <c r="BE175" t="s">
        <v>1229</v>
      </c>
      <c r="BF175" t="s">
        <v>1228</v>
      </c>
      <c r="BG175" t="s">
        <v>684</v>
      </c>
      <c r="BH175" t="s">
        <v>122</v>
      </c>
      <c r="BI175" t="s">
        <v>118</v>
      </c>
      <c r="BJ175">
        <v>14210</v>
      </c>
      <c r="BK175" t="s">
        <v>117</v>
      </c>
      <c r="BL175">
        <v>7589.06412</v>
      </c>
      <c r="BU175" t="s">
        <v>1228</v>
      </c>
      <c r="BV175" t="s">
        <v>684</v>
      </c>
      <c r="BW175" t="s">
        <v>122</v>
      </c>
      <c r="BX175" t="s">
        <v>118</v>
      </c>
      <c r="BY175">
        <v>14210</v>
      </c>
      <c r="BZ175" t="s">
        <v>117</v>
      </c>
      <c r="CX175">
        <v>20220708</v>
      </c>
      <c r="CZ175">
        <v>0</v>
      </c>
      <c r="DA175">
        <v>0</v>
      </c>
      <c r="DB175">
        <v>0</v>
      </c>
      <c r="DC175">
        <v>0</v>
      </c>
      <c r="DD175">
        <v>0</v>
      </c>
      <c r="DE175" s="3">
        <v>3</v>
      </c>
      <c r="DF175" s="3">
        <v>3.4835948644793153</v>
      </c>
      <c r="DJ175" s="3">
        <v>2.95</v>
      </c>
      <c r="DK175" s="3">
        <v>5.9</v>
      </c>
    </row>
    <row r="176" spans="1:125" x14ac:dyDescent="0.25">
      <c r="A176">
        <v>14612726</v>
      </c>
      <c r="B176">
        <v>20220711</v>
      </c>
      <c r="C176">
        <v>781437599</v>
      </c>
      <c r="E176">
        <v>1247.27</v>
      </c>
      <c r="F176">
        <v>0</v>
      </c>
      <c r="G176" t="s">
        <v>131</v>
      </c>
      <c r="I176" s="1">
        <v>777328204664</v>
      </c>
      <c r="J176" t="s">
        <v>348</v>
      </c>
      <c r="K176">
        <v>1</v>
      </c>
      <c r="L176">
        <v>1</v>
      </c>
      <c r="M176">
        <v>2</v>
      </c>
      <c r="O176">
        <v>-21.51</v>
      </c>
      <c r="S176" s="3">
        <v>34.14</v>
      </c>
      <c r="T176" s="3">
        <v>21.51</v>
      </c>
      <c r="U176" s="2">
        <v>0.63005272407732871</v>
      </c>
      <c r="V176" s="3">
        <v>12.629999999999999</v>
      </c>
      <c r="W176" s="3">
        <v>34.14</v>
      </c>
      <c r="X176" s="3">
        <v>18.200000000000003</v>
      </c>
      <c r="Y176" s="2">
        <v>0.53309900410076161</v>
      </c>
      <c r="Z176" s="3">
        <v>15.94</v>
      </c>
      <c r="AA176" s="3">
        <v>15.94</v>
      </c>
      <c r="AB176" s="3">
        <v>3.3100000000000005</v>
      </c>
      <c r="AD176">
        <v>20220707</v>
      </c>
      <c r="AE176">
        <v>20220708</v>
      </c>
      <c r="AF176">
        <v>0.46388888888888885</v>
      </c>
      <c r="AG176" t="s">
        <v>334</v>
      </c>
      <c r="AI176">
        <v>1</v>
      </c>
      <c r="AJ176" t="s">
        <v>42</v>
      </c>
      <c r="AK176" t="s">
        <v>42</v>
      </c>
      <c r="AM176">
        <v>112689506</v>
      </c>
      <c r="AO176" t="s">
        <v>189</v>
      </c>
      <c r="AV176" t="s">
        <v>938</v>
      </c>
      <c r="AW176" t="s">
        <v>937</v>
      </c>
      <c r="AX176" t="s">
        <v>936</v>
      </c>
      <c r="AY176" t="s">
        <v>935</v>
      </c>
      <c r="AZ176" t="s">
        <v>934</v>
      </c>
      <c r="BA176" t="s">
        <v>118</v>
      </c>
      <c r="BB176">
        <v>14810</v>
      </c>
      <c r="BC176" t="s">
        <v>117</v>
      </c>
      <c r="BD176" t="s">
        <v>121</v>
      </c>
      <c r="BE176" t="s">
        <v>725</v>
      </c>
      <c r="BF176" t="s">
        <v>133</v>
      </c>
      <c r="BH176" t="s">
        <v>132</v>
      </c>
      <c r="BI176" t="s">
        <v>118</v>
      </c>
      <c r="BJ176">
        <v>14614</v>
      </c>
      <c r="BK176" t="s">
        <v>117</v>
      </c>
      <c r="BL176" t="s">
        <v>134</v>
      </c>
      <c r="BU176" t="s">
        <v>133</v>
      </c>
      <c r="BW176" t="s">
        <v>132</v>
      </c>
      <c r="BX176" t="s">
        <v>118</v>
      </c>
      <c r="BY176">
        <v>14614</v>
      </c>
      <c r="BZ176" t="s">
        <v>117</v>
      </c>
      <c r="CX176">
        <v>20220707</v>
      </c>
      <c r="CZ176">
        <v>0</v>
      </c>
      <c r="DA176">
        <v>0</v>
      </c>
      <c r="DB176">
        <v>0</v>
      </c>
      <c r="DC176">
        <v>0</v>
      </c>
      <c r="DD176">
        <v>0</v>
      </c>
      <c r="DE176" s="3">
        <v>4.25</v>
      </c>
      <c r="DF176" s="3">
        <v>4.6620533099004104</v>
      </c>
      <c r="DN176" s="3">
        <v>2.65</v>
      </c>
      <c r="DO176" s="3">
        <v>5.3</v>
      </c>
      <c r="DT176" s="3">
        <v>2.6</v>
      </c>
      <c r="DU176" s="3">
        <v>5.2</v>
      </c>
    </row>
    <row r="177" spans="1:123" x14ac:dyDescent="0.25">
      <c r="A177">
        <v>14612726</v>
      </c>
      <c r="B177">
        <v>20220711</v>
      </c>
      <c r="C177">
        <v>781437599</v>
      </c>
      <c r="E177">
        <v>1247.27</v>
      </c>
      <c r="F177">
        <v>0</v>
      </c>
      <c r="G177" t="s">
        <v>131</v>
      </c>
      <c r="I177" s="1">
        <v>777329194048</v>
      </c>
      <c r="J177" t="s">
        <v>348</v>
      </c>
      <c r="K177">
        <v>1</v>
      </c>
      <c r="L177">
        <v>2</v>
      </c>
      <c r="M177">
        <v>6</v>
      </c>
      <c r="O177">
        <v>-59.57</v>
      </c>
      <c r="S177" s="3">
        <v>81.599999999999994</v>
      </c>
      <c r="T177" s="3">
        <v>59.57</v>
      </c>
      <c r="U177" s="2">
        <v>0.73002450980392164</v>
      </c>
      <c r="V177" s="3">
        <v>22.029999999999994</v>
      </c>
      <c r="W177" s="3">
        <v>81.599999999999994</v>
      </c>
      <c r="X177" s="3">
        <v>53.04</v>
      </c>
      <c r="Y177" s="2">
        <v>0.65</v>
      </c>
      <c r="Z177" s="3">
        <v>28.559999999999995</v>
      </c>
      <c r="AA177" s="3">
        <v>15.94</v>
      </c>
      <c r="AB177" s="3">
        <v>6.5300000000000011</v>
      </c>
      <c r="AD177">
        <v>20220707</v>
      </c>
      <c r="AE177">
        <v>20220708</v>
      </c>
      <c r="AF177">
        <v>0.3833333333333333</v>
      </c>
      <c r="AG177" t="s">
        <v>143</v>
      </c>
      <c r="AH177" t="s">
        <v>634</v>
      </c>
      <c r="AI177">
        <v>2</v>
      </c>
      <c r="AJ177" t="s">
        <v>42</v>
      </c>
      <c r="AK177" t="s">
        <v>42</v>
      </c>
      <c r="AM177">
        <v>112689506</v>
      </c>
      <c r="AO177" t="s">
        <v>189</v>
      </c>
      <c r="AV177" t="s">
        <v>633</v>
      </c>
      <c r="AW177" t="s">
        <v>151</v>
      </c>
      <c r="AX177" t="s">
        <v>632</v>
      </c>
      <c r="AY177" t="s">
        <v>631</v>
      </c>
      <c r="AZ177" t="s">
        <v>630</v>
      </c>
      <c r="BA177" t="s">
        <v>147</v>
      </c>
      <c r="BB177">
        <v>76155</v>
      </c>
      <c r="BC177" t="s">
        <v>117</v>
      </c>
      <c r="BD177" t="s">
        <v>121</v>
      </c>
      <c r="BE177" t="s">
        <v>629</v>
      </c>
      <c r="BF177" t="s">
        <v>133</v>
      </c>
      <c r="BH177" t="s">
        <v>132</v>
      </c>
      <c r="BI177" t="s">
        <v>118</v>
      </c>
      <c r="BJ177">
        <v>14614</v>
      </c>
      <c r="BK177" t="s">
        <v>117</v>
      </c>
      <c r="BL177">
        <v>1001.3794</v>
      </c>
      <c r="BU177" t="s">
        <v>133</v>
      </c>
      <c r="BW177" t="s">
        <v>132</v>
      </c>
      <c r="BX177" t="s">
        <v>118</v>
      </c>
      <c r="BY177">
        <v>14614</v>
      </c>
      <c r="BZ177" t="s">
        <v>117</v>
      </c>
      <c r="CX177">
        <v>20220707</v>
      </c>
      <c r="CZ177">
        <v>0</v>
      </c>
      <c r="DA177">
        <v>0</v>
      </c>
      <c r="DB177">
        <v>0</v>
      </c>
      <c r="DC177">
        <v>0</v>
      </c>
      <c r="DD177">
        <v>0</v>
      </c>
      <c r="DE177" s="3">
        <v>5.23</v>
      </c>
      <c r="DF177" s="3">
        <v>5.6485281862745103</v>
      </c>
    </row>
    <row r="178" spans="1:123" x14ac:dyDescent="0.25">
      <c r="A178">
        <v>14612726</v>
      </c>
      <c r="B178">
        <v>20220711</v>
      </c>
      <c r="C178">
        <v>781437599</v>
      </c>
      <c r="E178">
        <v>1247.27</v>
      </c>
      <c r="F178">
        <v>0</v>
      </c>
      <c r="G178" t="s">
        <v>131</v>
      </c>
      <c r="I178" s="1">
        <v>777329514692</v>
      </c>
      <c r="J178" t="s">
        <v>348</v>
      </c>
      <c r="K178">
        <v>1</v>
      </c>
      <c r="L178">
        <v>1</v>
      </c>
      <c r="M178">
        <v>3</v>
      </c>
      <c r="O178">
        <v>-36.9</v>
      </c>
      <c r="S178" s="3">
        <v>50.55</v>
      </c>
      <c r="T178" s="3">
        <v>36.9</v>
      </c>
      <c r="U178" s="2">
        <v>0.72997032640949555</v>
      </c>
      <c r="V178" s="3">
        <v>13.649999999999999</v>
      </c>
      <c r="W178" s="3">
        <v>50.55</v>
      </c>
      <c r="X178" s="3">
        <v>32.857500000000002</v>
      </c>
      <c r="Y178" s="2">
        <v>0.65</v>
      </c>
      <c r="Z178" s="3">
        <v>17.692499999999995</v>
      </c>
      <c r="AA178" s="3">
        <v>15.94</v>
      </c>
      <c r="AB178" s="3">
        <v>4.0424999999999969</v>
      </c>
      <c r="AD178">
        <v>20220707</v>
      </c>
      <c r="AE178">
        <v>20220708</v>
      </c>
      <c r="AF178">
        <v>0.3923611111111111</v>
      </c>
      <c r="AG178" t="s">
        <v>143</v>
      </c>
      <c r="AH178" t="s">
        <v>896</v>
      </c>
      <c r="AI178">
        <v>1</v>
      </c>
      <c r="AJ178" t="s">
        <v>42</v>
      </c>
      <c r="AK178" t="s">
        <v>42</v>
      </c>
      <c r="AM178">
        <v>112689506</v>
      </c>
      <c r="AO178" t="s">
        <v>189</v>
      </c>
      <c r="AV178" t="s">
        <v>871</v>
      </c>
      <c r="AW178" t="s">
        <v>301</v>
      </c>
      <c r="AX178" t="s">
        <v>870</v>
      </c>
      <c r="AY178" t="s">
        <v>895</v>
      </c>
      <c r="AZ178" t="s">
        <v>868</v>
      </c>
      <c r="BA178" t="s">
        <v>284</v>
      </c>
      <c r="BB178">
        <v>15222</v>
      </c>
      <c r="BC178" t="s">
        <v>117</v>
      </c>
      <c r="BD178" t="s">
        <v>121</v>
      </c>
      <c r="BE178" t="s">
        <v>499</v>
      </c>
      <c r="BF178" t="s">
        <v>429</v>
      </c>
      <c r="BG178" t="s">
        <v>319</v>
      </c>
      <c r="BH178" t="s">
        <v>132</v>
      </c>
      <c r="BI178" t="s">
        <v>118</v>
      </c>
      <c r="BJ178">
        <v>14614</v>
      </c>
      <c r="BK178" t="s">
        <v>117</v>
      </c>
      <c r="BL178">
        <v>7589.0633600000001</v>
      </c>
      <c r="BU178" t="s">
        <v>429</v>
      </c>
      <c r="BV178" t="s">
        <v>319</v>
      </c>
      <c r="BW178" t="s">
        <v>119</v>
      </c>
      <c r="BX178" t="s">
        <v>118</v>
      </c>
      <c r="BY178">
        <v>14614</v>
      </c>
      <c r="BZ178" t="s">
        <v>117</v>
      </c>
      <c r="CX178">
        <v>20220707</v>
      </c>
      <c r="CZ178">
        <v>0</v>
      </c>
      <c r="DA178">
        <v>0</v>
      </c>
      <c r="DB178">
        <v>0</v>
      </c>
      <c r="DC178">
        <v>0</v>
      </c>
      <c r="DD178">
        <v>0</v>
      </c>
      <c r="DE178" s="3">
        <v>3.94</v>
      </c>
      <c r="DF178" s="3">
        <v>4.2550830860534123</v>
      </c>
      <c r="DJ178" s="3">
        <v>2.95</v>
      </c>
      <c r="DK178" s="3">
        <v>5.9</v>
      </c>
    </row>
    <row r="179" spans="1:123" x14ac:dyDescent="0.25">
      <c r="A179">
        <v>14612726</v>
      </c>
      <c r="B179">
        <v>20220711</v>
      </c>
      <c r="C179">
        <v>781437599</v>
      </c>
      <c r="E179">
        <v>1247.27</v>
      </c>
      <c r="F179">
        <v>0</v>
      </c>
      <c r="G179" t="s">
        <v>131</v>
      </c>
      <c r="I179" s="1">
        <v>777329561985</v>
      </c>
      <c r="J179" t="s">
        <v>348</v>
      </c>
      <c r="K179">
        <v>1</v>
      </c>
      <c r="L179">
        <v>1</v>
      </c>
      <c r="M179">
        <v>2</v>
      </c>
      <c r="O179">
        <v>-18.350000000000001</v>
      </c>
      <c r="S179" s="3">
        <v>28.04</v>
      </c>
      <c r="T179" s="3">
        <v>18.350000000000001</v>
      </c>
      <c r="U179" s="2">
        <v>0.65442225392296727</v>
      </c>
      <c r="V179" s="3">
        <v>9.6899999999999977</v>
      </c>
      <c r="W179" s="3">
        <v>28.04</v>
      </c>
      <c r="X179" s="3">
        <v>12.1</v>
      </c>
      <c r="Y179" s="2">
        <v>0.43152639087018546</v>
      </c>
      <c r="Z179" s="3">
        <v>15.94</v>
      </c>
      <c r="AA179" s="3">
        <v>15.94</v>
      </c>
      <c r="AB179" s="3">
        <v>6.2500000000000018</v>
      </c>
      <c r="AD179">
        <v>20220707</v>
      </c>
      <c r="AE179">
        <v>20220708</v>
      </c>
      <c r="AF179">
        <v>0.125</v>
      </c>
      <c r="AG179" t="s">
        <v>415</v>
      </c>
      <c r="AH179" t="s">
        <v>933</v>
      </c>
      <c r="AI179">
        <v>1</v>
      </c>
      <c r="AJ179" t="s">
        <v>42</v>
      </c>
      <c r="AK179" t="s">
        <v>42</v>
      </c>
      <c r="AM179">
        <v>112689506</v>
      </c>
      <c r="AO179" t="s">
        <v>171</v>
      </c>
      <c r="AV179" t="s">
        <v>587</v>
      </c>
      <c r="AW179" t="s">
        <v>585</v>
      </c>
      <c r="AX179" t="s">
        <v>584</v>
      </c>
      <c r="AY179" t="s">
        <v>583</v>
      </c>
      <c r="AZ179" t="s">
        <v>582</v>
      </c>
      <c r="BA179" t="s">
        <v>118</v>
      </c>
      <c r="BB179">
        <v>14813</v>
      </c>
      <c r="BC179" t="s">
        <v>117</v>
      </c>
      <c r="BD179" t="s">
        <v>121</v>
      </c>
      <c r="BE179" t="s">
        <v>586</v>
      </c>
      <c r="BF179" t="s">
        <v>133</v>
      </c>
      <c r="BH179" t="s">
        <v>132</v>
      </c>
      <c r="BI179" t="s">
        <v>118</v>
      </c>
      <c r="BJ179">
        <v>14614</v>
      </c>
      <c r="BK179" t="s">
        <v>117</v>
      </c>
      <c r="BL179">
        <v>35922.000070000002</v>
      </c>
      <c r="BU179" t="s">
        <v>133</v>
      </c>
      <c r="BW179" t="s">
        <v>132</v>
      </c>
      <c r="BX179" t="s">
        <v>118</v>
      </c>
      <c r="BY179">
        <v>14614</v>
      </c>
      <c r="BZ179" t="s">
        <v>117</v>
      </c>
      <c r="CX179">
        <v>20220707</v>
      </c>
      <c r="CZ179">
        <v>0</v>
      </c>
      <c r="DA179">
        <v>0</v>
      </c>
      <c r="DB179">
        <v>0</v>
      </c>
      <c r="DC179">
        <v>0</v>
      </c>
      <c r="DD179">
        <v>0</v>
      </c>
      <c r="DE179" s="3">
        <v>2.81</v>
      </c>
      <c r="DF179" s="3">
        <v>3.4363373751783168</v>
      </c>
      <c r="DR179" s="3">
        <v>2.13</v>
      </c>
      <c r="DS179" s="3">
        <v>4.25</v>
      </c>
    </row>
    <row r="180" spans="1:123" x14ac:dyDescent="0.25">
      <c r="A180">
        <v>14612726</v>
      </c>
      <c r="B180">
        <v>20220711</v>
      </c>
      <c r="C180">
        <v>781437599</v>
      </c>
      <c r="E180">
        <v>1247.27</v>
      </c>
      <c r="F180">
        <v>0</v>
      </c>
      <c r="G180" t="s">
        <v>131</v>
      </c>
      <c r="I180" s="1">
        <v>777329590694</v>
      </c>
      <c r="J180" t="s">
        <v>348</v>
      </c>
      <c r="K180">
        <v>1</v>
      </c>
      <c r="L180">
        <v>2</v>
      </c>
      <c r="M180">
        <v>3</v>
      </c>
      <c r="O180">
        <v>-24.35</v>
      </c>
      <c r="S180" s="3">
        <v>34.04</v>
      </c>
      <c r="T180" s="3">
        <v>24.35</v>
      </c>
      <c r="U180" s="2">
        <v>0.71533490011750889</v>
      </c>
      <c r="V180" s="3">
        <v>9.6899999999999977</v>
      </c>
      <c r="W180" s="3">
        <v>34.04</v>
      </c>
      <c r="X180" s="3">
        <v>18.100000000000001</v>
      </c>
      <c r="Y180" s="2">
        <v>0.53172737955346661</v>
      </c>
      <c r="Z180" s="3">
        <v>15.94</v>
      </c>
      <c r="AA180" s="3">
        <v>15.94</v>
      </c>
      <c r="AB180" s="3">
        <v>6.2500000000000018</v>
      </c>
      <c r="AD180">
        <v>20220707</v>
      </c>
      <c r="AE180">
        <v>20220708</v>
      </c>
      <c r="AF180">
        <v>0.50694444444444442</v>
      </c>
      <c r="AG180" t="s">
        <v>143</v>
      </c>
      <c r="AH180" t="s">
        <v>697</v>
      </c>
      <c r="AI180">
        <v>2</v>
      </c>
      <c r="AJ180" t="s">
        <v>42</v>
      </c>
      <c r="AK180" t="s">
        <v>42</v>
      </c>
      <c r="AM180">
        <v>112689506</v>
      </c>
      <c r="AO180" t="s">
        <v>171</v>
      </c>
      <c r="AV180" t="s">
        <v>696</v>
      </c>
      <c r="AW180" t="s">
        <v>695</v>
      </c>
      <c r="AX180" t="s">
        <v>694</v>
      </c>
      <c r="AZ180" t="s">
        <v>248</v>
      </c>
      <c r="BA180" t="s">
        <v>118</v>
      </c>
      <c r="BB180">
        <v>10014</v>
      </c>
      <c r="BC180" t="s">
        <v>117</v>
      </c>
      <c r="BE180" t="s">
        <v>173</v>
      </c>
      <c r="BF180" t="s">
        <v>121</v>
      </c>
      <c r="BG180" t="s">
        <v>155</v>
      </c>
      <c r="BH180" t="s">
        <v>132</v>
      </c>
      <c r="BI180" t="s">
        <v>118</v>
      </c>
      <c r="BJ180">
        <v>14614</v>
      </c>
      <c r="BK180" t="s">
        <v>117</v>
      </c>
      <c r="BL180">
        <v>42719.000059999998</v>
      </c>
      <c r="BU180" t="s">
        <v>121</v>
      </c>
      <c r="BV180" t="s">
        <v>155</v>
      </c>
      <c r="BW180" t="s">
        <v>119</v>
      </c>
      <c r="BX180" t="s">
        <v>118</v>
      </c>
      <c r="BY180">
        <v>14614</v>
      </c>
      <c r="BZ180" t="s">
        <v>117</v>
      </c>
      <c r="CX180">
        <v>20220707</v>
      </c>
      <c r="CZ180">
        <v>0</v>
      </c>
      <c r="DA180">
        <v>0</v>
      </c>
      <c r="DB180">
        <v>0</v>
      </c>
      <c r="DC180">
        <v>0</v>
      </c>
      <c r="DD180">
        <v>0</v>
      </c>
      <c r="DE180" s="3">
        <v>2.2999999999999998</v>
      </c>
      <c r="DF180" s="3">
        <v>2.7222972972972972</v>
      </c>
    </row>
    <row r="181" spans="1:123" x14ac:dyDescent="0.25">
      <c r="A181">
        <v>14612726</v>
      </c>
      <c r="B181">
        <v>20220718</v>
      </c>
      <c r="C181">
        <v>782204103</v>
      </c>
      <c r="E181">
        <v>1458.05</v>
      </c>
      <c r="F181">
        <v>0</v>
      </c>
      <c r="G181" t="s">
        <v>131</v>
      </c>
      <c r="I181" s="1">
        <v>777330881463</v>
      </c>
      <c r="J181" t="s">
        <v>348</v>
      </c>
      <c r="K181">
        <v>1</v>
      </c>
      <c r="L181">
        <v>2</v>
      </c>
      <c r="M181">
        <v>3</v>
      </c>
      <c r="O181">
        <v>-24.35</v>
      </c>
      <c r="S181" s="3">
        <v>34.04</v>
      </c>
      <c r="T181" s="3">
        <v>24.35</v>
      </c>
      <c r="U181" s="2">
        <v>0.71533490011750889</v>
      </c>
      <c r="V181" s="3">
        <v>9.6899999999999977</v>
      </c>
      <c r="W181" s="3">
        <v>34.04</v>
      </c>
      <c r="X181" s="3">
        <v>18.100000000000001</v>
      </c>
      <c r="Y181" s="2">
        <v>0.53172737955346661</v>
      </c>
      <c r="Z181" s="3">
        <v>15.94</v>
      </c>
      <c r="AA181" s="3">
        <v>15.94</v>
      </c>
      <c r="AB181" s="3">
        <v>6.2500000000000018</v>
      </c>
      <c r="AD181">
        <v>20220708</v>
      </c>
      <c r="AE181">
        <v>20220711</v>
      </c>
      <c r="AF181">
        <v>0.36180555555555555</v>
      </c>
      <c r="AG181" t="s">
        <v>143</v>
      </c>
      <c r="AH181" t="s">
        <v>371</v>
      </c>
      <c r="AI181">
        <v>2</v>
      </c>
      <c r="AJ181" t="s">
        <v>42</v>
      </c>
      <c r="AK181" t="s">
        <v>42</v>
      </c>
      <c r="AM181">
        <v>112689506</v>
      </c>
      <c r="AO181" t="s">
        <v>171</v>
      </c>
      <c r="AV181" t="s">
        <v>370</v>
      </c>
      <c r="AW181" t="s">
        <v>369</v>
      </c>
      <c r="AX181" t="s">
        <v>436</v>
      </c>
      <c r="AY181" t="s">
        <v>435</v>
      </c>
      <c r="AZ181" t="s">
        <v>366</v>
      </c>
      <c r="BA181" t="s">
        <v>365</v>
      </c>
      <c r="BB181">
        <v>44144</v>
      </c>
      <c r="BC181" t="s">
        <v>117</v>
      </c>
      <c r="BD181" t="s">
        <v>121</v>
      </c>
      <c r="BE181" t="s">
        <v>169</v>
      </c>
      <c r="BF181" t="s">
        <v>133</v>
      </c>
      <c r="BG181" t="s">
        <v>170</v>
      </c>
      <c r="BH181" t="s">
        <v>132</v>
      </c>
      <c r="BI181" t="s">
        <v>118</v>
      </c>
      <c r="BJ181">
        <v>14614</v>
      </c>
      <c r="BK181" t="s">
        <v>117</v>
      </c>
      <c r="BL181">
        <v>7589.06286</v>
      </c>
      <c r="BU181" t="s">
        <v>133</v>
      </c>
      <c r="BV181" t="s">
        <v>170</v>
      </c>
      <c r="BW181" t="s">
        <v>119</v>
      </c>
      <c r="BX181" t="s">
        <v>118</v>
      </c>
      <c r="BY181">
        <v>14614</v>
      </c>
      <c r="BZ181" t="s">
        <v>117</v>
      </c>
      <c r="CX181">
        <v>20220708</v>
      </c>
      <c r="CZ181">
        <v>0</v>
      </c>
      <c r="DA181">
        <v>0</v>
      </c>
      <c r="DB181">
        <v>0</v>
      </c>
      <c r="DC181">
        <v>0</v>
      </c>
      <c r="DD181">
        <v>0</v>
      </c>
      <c r="DE181" s="3">
        <v>2.2999999999999998</v>
      </c>
      <c r="DF181" s="3">
        <v>2.7222972972972972</v>
      </c>
    </row>
    <row r="182" spans="1:123" x14ac:dyDescent="0.25">
      <c r="A182">
        <v>14612726</v>
      </c>
      <c r="B182">
        <v>20220718</v>
      </c>
      <c r="C182">
        <v>782204103</v>
      </c>
      <c r="E182">
        <v>1458.05</v>
      </c>
      <c r="F182">
        <v>0</v>
      </c>
      <c r="G182" t="s">
        <v>131</v>
      </c>
      <c r="I182" s="1">
        <v>777332154912</v>
      </c>
      <c r="J182" t="s">
        <v>348</v>
      </c>
      <c r="K182">
        <v>1</v>
      </c>
      <c r="L182">
        <v>0.5</v>
      </c>
      <c r="M182">
        <v>3</v>
      </c>
      <c r="O182">
        <v>-24.35</v>
      </c>
      <c r="S182" s="3">
        <v>34.04</v>
      </c>
      <c r="T182" s="3">
        <v>24.35</v>
      </c>
      <c r="U182" s="2">
        <v>0.71533490011750889</v>
      </c>
      <c r="V182" s="3">
        <v>9.6899999999999977</v>
      </c>
      <c r="W182" s="3">
        <v>34.04</v>
      </c>
      <c r="X182" s="3">
        <v>19.829999999999998</v>
      </c>
      <c r="Y182" s="2">
        <v>0.58254994124559334</v>
      </c>
      <c r="Z182" s="3">
        <v>14.21</v>
      </c>
      <c r="AA182" s="3">
        <v>14.21</v>
      </c>
      <c r="AB182" s="3">
        <v>4.5200000000000031</v>
      </c>
      <c r="AD182">
        <v>20220708</v>
      </c>
      <c r="AE182">
        <v>20220711</v>
      </c>
      <c r="AF182">
        <v>0.36180555555555555</v>
      </c>
      <c r="AG182" t="s">
        <v>143</v>
      </c>
      <c r="AH182" t="s">
        <v>371</v>
      </c>
      <c r="AI182">
        <v>0.5</v>
      </c>
      <c r="AJ182" t="s">
        <v>42</v>
      </c>
      <c r="AK182" t="s">
        <v>42</v>
      </c>
      <c r="AM182">
        <v>112689506</v>
      </c>
      <c r="AO182" t="s">
        <v>171</v>
      </c>
      <c r="AV182" t="s">
        <v>370</v>
      </c>
      <c r="AW182" t="s">
        <v>369</v>
      </c>
      <c r="AX182" t="s">
        <v>436</v>
      </c>
      <c r="AY182" t="s">
        <v>435</v>
      </c>
      <c r="AZ182" t="s">
        <v>366</v>
      </c>
      <c r="BA182" t="s">
        <v>365</v>
      </c>
      <c r="BB182">
        <v>44144</v>
      </c>
      <c r="BC182" t="s">
        <v>117</v>
      </c>
      <c r="BD182" t="s">
        <v>121</v>
      </c>
      <c r="BE182" t="s">
        <v>169</v>
      </c>
      <c r="BF182" t="s">
        <v>133</v>
      </c>
      <c r="BG182" t="s">
        <v>170</v>
      </c>
      <c r="BH182" t="s">
        <v>132</v>
      </c>
      <c r="BI182" t="s">
        <v>118</v>
      </c>
      <c r="BJ182">
        <v>14614</v>
      </c>
      <c r="BK182" t="s">
        <v>117</v>
      </c>
      <c r="BL182">
        <v>7589.0622800000001</v>
      </c>
      <c r="BU182" t="s">
        <v>133</v>
      </c>
      <c r="BV182" t="s">
        <v>170</v>
      </c>
      <c r="BW182" t="s">
        <v>119</v>
      </c>
      <c r="BX182" t="s">
        <v>118</v>
      </c>
      <c r="BY182">
        <v>14614</v>
      </c>
      <c r="BZ182" t="s">
        <v>117</v>
      </c>
      <c r="CX182">
        <v>20220708</v>
      </c>
      <c r="CZ182">
        <v>0</v>
      </c>
      <c r="DA182">
        <v>0</v>
      </c>
      <c r="DB182">
        <v>0</v>
      </c>
      <c r="DC182">
        <v>0</v>
      </c>
      <c r="DD182">
        <v>0</v>
      </c>
      <c r="DE182" s="3">
        <v>2.2999999999999998</v>
      </c>
      <c r="DF182" s="3">
        <v>2.6054054054054059</v>
      </c>
    </row>
    <row r="183" spans="1:123" x14ac:dyDescent="0.25">
      <c r="A183">
        <v>14612726</v>
      </c>
      <c r="B183">
        <v>20220718</v>
      </c>
      <c r="C183">
        <v>782204103</v>
      </c>
      <c r="E183">
        <v>1458.05</v>
      </c>
      <c r="F183">
        <v>0</v>
      </c>
      <c r="G183" t="s">
        <v>131</v>
      </c>
      <c r="I183" s="1">
        <v>777335408509</v>
      </c>
      <c r="J183" t="s">
        <v>348</v>
      </c>
      <c r="K183">
        <v>1</v>
      </c>
      <c r="L183">
        <v>0.5</v>
      </c>
      <c r="M183">
        <v>3</v>
      </c>
      <c r="O183">
        <v>-24.35</v>
      </c>
      <c r="S183" s="3">
        <v>34.04</v>
      </c>
      <c r="T183" s="3">
        <v>24.35</v>
      </c>
      <c r="U183" s="2">
        <v>0.71533490011750889</v>
      </c>
      <c r="V183" s="3">
        <v>9.6899999999999977</v>
      </c>
      <c r="W183" s="3">
        <v>34.04</v>
      </c>
      <c r="X183" s="3">
        <v>19.829999999999998</v>
      </c>
      <c r="Y183" s="2">
        <v>0.58254994124559334</v>
      </c>
      <c r="Z183" s="3">
        <v>14.21</v>
      </c>
      <c r="AA183" s="3">
        <v>14.21</v>
      </c>
      <c r="AB183" s="3">
        <v>4.5200000000000031</v>
      </c>
      <c r="AD183">
        <v>20220711</v>
      </c>
      <c r="AE183">
        <v>20220712</v>
      </c>
      <c r="AF183">
        <v>0.41597222222222219</v>
      </c>
      <c r="AG183" t="s">
        <v>154</v>
      </c>
      <c r="AH183" t="s">
        <v>190</v>
      </c>
      <c r="AI183">
        <v>0.5</v>
      </c>
      <c r="AJ183" t="s">
        <v>42</v>
      </c>
      <c r="AK183" t="s">
        <v>42</v>
      </c>
      <c r="AM183">
        <v>112689506</v>
      </c>
      <c r="AO183" t="s">
        <v>171</v>
      </c>
      <c r="AV183" t="s">
        <v>173</v>
      </c>
      <c r="AW183" t="s">
        <v>121</v>
      </c>
      <c r="AX183" t="s">
        <v>133</v>
      </c>
      <c r="AY183" t="s">
        <v>319</v>
      </c>
      <c r="AZ183" t="s">
        <v>132</v>
      </c>
      <c r="BA183" t="s">
        <v>118</v>
      </c>
      <c r="BB183">
        <v>14614</v>
      </c>
      <c r="BC183" t="s">
        <v>117</v>
      </c>
      <c r="BE183" t="s">
        <v>173</v>
      </c>
      <c r="BF183" t="s">
        <v>121</v>
      </c>
      <c r="BG183" t="s">
        <v>155</v>
      </c>
      <c r="BH183" t="s">
        <v>132</v>
      </c>
      <c r="BI183" t="s">
        <v>118</v>
      </c>
      <c r="BJ183">
        <v>14614</v>
      </c>
      <c r="BK183" t="s">
        <v>117</v>
      </c>
      <c r="BL183">
        <v>42719.000059999998</v>
      </c>
      <c r="BU183" t="s">
        <v>121</v>
      </c>
      <c r="BV183" t="s">
        <v>155</v>
      </c>
      <c r="BW183" t="s">
        <v>119</v>
      </c>
      <c r="BX183" t="s">
        <v>118</v>
      </c>
      <c r="BY183">
        <v>14614</v>
      </c>
      <c r="BZ183" t="s">
        <v>117</v>
      </c>
      <c r="CX183">
        <v>20220711</v>
      </c>
      <c r="CZ183">
        <v>0</v>
      </c>
      <c r="DA183">
        <v>0</v>
      </c>
      <c r="DB183">
        <v>0</v>
      </c>
      <c r="DC183">
        <v>0</v>
      </c>
      <c r="DD183">
        <v>0</v>
      </c>
      <c r="DE183" s="3">
        <v>2.1800000000000002</v>
      </c>
      <c r="DF183" s="3">
        <v>2.4694712103407763</v>
      </c>
    </row>
    <row r="184" spans="1:123" x14ac:dyDescent="0.25">
      <c r="A184">
        <v>14612726</v>
      </c>
      <c r="B184">
        <v>20220718</v>
      </c>
      <c r="C184">
        <v>782204103</v>
      </c>
      <c r="E184">
        <v>1458.05</v>
      </c>
      <c r="F184">
        <v>0</v>
      </c>
      <c r="G184" t="s">
        <v>131</v>
      </c>
      <c r="I184" s="1">
        <v>777335408715</v>
      </c>
      <c r="J184" t="s">
        <v>348</v>
      </c>
      <c r="K184">
        <v>1</v>
      </c>
      <c r="L184">
        <v>3</v>
      </c>
      <c r="M184">
        <v>5</v>
      </c>
      <c r="O184">
        <v>-66.099999999999994</v>
      </c>
      <c r="S184" s="3">
        <v>90.55</v>
      </c>
      <c r="T184" s="3">
        <v>66.099999999999994</v>
      </c>
      <c r="U184" s="2">
        <v>0.7299834345665378</v>
      </c>
      <c r="V184" s="3">
        <v>24.450000000000003</v>
      </c>
      <c r="W184" s="3">
        <v>90.55</v>
      </c>
      <c r="X184" s="3">
        <v>58.857500000000002</v>
      </c>
      <c r="Y184" s="2">
        <v>0.65</v>
      </c>
      <c r="Z184" s="3">
        <v>31.692499999999995</v>
      </c>
      <c r="AA184" s="3">
        <v>15.94</v>
      </c>
      <c r="AB184" s="3">
        <v>7.2424999999999926</v>
      </c>
      <c r="AD184">
        <v>20220708</v>
      </c>
      <c r="AE184">
        <v>20220711</v>
      </c>
      <c r="AF184">
        <v>0.37777777777777777</v>
      </c>
      <c r="AG184" t="s">
        <v>143</v>
      </c>
      <c r="AH184" t="s">
        <v>530</v>
      </c>
      <c r="AI184">
        <v>3</v>
      </c>
      <c r="AJ184" t="s">
        <v>42</v>
      </c>
      <c r="AK184" t="s">
        <v>42</v>
      </c>
      <c r="AM184">
        <v>112689506</v>
      </c>
      <c r="AO184" t="s">
        <v>189</v>
      </c>
      <c r="AV184" t="s">
        <v>529</v>
      </c>
      <c r="AW184" t="s">
        <v>465</v>
      </c>
      <c r="AX184" t="s">
        <v>528</v>
      </c>
      <c r="AY184" t="s">
        <v>527</v>
      </c>
      <c r="AZ184" t="s">
        <v>526</v>
      </c>
      <c r="BA184" t="s">
        <v>525</v>
      </c>
      <c r="BB184">
        <v>55415</v>
      </c>
      <c r="BC184" t="s">
        <v>117</v>
      </c>
      <c r="BD184" t="s">
        <v>121</v>
      </c>
      <c r="BE184" t="s">
        <v>169</v>
      </c>
      <c r="BF184" t="s">
        <v>133</v>
      </c>
      <c r="BG184" t="s">
        <v>170</v>
      </c>
      <c r="BH184" t="s">
        <v>132</v>
      </c>
      <c r="BI184" t="s">
        <v>118</v>
      </c>
      <c r="BJ184">
        <v>14614</v>
      </c>
      <c r="BK184" t="s">
        <v>117</v>
      </c>
      <c r="BL184">
        <v>33253.00705</v>
      </c>
      <c r="BU184" t="s">
        <v>133</v>
      </c>
      <c r="BV184" t="s">
        <v>170</v>
      </c>
      <c r="BW184" t="s">
        <v>119</v>
      </c>
      <c r="BX184" t="s">
        <v>118</v>
      </c>
      <c r="BY184">
        <v>14614</v>
      </c>
      <c r="BZ184" t="s">
        <v>117</v>
      </c>
      <c r="CX184">
        <v>20220708</v>
      </c>
      <c r="CZ184">
        <v>0</v>
      </c>
      <c r="DA184">
        <v>0</v>
      </c>
      <c r="DB184">
        <v>0</v>
      </c>
      <c r="DC184">
        <v>0</v>
      </c>
      <c r="DD184">
        <v>0</v>
      </c>
      <c r="DE184" s="3">
        <v>5.81</v>
      </c>
      <c r="DF184" s="3">
        <v>6.2747037548315845</v>
      </c>
    </row>
    <row r="185" spans="1:123" x14ac:dyDescent="0.25">
      <c r="A185">
        <v>14612726</v>
      </c>
      <c r="B185">
        <v>20220718</v>
      </c>
      <c r="C185">
        <v>782204103</v>
      </c>
      <c r="E185">
        <v>1458.05</v>
      </c>
      <c r="F185">
        <v>0</v>
      </c>
      <c r="G185" t="s">
        <v>131</v>
      </c>
      <c r="I185" s="1">
        <v>777338746584</v>
      </c>
      <c r="J185" t="s">
        <v>348</v>
      </c>
      <c r="K185">
        <v>1</v>
      </c>
      <c r="L185">
        <v>5</v>
      </c>
      <c r="M185">
        <v>5</v>
      </c>
      <c r="O185">
        <v>-73.03</v>
      </c>
      <c r="S185" s="3">
        <v>100.04</v>
      </c>
      <c r="T185" s="3">
        <v>73.03</v>
      </c>
      <c r="U185" s="2">
        <v>0.73000799680127948</v>
      </c>
      <c r="V185" s="3">
        <v>27.010000000000005</v>
      </c>
      <c r="W185" s="3">
        <v>100.04</v>
      </c>
      <c r="X185" s="3">
        <v>65.02600000000001</v>
      </c>
      <c r="Y185" s="2">
        <v>0.65</v>
      </c>
      <c r="Z185" s="3">
        <v>35.013999999999996</v>
      </c>
      <c r="AA185" s="3">
        <v>15.94</v>
      </c>
      <c r="AB185" s="3">
        <v>8.0039999999999907</v>
      </c>
      <c r="AD185">
        <v>20220708</v>
      </c>
      <c r="AE185">
        <v>20220711</v>
      </c>
      <c r="AF185">
        <v>0.41319444444444442</v>
      </c>
      <c r="AG185" t="s">
        <v>154</v>
      </c>
      <c r="AH185" t="s">
        <v>445</v>
      </c>
      <c r="AI185">
        <v>5</v>
      </c>
      <c r="AJ185" t="s">
        <v>42</v>
      </c>
      <c r="AK185" t="s">
        <v>42</v>
      </c>
      <c r="AM185">
        <v>112689506</v>
      </c>
      <c r="AO185" t="s">
        <v>189</v>
      </c>
      <c r="AV185" t="s">
        <v>427</v>
      </c>
      <c r="AW185" t="s">
        <v>369</v>
      </c>
      <c r="AX185" t="s">
        <v>444</v>
      </c>
      <c r="AY185" t="s">
        <v>295</v>
      </c>
      <c r="AZ185" t="s">
        <v>424</v>
      </c>
      <c r="BA185" t="s">
        <v>423</v>
      </c>
      <c r="BB185">
        <v>66211</v>
      </c>
      <c r="BC185" t="s">
        <v>117</v>
      </c>
      <c r="BD185" t="s">
        <v>121</v>
      </c>
      <c r="BE185" t="s">
        <v>169</v>
      </c>
      <c r="BF185" t="s">
        <v>133</v>
      </c>
      <c r="BG185" t="s">
        <v>170</v>
      </c>
      <c r="BH185" t="s">
        <v>132</v>
      </c>
      <c r="BI185" t="s">
        <v>118</v>
      </c>
      <c r="BJ185">
        <v>14614</v>
      </c>
      <c r="BK185" t="s">
        <v>117</v>
      </c>
      <c r="BL185">
        <v>7589.0640100000001</v>
      </c>
      <c r="BU185" t="s">
        <v>133</v>
      </c>
      <c r="BV185" t="s">
        <v>170</v>
      </c>
      <c r="BW185" t="s">
        <v>119</v>
      </c>
      <c r="BX185" t="s">
        <v>118</v>
      </c>
      <c r="BY185">
        <v>14614</v>
      </c>
      <c r="BZ185" t="s">
        <v>117</v>
      </c>
      <c r="CX185">
        <v>20220708</v>
      </c>
      <c r="CZ185">
        <v>0</v>
      </c>
      <c r="DA185">
        <v>0</v>
      </c>
      <c r="DB185">
        <v>0</v>
      </c>
      <c r="DC185">
        <v>0</v>
      </c>
      <c r="DD185">
        <v>0</v>
      </c>
      <c r="DE185" s="3">
        <v>6.41</v>
      </c>
      <c r="DF185" s="3">
        <v>6.9228512594962011</v>
      </c>
    </row>
    <row r="186" spans="1:123" x14ac:dyDescent="0.25">
      <c r="A186">
        <v>14612726</v>
      </c>
      <c r="B186">
        <v>20220718</v>
      </c>
      <c r="C186">
        <v>782204103</v>
      </c>
      <c r="E186">
        <v>1458.05</v>
      </c>
      <c r="F186">
        <v>0</v>
      </c>
      <c r="G186" t="s">
        <v>131</v>
      </c>
      <c r="I186" s="1">
        <v>777338907354</v>
      </c>
      <c r="J186" t="s">
        <v>348</v>
      </c>
      <c r="K186">
        <v>1</v>
      </c>
      <c r="L186">
        <v>2</v>
      </c>
      <c r="M186">
        <v>2</v>
      </c>
      <c r="O186">
        <v>-21.96</v>
      </c>
      <c r="S186" s="3">
        <v>34.590000000000003</v>
      </c>
      <c r="T186" s="3">
        <v>21.96</v>
      </c>
      <c r="U186" s="2">
        <v>0.634865568083261</v>
      </c>
      <c r="V186" s="3">
        <v>12.630000000000003</v>
      </c>
      <c r="W186" s="3">
        <v>34.590000000000003</v>
      </c>
      <c r="X186" s="3">
        <v>18.650000000000006</v>
      </c>
      <c r="Y186" s="2">
        <v>0.53917317143683152</v>
      </c>
      <c r="Z186" s="3">
        <v>15.94</v>
      </c>
      <c r="AA186" s="3">
        <v>15.94</v>
      </c>
      <c r="AB186" s="3">
        <v>3.3099999999999969</v>
      </c>
      <c r="AD186">
        <v>20220708</v>
      </c>
      <c r="AE186">
        <v>20220711</v>
      </c>
      <c r="AF186">
        <v>0.42638888888888887</v>
      </c>
      <c r="AG186" t="s">
        <v>154</v>
      </c>
      <c r="AH186" t="s">
        <v>750</v>
      </c>
      <c r="AI186">
        <v>2</v>
      </c>
      <c r="AJ186" t="s">
        <v>42</v>
      </c>
      <c r="AK186" t="s">
        <v>42</v>
      </c>
      <c r="AM186">
        <v>112689506</v>
      </c>
      <c r="AO186" t="s">
        <v>189</v>
      </c>
      <c r="AV186" t="s">
        <v>749</v>
      </c>
      <c r="AW186" t="s">
        <v>748</v>
      </c>
      <c r="AX186" t="s">
        <v>747</v>
      </c>
      <c r="AZ186" t="s">
        <v>122</v>
      </c>
      <c r="BA186" t="s">
        <v>118</v>
      </c>
      <c r="BB186">
        <v>14202</v>
      </c>
      <c r="BC186" t="s">
        <v>117</v>
      </c>
      <c r="BD186" t="s">
        <v>121</v>
      </c>
      <c r="BE186" t="s">
        <v>746</v>
      </c>
      <c r="BF186" t="s">
        <v>133</v>
      </c>
      <c r="BG186" t="s">
        <v>319</v>
      </c>
      <c r="BH186" t="s">
        <v>132</v>
      </c>
      <c r="BI186" t="s">
        <v>118</v>
      </c>
      <c r="BJ186">
        <v>14614</v>
      </c>
      <c r="BK186" t="s">
        <v>117</v>
      </c>
      <c r="BL186">
        <v>14654.000019999999</v>
      </c>
      <c r="BU186" t="s">
        <v>133</v>
      </c>
      <c r="BV186" t="s">
        <v>319</v>
      </c>
      <c r="BW186" t="s">
        <v>119</v>
      </c>
      <c r="BX186" t="s">
        <v>118</v>
      </c>
      <c r="BY186">
        <v>14614</v>
      </c>
      <c r="BZ186" t="s">
        <v>117</v>
      </c>
      <c r="CM186" t="s">
        <v>343</v>
      </c>
      <c r="CN186">
        <v>15</v>
      </c>
      <c r="CO186" t="s">
        <v>343</v>
      </c>
      <c r="CX186">
        <v>20220708</v>
      </c>
      <c r="CZ186">
        <v>0</v>
      </c>
      <c r="DA186">
        <v>0</v>
      </c>
      <c r="DB186">
        <v>0</v>
      </c>
      <c r="DC186">
        <v>0</v>
      </c>
      <c r="DD186">
        <v>0</v>
      </c>
      <c r="DE186" s="3">
        <v>3</v>
      </c>
      <c r="DF186" s="3">
        <v>3.2870771899392888</v>
      </c>
    </row>
    <row r="187" spans="1:123" x14ac:dyDescent="0.25">
      <c r="A187">
        <v>14612726</v>
      </c>
      <c r="B187">
        <v>20220718</v>
      </c>
      <c r="C187">
        <v>782204103</v>
      </c>
      <c r="E187">
        <v>1458.05</v>
      </c>
      <c r="F187">
        <v>0</v>
      </c>
      <c r="G187" t="s">
        <v>131</v>
      </c>
      <c r="I187" s="1">
        <v>777339228875</v>
      </c>
      <c r="J187" t="s">
        <v>144</v>
      </c>
      <c r="K187">
        <v>1</v>
      </c>
      <c r="L187">
        <v>1</v>
      </c>
      <c r="M187">
        <v>4</v>
      </c>
      <c r="O187">
        <v>-30.76</v>
      </c>
      <c r="S187" s="3">
        <v>41.57</v>
      </c>
      <c r="T187" s="3">
        <v>30.76</v>
      </c>
      <c r="U187" s="2">
        <v>0.73995669954293963</v>
      </c>
      <c r="V187" s="3">
        <v>10.809999999999999</v>
      </c>
      <c r="W187" s="3">
        <v>41.57</v>
      </c>
      <c r="X187" s="3">
        <v>20.785</v>
      </c>
      <c r="Y187" s="2">
        <v>0.5</v>
      </c>
      <c r="Z187" s="3">
        <v>20.785</v>
      </c>
      <c r="AA187" s="3">
        <v>14.66</v>
      </c>
      <c r="AB187" s="3">
        <v>9.9750000000000014</v>
      </c>
      <c r="AD187">
        <v>20220708</v>
      </c>
      <c r="AE187">
        <v>20220711</v>
      </c>
      <c r="AF187">
        <v>0.4381944444444445</v>
      </c>
      <c r="AG187" t="s">
        <v>143</v>
      </c>
      <c r="AI187">
        <v>1</v>
      </c>
      <c r="AJ187" t="s">
        <v>42</v>
      </c>
      <c r="AK187" t="s">
        <v>42</v>
      </c>
      <c r="AM187">
        <v>112689506</v>
      </c>
      <c r="AO187" t="s">
        <v>171</v>
      </c>
      <c r="AV187" t="s">
        <v>211</v>
      </c>
      <c r="AW187" t="s">
        <v>210</v>
      </c>
      <c r="AX187" t="s">
        <v>209</v>
      </c>
      <c r="AZ187" t="s">
        <v>208</v>
      </c>
      <c r="BA187" t="s">
        <v>207</v>
      </c>
      <c r="BB187">
        <v>23234</v>
      </c>
      <c r="BC187" t="s">
        <v>117</v>
      </c>
      <c r="BD187" t="s">
        <v>121</v>
      </c>
      <c r="BE187" t="s">
        <v>146</v>
      </c>
      <c r="BF187" t="s">
        <v>133</v>
      </c>
      <c r="BH187" t="s">
        <v>132</v>
      </c>
      <c r="BI187" t="s">
        <v>118</v>
      </c>
      <c r="BJ187">
        <v>14614</v>
      </c>
      <c r="BK187" t="s">
        <v>117</v>
      </c>
      <c r="BL187">
        <v>1001.0380699999999</v>
      </c>
      <c r="BU187" t="s">
        <v>133</v>
      </c>
      <c r="BW187" t="s">
        <v>132</v>
      </c>
      <c r="BX187" t="s">
        <v>118</v>
      </c>
      <c r="BY187">
        <v>14614</v>
      </c>
      <c r="BZ187" t="s">
        <v>117</v>
      </c>
      <c r="CX187">
        <v>20220708</v>
      </c>
      <c r="CZ187">
        <v>0</v>
      </c>
      <c r="DA187">
        <v>0</v>
      </c>
      <c r="DB187">
        <v>0</v>
      </c>
      <c r="DC187">
        <v>0</v>
      </c>
      <c r="DD187">
        <v>0</v>
      </c>
      <c r="DE187" s="3">
        <v>2.57</v>
      </c>
      <c r="DF187" s="3">
        <v>3.1866887178253545</v>
      </c>
    </row>
    <row r="188" spans="1:123" x14ac:dyDescent="0.25">
      <c r="A188">
        <v>14612726</v>
      </c>
      <c r="B188">
        <v>20220718</v>
      </c>
      <c r="C188">
        <v>782204103</v>
      </c>
      <c r="E188">
        <v>1458.05</v>
      </c>
      <c r="F188">
        <v>0</v>
      </c>
      <c r="G188" t="s">
        <v>131</v>
      </c>
      <c r="I188" s="1">
        <v>777341217536</v>
      </c>
      <c r="J188" t="s">
        <v>348</v>
      </c>
      <c r="K188">
        <v>1</v>
      </c>
      <c r="L188">
        <v>1</v>
      </c>
      <c r="M188">
        <v>3</v>
      </c>
      <c r="O188">
        <v>-24.35</v>
      </c>
      <c r="S188" s="3">
        <v>34.04</v>
      </c>
      <c r="T188" s="3">
        <v>24.35</v>
      </c>
      <c r="U188" s="2">
        <v>0.71533490011750889</v>
      </c>
      <c r="V188" s="3">
        <v>9.6899999999999977</v>
      </c>
      <c r="W188" s="3">
        <v>34.04</v>
      </c>
      <c r="X188" s="3">
        <v>18.100000000000001</v>
      </c>
      <c r="Y188" s="2">
        <v>0.53172737955346661</v>
      </c>
      <c r="Z188" s="3">
        <v>15.94</v>
      </c>
      <c r="AA188" s="3">
        <v>15.94</v>
      </c>
      <c r="AB188" s="3">
        <v>6.2500000000000018</v>
      </c>
      <c r="AD188">
        <v>20220708</v>
      </c>
      <c r="AE188">
        <v>20220711</v>
      </c>
      <c r="AF188">
        <v>0.42569444444444443</v>
      </c>
      <c r="AG188" t="s">
        <v>143</v>
      </c>
      <c r="AI188">
        <v>1</v>
      </c>
      <c r="AJ188" t="s">
        <v>42</v>
      </c>
      <c r="AK188" t="s">
        <v>42</v>
      </c>
      <c r="AM188">
        <v>112689506</v>
      </c>
      <c r="AO188" t="s">
        <v>171</v>
      </c>
      <c r="AV188" t="s">
        <v>866</v>
      </c>
      <c r="AW188" t="s">
        <v>865</v>
      </c>
      <c r="AX188" t="s">
        <v>864</v>
      </c>
      <c r="AY188" t="s">
        <v>863</v>
      </c>
      <c r="AZ188" t="s">
        <v>862</v>
      </c>
      <c r="BA188" t="s">
        <v>118</v>
      </c>
      <c r="BB188">
        <v>11432</v>
      </c>
      <c r="BC188" t="s">
        <v>117</v>
      </c>
      <c r="BD188" t="s">
        <v>121</v>
      </c>
      <c r="BE188" t="s">
        <v>586</v>
      </c>
      <c r="BF188" t="s">
        <v>133</v>
      </c>
      <c r="BH188" t="s">
        <v>132</v>
      </c>
      <c r="BI188" t="s">
        <v>118</v>
      </c>
      <c r="BJ188">
        <v>14614</v>
      </c>
      <c r="BK188" t="s">
        <v>117</v>
      </c>
      <c r="BL188">
        <v>29697.03282</v>
      </c>
      <c r="BU188" t="s">
        <v>133</v>
      </c>
      <c r="BW188" t="s">
        <v>132</v>
      </c>
      <c r="BX188" t="s">
        <v>118</v>
      </c>
      <c r="BY188">
        <v>14614</v>
      </c>
      <c r="BZ188" t="s">
        <v>117</v>
      </c>
      <c r="CX188">
        <v>20220708</v>
      </c>
      <c r="CZ188">
        <v>0</v>
      </c>
      <c r="DA188">
        <v>0</v>
      </c>
      <c r="DB188">
        <v>0</v>
      </c>
      <c r="DC188">
        <v>0</v>
      </c>
      <c r="DD188">
        <v>0</v>
      </c>
      <c r="DE188" s="3">
        <v>2.2999999999999998</v>
      </c>
      <c r="DF188" s="3">
        <v>2.7222972972972972</v>
      </c>
    </row>
    <row r="189" spans="1:123" x14ac:dyDescent="0.25">
      <c r="A189">
        <v>14612726</v>
      </c>
      <c r="B189">
        <v>20220718</v>
      </c>
      <c r="C189">
        <v>782204103</v>
      </c>
      <c r="E189">
        <v>1458.05</v>
      </c>
      <c r="F189">
        <v>0</v>
      </c>
      <c r="G189" t="s">
        <v>131</v>
      </c>
      <c r="I189" s="1">
        <v>777341365530</v>
      </c>
      <c r="J189" t="s">
        <v>348</v>
      </c>
      <c r="K189">
        <v>1</v>
      </c>
      <c r="L189">
        <v>4</v>
      </c>
      <c r="M189">
        <v>3</v>
      </c>
      <c r="O189">
        <v>-42.05</v>
      </c>
      <c r="S189" s="3">
        <v>57.6</v>
      </c>
      <c r="T189" s="3">
        <v>42.05</v>
      </c>
      <c r="U189" s="2">
        <v>0.73003472222222221</v>
      </c>
      <c r="V189" s="3">
        <v>15.550000000000004</v>
      </c>
      <c r="W189" s="3">
        <v>57.6</v>
      </c>
      <c r="X189" s="3">
        <v>37.440000000000005</v>
      </c>
      <c r="Y189" s="2">
        <v>0.65</v>
      </c>
      <c r="Z189" s="3">
        <v>20.159999999999997</v>
      </c>
      <c r="AA189" s="3">
        <v>15.94</v>
      </c>
      <c r="AB189" s="3">
        <v>4.6099999999999923</v>
      </c>
      <c r="AD189">
        <v>20220708</v>
      </c>
      <c r="AE189">
        <v>20220711</v>
      </c>
      <c r="AF189">
        <v>0.36180555555555555</v>
      </c>
      <c r="AG189" t="s">
        <v>143</v>
      </c>
      <c r="AH189" t="s">
        <v>371</v>
      </c>
      <c r="AI189">
        <v>4</v>
      </c>
      <c r="AJ189" t="s">
        <v>42</v>
      </c>
      <c r="AK189" t="s">
        <v>42</v>
      </c>
      <c r="AM189">
        <v>112689506</v>
      </c>
      <c r="AO189" t="s">
        <v>189</v>
      </c>
      <c r="AV189" t="s">
        <v>370</v>
      </c>
      <c r="AW189" t="s">
        <v>369</v>
      </c>
      <c r="AX189" t="s">
        <v>436</v>
      </c>
      <c r="AY189" t="s">
        <v>435</v>
      </c>
      <c r="AZ189" t="s">
        <v>366</v>
      </c>
      <c r="BA189" t="s">
        <v>365</v>
      </c>
      <c r="BB189">
        <v>44144</v>
      </c>
      <c r="BC189" t="s">
        <v>117</v>
      </c>
      <c r="BD189" t="s">
        <v>121</v>
      </c>
      <c r="BE189" t="s">
        <v>169</v>
      </c>
      <c r="BF189" t="s">
        <v>133</v>
      </c>
      <c r="BG189" t="s">
        <v>170</v>
      </c>
      <c r="BH189" t="s">
        <v>132</v>
      </c>
      <c r="BI189" t="s">
        <v>118</v>
      </c>
      <c r="BJ189">
        <v>14614</v>
      </c>
      <c r="BK189" t="s">
        <v>117</v>
      </c>
      <c r="BL189">
        <v>7589.0641299999997</v>
      </c>
      <c r="BU189" t="s">
        <v>133</v>
      </c>
      <c r="BV189" t="s">
        <v>170</v>
      </c>
      <c r="BW189" t="s">
        <v>119</v>
      </c>
      <c r="BX189" t="s">
        <v>118</v>
      </c>
      <c r="BY189">
        <v>14614</v>
      </c>
      <c r="BZ189" t="s">
        <v>117</v>
      </c>
      <c r="CX189">
        <v>20220708</v>
      </c>
      <c r="CZ189">
        <v>0</v>
      </c>
      <c r="DA189">
        <v>0</v>
      </c>
      <c r="DB189">
        <v>0</v>
      </c>
      <c r="DC189">
        <v>0</v>
      </c>
      <c r="DD189">
        <v>0</v>
      </c>
      <c r="DE189" s="3">
        <v>3.69</v>
      </c>
      <c r="DF189" s="3">
        <v>3.9853281249999997</v>
      </c>
    </row>
    <row r="190" spans="1:123" x14ac:dyDescent="0.25">
      <c r="A190">
        <v>14612726</v>
      </c>
      <c r="B190">
        <v>20220718</v>
      </c>
      <c r="C190">
        <v>782204103</v>
      </c>
      <c r="E190">
        <v>1458.05</v>
      </c>
      <c r="F190">
        <v>0</v>
      </c>
      <c r="G190" t="s">
        <v>131</v>
      </c>
      <c r="I190" s="1">
        <v>777341946542</v>
      </c>
      <c r="J190" t="s">
        <v>348</v>
      </c>
      <c r="K190">
        <v>1</v>
      </c>
      <c r="L190">
        <v>0.5</v>
      </c>
      <c r="M190">
        <v>6</v>
      </c>
      <c r="O190">
        <v>-35.89</v>
      </c>
      <c r="S190" s="3">
        <v>47.85</v>
      </c>
      <c r="T190" s="3">
        <v>35.89</v>
      </c>
      <c r="U190" s="2">
        <v>0.75005224660397074</v>
      </c>
      <c r="V190" s="3">
        <v>11.96</v>
      </c>
      <c r="W190" s="3">
        <v>47.85</v>
      </c>
      <c r="X190" s="3">
        <v>31.102500000000003</v>
      </c>
      <c r="Y190" s="2">
        <v>0.65</v>
      </c>
      <c r="Z190" s="3">
        <v>16.747499999999999</v>
      </c>
      <c r="AA190" s="3">
        <v>14.21</v>
      </c>
      <c r="AB190" s="3">
        <v>4.7874999999999979</v>
      </c>
      <c r="AD190">
        <v>20220708</v>
      </c>
      <c r="AE190">
        <v>20220711</v>
      </c>
      <c r="AF190">
        <v>0.38472222222222219</v>
      </c>
      <c r="AG190" t="s">
        <v>154</v>
      </c>
      <c r="AH190" t="s">
        <v>961</v>
      </c>
      <c r="AI190">
        <v>0.5</v>
      </c>
      <c r="AJ190" t="s">
        <v>42</v>
      </c>
      <c r="AK190" t="s">
        <v>42</v>
      </c>
      <c r="AM190">
        <v>112689506</v>
      </c>
      <c r="AO190" t="s">
        <v>171</v>
      </c>
      <c r="AV190" t="s">
        <v>960</v>
      </c>
      <c r="AX190" t="s">
        <v>959</v>
      </c>
      <c r="AZ190" t="s">
        <v>958</v>
      </c>
      <c r="BA190" t="s">
        <v>180</v>
      </c>
      <c r="BB190">
        <v>33549</v>
      </c>
      <c r="BC190" t="s">
        <v>117</v>
      </c>
      <c r="BD190" t="s">
        <v>121</v>
      </c>
      <c r="BE190" t="s">
        <v>169</v>
      </c>
      <c r="BF190" t="s">
        <v>133</v>
      </c>
      <c r="BG190" t="s">
        <v>170</v>
      </c>
      <c r="BH190" t="s">
        <v>132</v>
      </c>
      <c r="BI190" t="s">
        <v>118</v>
      </c>
      <c r="BJ190">
        <v>14614</v>
      </c>
      <c r="BK190" t="s">
        <v>117</v>
      </c>
      <c r="BL190">
        <v>7589.0641299999997</v>
      </c>
      <c r="BU190" t="s">
        <v>133</v>
      </c>
      <c r="BV190" t="s">
        <v>170</v>
      </c>
      <c r="BW190" t="s">
        <v>119</v>
      </c>
      <c r="BX190" t="s">
        <v>118</v>
      </c>
      <c r="BY190">
        <v>14614</v>
      </c>
      <c r="BZ190" t="s">
        <v>117</v>
      </c>
      <c r="CX190">
        <v>20220708</v>
      </c>
      <c r="CZ190">
        <v>0</v>
      </c>
      <c r="DA190">
        <v>0</v>
      </c>
      <c r="DB190">
        <v>0</v>
      </c>
      <c r="DC190">
        <v>0</v>
      </c>
      <c r="DD190">
        <v>0</v>
      </c>
      <c r="DE190" s="3">
        <v>2.84</v>
      </c>
      <c r="DF190" s="3">
        <v>3.124148380355277</v>
      </c>
    </row>
    <row r="191" spans="1:123" x14ac:dyDescent="0.25">
      <c r="A191">
        <v>14612726</v>
      </c>
      <c r="B191">
        <v>20220718</v>
      </c>
      <c r="C191">
        <v>782204103</v>
      </c>
      <c r="E191">
        <v>1458.05</v>
      </c>
      <c r="F191">
        <v>0</v>
      </c>
      <c r="G191" t="s">
        <v>131</v>
      </c>
      <c r="I191" s="1">
        <v>777347332170</v>
      </c>
      <c r="J191" t="s">
        <v>348</v>
      </c>
      <c r="K191">
        <v>1</v>
      </c>
      <c r="L191">
        <v>1</v>
      </c>
      <c r="M191">
        <v>3</v>
      </c>
      <c r="O191">
        <v>-24.35</v>
      </c>
      <c r="S191" s="3">
        <v>34.04</v>
      </c>
      <c r="T191" s="3">
        <v>24.35</v>
      </c>
      <c r="U191" s="2">
        <v>0.71533490011750889</v>
      </c>
      <c r="V191" s="3">
        <v>9.6899999999999977</v>
      </c>
      <c r="W191" s="3">
        <v>34.04</v>
      </c>
      <c r="X191" s="3">
        <v>18.100000000000001</v>
      </c>
      <c r="Y191" s="2">
        <v>0.53172737955346661</v>
      </c>
      <c r="Z191" s="3">
        <v>15.94</v>
      </c>
      <c r="AA191" s="3">
        <v>15.94</v>
      </c>
      <c r="AB191" s="3">
        <v>6.2500000000000018</v>
      </c>
      <c r="AD191">
        <v>20220711</v>
      </c>
      <c r="AE191">
        <v>20220712</v>
      </c>
      <c r="AF191">
        <v>0.37361111111111112</v>
      </c>
      <c r="AG191" t="s">
        <v>143</v>
      </c>
      <c r="AH191" t="s">
        <v>877</v>
      </c>
      <c r="AI191">
        <v>1</v>
      </c>
      <c r="AJ191" t="s">
        <v>42</v>
      </c>
      <c r="AK191" t="s">
        <v>42</v>
      </c>
      <c r="AM191">
        <v>112689506</v>
      </c>
      <c r="AO191" t="s">
        <v>171</v>
      </c>
      <c r="AV191" t="s">
        <v>876</v>
      </c>
      <c r="AW191" t="s">
        <v>875</v>
      </c>
      <c r="AX191" t="s">
        <v>874</v>
      </c>
      <c r="AZ191" t="s">
        <v>136</v>
      </c>
      <c r="BA191" t="s">
        <v>118</v>
      </c>
      <c r="BB191">
        <v>10007</v>
      </c>
      <c r="BC191" t="s">
        <v>117</v>
      </c>
      <c r="BD191" t="s">
        <v>121</v>
      </c>
      <c r="BE191" t="s">
        <v>873</v>
      </c>
      <c r="BF191" t="s">
        <v>133</v>
      </c>
      <c r="BH191" t="s">
        <v>132</v>
      </c>
      <c r="BI191" t="s">
        <v>118</v>
      </c>
      <c r="BJ191">
        <v>14614</v>
      </c>
      <c r="BK191" t="s">
        <v>117</v>
      </c>
      <c r="BL191">
        <v>39190.005949999999</v>
      </c>
      <c r="BU191" t="s">
        <v>133</v>
      </c>
      <c r="BW191" t="s">
        <v>132</v>
      </c>
      <c r="BX191" t="s">
        <v>118</v>
      </c>
      <c r="BY191">
        <v>14614</v>
      </c>
      <c r="BZ191" t="s">
        <v>117</v>
      </c>
      <c r="CX191">
        <v>20220711</v>
      </c>
      <c r="CZ191">
        <v>0</v>
      </c>
      <c r="DA191">
        <v>0</v>
      </c>
      <c r="DB191">
        <v>0</v>
      </c>
      <c r="DC191">
        <v>0</v>
      </c>
      <c r="DD191">
        <v>0</v>
      </c>
      <c r="DE191" s="3">
        <v>2.1800000000000002</v>
      </c>
      <c r="DF191" s="3">
        <v>2.5802643948296127</v>
      </c>
    </row>
    <row r="192" spans="1:123" x14ac:dyDescent="0.25">
      <c r="A192">
        <v>14612726</v>
      </c>
      <c r="B192">
        <v>20220718</v>
      </c>
      <c r="C192">
        <v>782204103</v>
      </c>
      <c r="E192">
        <v>1458.05</v>
      </c>
      <c r="F192">
        <v>0</v>
      </c>
      <c r="G192" t="s">
        <v>131</v>
      </c>
      <c r="I192" s="1">
        <v>777348687159</v>
      </c>
      <c r="J192" t="s">
        <v>348</v>
      </c>
      <c r="K192">
        <v>1</v>
      </c>
      <c r="L192">
        <v>4</v>
      </c>
      <c r="M192">
        <v>5</v>
      </c>
      <c r="O192">
        <v>-72.39</v>
      </c>
      <c r="S192" s="3">
        <v>99.16</v>
      </c>
      <c r="T192" s="3">
        <v>72.39</v>
      </c>
      <c r="U192" s="2">
        <v>0.73003227107704727</v>
      </c>
      <c r="V192" s="3">
        <v>26.769999999999996</v>
      </c>
      <c r="W192" s="3">
        <v>99.16</v>
      </c>
      <c r="X192" s="3">
        <v>64.453999999999994</v>
      </c>
      <c r="Y192" s="2">
        <v>0.65</v>
      </c>
      <c r="Z192" s="3">
        <v>34.706000000000003</v>
      </c>
      <c r="AA192" s="3">
        <v>15.94</v>
      </c>
      <c r="AB192" s="3">
        <v>7.936000000000007</v>
      </c>
      <c r="AD192">
        <v>20220711</v>
      </c>
      <c r="AE192">
        <v>20220712</v>
      </c>
      <c r="AF192">
        <v>0.4458333333333333</v>
      </c>
      <c r="AG192" t="s">
        <v>154</v>
      </c>
      <c r="AH192" t="s">
        <v>475</v>
      </c>
      <c r="AI192">
        <v>4</v>
      </c>
      <c r="AJ192" t="s">
        <v>42</v>
      </c>
      <c r="AK192" t="s">
        <v>42</v>
      </c>
      <c r="AM192">
        <v>112689506</v>
      </c>
      <c r="AO192" t="s">
        <v>189</v>
      </c>
      <c r="AV192" t="s">
        <v>427</v>
      </c>
      <c r="AW192" t="s">
        <v>369</v>
      </c>
      <c r="AX192" t="s">
        <v>444</v>
      </c>
      <c r="AY192" t="s">
        <v>295</v>
      </c>
      <c r="AZ192" t="s">
        <v>424</v>
      </c>
      <c r="BA192" t="s">
        <v>423</v>
      </c>
      <c r="BB192">
        <v>66211</v>
      </c>
      <c r="BC192" t="s">
        <v>117</v>
      </c>
      <c r="BD192" t="s">
        <v>121</v>
      </c>
      <c r="BE192" t="s">
        <v>169</v>
      </c>
      <c r="BF192" t="s">
        <v>133</v>
      </c>
      <c r="BG192" t="s">
        <v>170</v>
      </c>
      <c r="BH192" t="s">
        <v>132</v>
      </c>
      <c r="BI192" t="s">
        <v>118</v>
      </c>
      <c r="BJ192">
        <v>14614</v>
      </c>
      <c r="BK192" t="s">
        <v>117</v>
      </c>
      <c r="BL192">
        <v>7589.0638399999998</v>
      </c>
      <c r="BU192" t="s">
        <v>133</v>
      </c>
      <c r="BV192" t="s">
        <v>170</v>
      </c>
      <c r="BW192" t="s">
        <v>119</v>
      </c>
      <c r="BX192" t="s">
        <v>118</v>
      </c>
      <c r="BY192">
        <v>14614</v>
      </c>
      <c r="BZ192" t="s">
        <v>117</v>
      </c>
      <c r="CX192">
        <v>20220711</v>
      </c>
      <c r="CZ192">
        <v>0</v>
      </c>
      <c r="DA192">
        <v>0</v>
      </c>
      <c r="DB192">
        <v>0</v>
      </c>
      <c r="DC192">
        <v>0</v>
      </c>
      <c r="DD192">
        <v>0</v>
      </c>
      <c r="DE192" s="3">
        <v>6.02</v>
      </c>
      <c r="DF192" s="3">
        <v>6.5017942718838233</v>
      </c>
    </row>
    <row r="193" spans="1:123" x14ac:dyDescent="0.25">
      <c r="A193">
        <v>14612726</v>
      </c>
      <c r="B193">
        <v>20220718</v>
      </c>
      <c r="C193">
        <v>782204103</v>
      </c>
      <c r="E193">
        <v>1458.05</v>
      </c>
      <c r="F193">
        <v>0</v>
      </c>
      <c r="G193" t="s">
        <v>131</v>
      </c>
      <c r="I193" s="1">
        <v>777349482916</v>
      </c>
      <c r="J193" t="s">
        <v>348</v>
      </c>
      <c r="K193">
        <v>1</v>
      </c>
      <c r="L193">
        <v>0.5</v>
      </c>
      <c r="M193">
        <v>6</v>
      </c>
      <c r="O193">
        <v>-35.89</v>
      </c>
      <c r="S193" s="3">
        <v>47.85</v>
      </c>
      <c r="T193" s="3">
        <v>35.89</v>
      </c>
      <c r="U193" s="2">
        <v>0.75005224660397074</v>
      </c>
      <c r="V193" s="3">
        <v>11.96</v>
      </c>
      <c r="W193" s="3">
        <v>47.85</v>
      </c>
      <c r="X193" s="3">
        <v>31.102500000000003</v>
      </c>
      <c r="Y193" s="2">
        <v>0.65</v>
      </c>
      <c r="Z193" s="3">
        <v>16.747499999999999</v>
      </c>
      <c r="AA193" s="3">
        <v>14.21</v>
      </c>
      <c r="AB193" s="3">
        <v>4.7874999999999979</v>
      </c>
      <c r="AD193">
        <v>20220711</v>
      </c>
      <c r="AE193">
        <v>20220712</v>
      </c>
      <c r="AF193">
        <v>0.36319444444444443</v>
      </c>
      <c r="AG193" t="s">
        <v>143</v>
      </c>
      <c r="AH193" t="s">
        <v>972</v>
      </c>
      <c r="AI193">
        <v>0.5</v>
      </c>
      <c r="AJ193" t="s">
        <v>42</v>
      </c>
      <c r="AK193" t="s">
        <v>42</v>
      </c>
      <c r="AM193">
        <v>112689506</v>
      </c>
      <c r="AO193" t="s">
        <v>171</v>
      </c>
      <c r="AV193" t="s">
        <v>957</v>
      </c>
      <c r="AW193" t="s">
        <v>956</v>
      </c>
      <c r="AX193" t="s">
        <v>955</v>
      </c>
      <c r="AZ193" t="s">
        <v>950</v>
      </c>
      <c r="BA193" t="s">
        <v>949</v>
      </c>
      <c r="BB193">
        <v>73179</v>
      </c>
      <c r="BC193" t="s">
        <v>117</v>
      </c>
      <c r="BD193" t="s">
        <v>121</v>
      </c>
      <c r="BE193" t="s">
        <v>698</v>
      </c>
      <c r="BF193" t="s">
        <v>133</v>
      </c>
      <c r="BH193" t="s">
        <v>132</v>
      </c>
      <c r="BI193" t="s">
        <v>118</v>
      </c>
      <c r="BJ193">
        <v>14614</v>
      </c>
      <c r="BK193" t="s">
        <v>117</v>
      </c>
      <c r="BL193" t="s">
        <v>134</v>
      </c>
      <c r="BU193" t="s">
        <v>133</v>
      </c>
      <c r="BW193" t="s">
        <v>132</v>
      </c>
      <c r="BX193" t="s">
        <v>118</v>
      </c>
      <c r="BY193">
        <v>14614</v>
      </c>
      <c r="BZ193" t="s">
        <v>117</v>
      </c>
      <c r="CX193">
        <v>20220711</v>
      </c>
      <c r="CZ193">
        <v>0</v>
      </c>
      <c r="DA193">
        <v>0</v>
      </c>
      <c r="DB193">
        <v>0</v>
      </c>
      <c r="DC193">
        <v>0</v>
      </c>
      <c r="DD193">
        <v>0</v>
      </c>
      <c r="DE193" s="3">
        <v>2.69</v>
      </c>
      <c r="DF193" s="3">
        <v>2.9591405433646814</v>
      </c>
    </row>
    <row r="194" spans="1:123" x14ac:dyDescent="0.25">
      <c r="A194">
        <v>14612726</v>
      </c>
      <c r="B194">
        <v>20220718</v>
      </c>
      <c r="C194">
        <v>782204103</v>
      </c>
      <c r="E194">
        <v>1458.05</v>
      </c>
      <c r="F194">
        <v>0</v>
      </c>
      <c r="G194" t="s">
        <v>131</v>
      </c>
      <c r="I194" s="1">
        <v>777349533715</v>
      </c>
      <c r="J194" t="s">
        <v>348</v>
      </c>
      <c r="K194">
        <v>1</v>
      </c>
      <c r="L194">
        <v>0.5</v>
      </c>
      <c r="M194">
        <v>6</v>
      </c>
      <c r="O194">
        <v>-35.89</v>
      </c>
      <c r="S194" s="3">
        <v>47.85</v>
      </c>
      <c r="T194" s="3">
        <v>35.89</v>
      </c>
      <c r="U194" s="2">
        <v>0.75005224660397074</v>
      </c>
      <c r="V194" s="3">
        <v>11.96</v>
      </c>
      <c r="W194" s="3">
        <v>47.85</v>
      </c>
      <c r="X194" s="3">
        <v>31.102500000000003</v>
      </c>
      <c r="Y194" s="2">
        <v>0.65</v>
      </c>
      <c r="Z194" s="3">
        <v>16.747499999999999</v>
      </c>
      <c r="AA194" s="3">
        <v>14.21</v>
      </c>
      <c r="AB194" s="3">
        <v>4.7874999999999979</v>
      </c>
      <c r="AD194">
        <v>20220711</v>
      </c>
      <c r="AE194">
        <v>20220712</v>
      </c>
      <c r="AF194">
        <v>0.36319444444444443</v>
      </c>
      <c r="AG194" t="s">
        <v>143</v>
      </c>
      <c r="AH194" t="s">
        <v>972</v>
      </c>
      <c r="AI194">
        <v>0.5</v>
      </c>
      <c r="AJ194" t="s">
        <v>42</v>
      </c>
      <c r="AK194" t="s">
        <v>42</v>
      </c>
      <c r="AM194">
        <v>112689506</v>
      </c>
      <c r="AO194" t="s">
        <v>171</v>
      </c>
      <c r="AV194" t="s">
        <v>971</v>
      </c>
      <c r="AW194" t="s">
        <v>952</v>
      </c>
      <c r="AX194" t="s">
        <v>955</v>
      </c>
      <c r="AZ194" t="s">
        <v>950</v>
      </c>
      <c r="BA194" t="s">
        <v>949</v>
      </c>
      <c r="BB194">
        <v>73179</v>
      </c>
      <c r="BC194" t="s">
        <v>117</v>
      </c>
      <c r="BD194" t="s">
        <v>121</v>
      </c>
      <c r="BE194" t="s">
        <v>698</v>
      </c>
      <c r="BF194" t="s">
        <v>133</v>
      </c>
      <c r="BH194" t="s">
        <v>132</v>
      </c>
      <c r="BI194" t="s">
        <v>118</v>
      </c>
      <c r="BJ194">
        <v>14614</v>
      </c>
      <c r="BK194" t="s">
        <v>117</v>
      </c>
      <c r="BL194" t="s">
        <v>134</v>
      </c>
      <c r="BU194" t="s">
        <v>133</v>
      </c>
      <c r="BW194" t="s">
        <v>132</v>
      </c>
      <c r="BX194" t="s">
        <v>118</v>
      </c>
      <c r="BY194">
        <v>14614</v>
      </c>
      <c r="BZ194" t="s">
        <v>117</v>
      </c>
      <c r="CX194">
        <v>20220711</v>
      </c>
      <c r="CZ194">
        <v>0</v>
      </c>
      <c r="DA194">
        <v>0</v>
      </c>
      <c r="DB194">
        <v>0</v>
      </c>
      <c r="DC194">
        <v>0</v>
      </c>
      <c r="DD194">
        <v>0</v>
      </c>
      <c r="DE194" s="3">
        <v>2.69</v>
      </c>
      <c r="DF194" s="3">
        <v>2.9591405433646814</v>
      </c>
    </row>
    <row r="195" spans="1:123" x14ac:dyDescent="0.25">
      <c r="A195">
        <v>14612726</v>
      </c>
      <c r="B195">
        <v>20220718</v>
      </c>
      <c r="C195">
        <v>782204103</v>
      </c>
      <c r="E195">
        <v>1458.05</v>
      </c>
      <c r="F195">
        <v>0</v>
      </c>
      <c r="G195" t="s">
        <v>131</v>
      </c>
      <c r="I195" s="1">
        <v>777350616086</v>
      </c>
      <c r="J195" t="s">
        <v>348</v>
      </c>
      <c r="K195">
        <v>1</v>
      </c>
      <c r="L195">
        <v>0.5</v>
      </c>
      <c r="M195">
        <v>2</v>
      </c>
      <c r="O195">
        <v>-18.350000000000001</v>
      </c>
      <c r="S195" s="3">
        <v>28.04</v>
      </c>
      <c r="T195" s="3">
        <v>18.350000000000001</v>
      </c>
      <c r="U195" s="2">
        <v>0.65442225392296727</v>
      </c>
      <c r="V195" s="3">
        <v>9.6899999999999977</v>
      </c>
      <c r="W195" s="3">
        <v>28.04</v>
      </c>
      <c r="X195" s="3">
        <v>13.829999999999998</v>
      </c>
      <c r="Y195" s="2">
        <v>0.49322396576319538</v>
      </c>
      <c r="Z195" s="3">
        <v>14.21</v>
      </c>
      <c r="AA195" s="3">
        <v>14.21</v>
      </c>
      <c r="AB195" s="3">
        <v>4.5200000000000031</v>
      </c>
      <c r="AD195">
        <v>20220711</v>
      </c>
      <c r="AE195">
        <v>20220712</v>
      </c>
      <c r="AF195">
        <v>0.4381944444444445</v>
      </c>
      <c r="AG195" t="s">
        <v>334</v>
      </c>
      <c r="AH195" t="s">
        <v>1205</v>
      </c>
      <c r="AI195">
        <v>0.5</v>
      </c>
      <c r="AJ195" t="s">
        <v>42</v>
      </c>
      <c r="AK195" t="s">
        <v>42</v>
      </c>
      <c r="AM195">
        <v>112689506</v>
      </c>
      <c r="AO195" t="s">
        <v>171</v>
      </c>
      <c r="AV195" t="s">
        <v>1203</v>
      </c>
      <c r="AW195" t="s">
        <v>331</v>
      </c>
      <c r="AX195" t="s">
        <v>330</v>
      </c>
      <c r="AZ195" t="s">
        <v>329</v>
      </c>
      <c r="BA195" t="s">
        <v>118</v>
      </c>
      <c r="BB195">
        <v>14456</v>
      </c>
      <c r="BC195" t="s">
        <v>117</v>
      </c>
      <c r="BE195" t="s">
        <v>676</v>
      </c>
      <c r="BF195" t="s">
        <v>121</v>
      </c>
      <c r="BG195" t="s">
        <v>157</v>
      </c>
      <c r="BH195" t="s">
        <v>132</v>
      </c>
      <c r="BI195" t="s">
        <v>118</v>
      </c>
      <c r="BJ195">
        <v>14614</v>
      </c>
      <c r="BK195" t="s">
        <v>117</v>
      </c>
      <c r="BL195" t="s">
        <v>1204</v>
      </c>
      <c r="BU195" t="s">
        <v>121</v>
      </c>
      <c r="BV195" t="s">
        <v>155</v>
      </c>
      <c r="BW195" t="s">
        <v>119</v>
      </c>
      <c r="BX195" t="s">
        <v>118</v>
      </c>
      <c r="BY195">
        <v>14614</v>
      </c>
      <c r="BZ195" t="s">
        <v>117</v>
      </c>
      <c r="CX195">
        <v>20220711</v>
      </c>
      <c r="CZ195">
        <v>0</v>
      </c>
      <c r="DA195">
        <v>0</v>
      </c>
      <c r="DB195">
        <v>0</v>
      </c>
      <c r="DC195">
        <v>0</v>
      </c>
      <c r="DD195">
        <v>0</v>
      </c>
      <c r="DE195" s="3">
        <v>3.24</v>
      </c>
      <c r="DF195" s="3">
        <v>3.7622824536376607</v>
      </c>
      <c r="DJ195" s="3">
        <v>2.95</v>
      </c>
      <c r="DK195" s="3">
        <v>5.9</v>
      </c>
      <c r="DP195" s="3">
        <v>1.78</v>
      </c>
      <c r="DQ195" s="3">
        <v>3.55</v>
      </c>
    </row>
    <row r="196" spans="1:123" x14ac:dyDescent="0.25">
      <c r="A196">
        <v>14612726</v>
      </c>
      <c r="B196">
        <v>20220718</v>
      </c>
      <c r="C196">
        <v>782204103</v>
      </c>
      <c r="E196">
        <v>1458.05</v>
      </c>
      <c r="F196">
        <v>0</v>
      </c>
      <c r="G196" t="s">
        <v>131</v>
      </c>
      <c r="I196" s="1">
        <v>777350725738</v>
      </c>
      <c r="J196" t="s">
        <v>348</v>
      </c>
      <c r="K196">
        <v>1</v>
      </c>
      <c r="L196">
        <v>6</v>
      </c>
      <c r="M196">
        <v>6</v>
      </c>
      <c r="O196">
        <v>-89.35</v>
      </c>
      <c r="S196" s="3">
        <v>122.4</v>
      </c>
      <c r="T196" s="3">
        <v>89.35</v>
      </c>
      <c r="U196" s="2">
        <v>0.72998366013071891</v>
      </c>
      <c r="V196" s="3">
        <v>33.050000000000011</v>
      </c>
      <c r="W196" s="3">
        <v>122.4</v>
      </c>
      <c r="X196" s="3">
        <v>79.56</v>
      </c>
      <c r="Y196" s="2">
        <v>0.65</v>
      </c>
      <c r="Z196" s="3">
        <v>42.84</v>
      </c>
      <c r="AA196" s="3">
        <v>15.94</v>
      </c>
      <c r="AB196" s="3">
        <v>9.789999999999992</v>
      </c>
      <c r="AD196">
        <v>20220711</v>
      </c>
      <c r="AE196">
        <v>20220712</v>
      </c>
      <c r="AF196">
        <v>0.39999999999999997</v>
      </c>
      <c r="AG196" t="s">
        <v>143</v>
      </c>
      <c r="AH196" t="s">
        <v>422</v>
      </c>
      <c r="AI196">
        <v>6</v>
      </c>
      <c r="AJ196" t="s">
        <v>42</v>
      </c>
      <c r="AK196" t="s">
        <v>42</v>
      </c>
      <c r="AM196">
        <v>112689506</v>
      </c>
      <c r="AO196" t="s">
        <v>189</v>
      </c>
      <c r="AV196" t="s">
        <v>421</v>
      </c>
      <c r="AW196" t="s">
        <v>420</v>
      </c>
      <c r="AX196" t="s">
        <v>419</v>
      </c>
      <c r="AZ196" t="s">
        <v>418</v>
      </c>
      <c r="BA196" t="s">
        <v>180</v>
      </c>
      <c r="BB196">
        <v>33605</v>
      </c>
      <c r="BC196" t="s">
        <v>117</v>
      </c>
      <c r="BD196" t="s">
        <v>121</v>
      </c>
      <c r="BE196" t="s">
        <v>169</v>
      </c>
      <c r="BF196" t="s">
        <v>133</v>
      </c>
      <c r="BG196" t="s">
        <v>170</v>
      </c>
      <c r="BH196" t="s">
        <v>132</v>
      </c>
      <c r="BI196" t="s">
        <v>118</v>
      </c>
      <c r="BJ196">
        <v>14614</v>
      </c>
      <c r="BK196" t="s">
        <v>117</v>
      </c>
      <c r="BL196">
        <v>43702.000010000003</v>
      </c>
      <c r="BU196" t="s">
        <v>133</v>
      </c>
      <c r="BV196" t="s">
        <v>170</v>
      </c>
      <c r="BW196" t="s">
        <v>119</v>
      </c>
      <c r="BX196" t="s">
        <v>118</v>
      </c>
      <c r="BY196">
        <v>14614</v>
      </c>
      <c r="BZ196" t="s">
        <v>117</v>
      </c>
      <c r="CX196">
        <v>20220711</v>
      </c>
      <c r="CZ196">
        <v>0</v>
      </c>
      <c r="DA196">
        <v>0</v>
      </c>
      <c r="DB196">
        <v>0</v>
      </c>
      <c r="DC196">
        <v>0</v>
      </c>
      <c r="DD196">
        <v>0</v>
      </c>
      <c r="DE196" s="3">
        <v>7.44</v>
      </c>
      <c r="DF196" s="3">
        <v>8.0350784313725487</v>
      </c>
    </row>
    <row r="197" spans="1:123" x14ac:dyDescent="0.25">
      <c r="A197">
        <v>14612726</v>
      </c>
      <c r="B197">
        <v>20220718</v>
      </c>
      <c r="C197">
        <v>782204103</v>
      </c>
      <c r="E197">
        <v>1458.05</v>
      </c>
      <c r="F197">
        <v>0</v>
      </c>
      <c r="G197" t="s">
        <v>131</v>
      </c>
      <c r="I197" s="1">
        <v>777351090030</v>
      </c>
      <c r="J197" t="s">
        <v>348</v>
      </c>
      <c r="K197">
        <v>1</v>
      </c>
      <c r="L197">
        <v>0.5</v>
      </c>
      <c r="M197">
        <v>3</v>
      </c>
      <c r="O197">
        <v>-24.35</v>
      </c>
      <c r="S197" s="3">
        <v>34.04</v>
      </c>
      <c r="T197" s="3">
        <v>24.35</v>
      </c>
      <c r="U197" s="2">
        <v>0.71533490011750889</v>
      </c>
      <c r="V197" s="3">
        <v>9.6899999999999977</v>
      </c>
      <c r="W197" s="3">
        <v>34.04</v>
      </c>
      <c r="X197" s="3">
        <v>19.829999999999998</v>
      </c>
      <c r="Y197" s="2">
        <v>0.58254994124559334</v>
      </c>
      <c r="Z197" s="3">
        <v>14.21</v>
      </c>
      <c r="AA197" s="3">
        <v>14.21</v>
      </c>
      <c r="AB197" s="3">
        <v>4.5200000000000031</v>
      </c>
      <c r="AD197">
        <v>20220711</v>
      </c>
      <c r="AE197">
        <v>20220712</v>
      </c>
      <c r="AF197">
        <v>0.43541666666666662</v>
      </c>
      <c r="AG197" t="s">
        <v>241</v>
      </c>
      <c r="AH197" t="s">
        <v>1098</v>
      </c>
      <c r="AI197">
        <v>0.5</v>
      </c>
      <c r="AJ197" t="s">
        <v>42</v>
      </c>
      <c r="AK197" t="s">
        <v>42</v>
      </c>
      <c r="AM197">
        <v>112689506</v>
      </c>
      <c r="AO197" t="s">
        <v>171</v>
      </c>
      <c r="AV197" t="s">
        <v>1097</v>
      </c>
      <c r="AX197" t="s">
        <v>1096</v>
      </c>
      <c r="AZ197" t="s">
        <v>1095</v>
      </c>
      <c r="BA197" t="s">
        <v>118</v>
      </c>
      <c r="BB197">
        <v>10606</v>
      </c>
      <c r="BC197" t="s">
        <v>117</v>
      </c>
      <c r="BE197" t="s">
        <v>676</v>
      </c>
      <c r="BF197" t="s">
        <v>121</v>
      </c>
      <c r="BG197" t="s">
        <v>157</v>
      </c>
      <c r="BH197" t="s">
        <v>132</v>
      </c>
      <c r="BI197" t="s">
        <v>118</v>
      </c>
      <c r="BJ197">
        <v>14614</v>
      </c>
      <c r="BK197" t="s">
        <v>117</v>
      </c>
      <c r="BL197" t="s">
        <v>1094</v>
      </c>
      <c r="BU197" t="s">
        <v>121</v>
      </c>
      <c r="BV197" t="s">
        <v>155</v>
      </c>
      <c r="BW197" t="s">
        <v>119</v>
      </c>
      <c r="BX197" t="s">
        <v>118</v>
      </c>
      <c r="BY197">
        <v>14614</v>
      </c>
      <c r="BZ197" t="s">
        <v>117</v>
      </c>
      <c r="CX197">
        <v>20220711</v>
      </c>
      <c r="CZ197">
        <v>0</v>
      </c>
      <c r="DA197">
        <v>0</v>
      </c>
      <c r="DB197">
        <v>0</v>
      </c>
      <c r="DC197">
        <v>0</v>
      </c>
      <c r="DD197">
        <v>0</v>
      </c>
      <c r="DE197" s="3">
        <v>2.84</v>
      </c>
      <c r="DF197" s="3">
        <v>3.2171092831962405</v>
      </c>
      <c r="DJ197" s="3">
        <v>2.95</v>
      </c>
      <c r="DK197" s="3">
        <v>5.9</v>
      </c>
    </row>
    <row r="198" spans="1:123" x14ac:dyDescent="0.25">
      <c r="A198">
        <v>14612726</v>
      </c>
      <c r="B198">
        <v>20220718</v>
      </c>
      <c r="C198">
        <v>782204103</v>
      </c>
      <c r="E198">
        <v>1458.05</v>
      </c>
      <c r="F198">
        <v>0</v>
      </c>
      <c r="G198" t="s">
        <v>131</v>
      </c>
      <c r="I198" s="1">
        <v>777352620195</v>
      </c>
      <c r="J198" t="s">
        <v>348</v>
      </c>
      <c r="K198">
        <v>1</v>
      </c>
      <c r="L198">
        <v>1</v>
      </c>
      <c r="M198">
        <v>6</v>
      </c>
      <c r="O198">
        <v>-56.71</v>
      </c>
      <c r="S198" s="3">
        <v>77.69</v>
      </c>
      <c r="T198" s="3">
        <v>56.71</v>
      </c>
      <c r="U198" s="2">
        <v>0.72995237482301456</v>
      </c>
      <c r="V198" s="3">
        <v>20.979999999999997</v>
      </c>
      <c r="W198" s="3">
        <v>77.69</v>
      </c>
      <c r="X198" s="3">
        <v>50.4985</v>
      </c>
      <c r="Y198" s="2">
        <v>0.65</v>
      </c>
      <c r="Z198" s="3">
        <v>27.191499999999998</v>
      </c>
      <c r="AA198" s="3">
        <v>15.94</v>
      </c>
      <c r="AB198" s="3">
        <v>6.2115000000000009</v>
      </c>
      <c r="AD198">
        <v>20220711</v>
      </c>
      <c r="AE198">
        <v>20220712</v>
      </c>
      <c r="AF198">
        <v>0.4069444444444445</v>
      </c>
      <c r="AG198" t="s">
        <v>143</v>
      </c>
      <c r="AH198" t="s">
        <v>791</v>
      </c>
      <c r="AI198">
        <v>1</v>
      </c>
      <c r="AJ198" t="s">
        <v>42</v>
      </c>
      <c r="AK198" t="s">
        <v>42</v>
      </c>
      <c r="AM198">
        <v>112689506</v>
      </c>
      <c r="AO198" t="s">
        <v>189</v>
      </c>
      <c r="AV198" t="s">
        <v>790</v>
      </c>
      <c r="AW198" t="s">
        <v>789</v>
      </c>
      <c r="AX198" t="s">
        <v>788</v>
      </c>
      <c r="AY198" t="s">
        <v>787</v>
      </c>
      <c r="AZ198" t="s">
        <v>786</v>
      </c>
      <c r="BA198" t="s">
        <v>180</v>
      </c>
      <c r="BB198">
        <v>33323</v>
      </c>
      <c r="BC198" t="s">
        <v>117</v>
      </c>
      <c r="BD198" t="s">
        <v>121</v>
      </c>
      <c r="BE198" t="s">
        <v>785</v>
      </c>
      <c r="BF198" t="s">
        <v>133</v>
      </c>
      <c r="BH198" t="s">
        <v>132</v>
      </c>
      <c r="BI198" t="s">
        <v>118</v>
      </c>
      <c r="BJ198">
        <v>14614</v>
      </c>
      <c r="BK198" t="s">
        <v>117</v>
      </c>
      <c r="BL198">
        <v>1001.2842000000001</v>
      </c>
      <c r="BU198" t="s">
        <v>133</v>
      </c>
      <c r="BW198" t="s">
        <v>119</v>
      </c>
      <c r="BX198" t="s">
        <v>118</v>
      </c>
      <c r="BY198">
        <v>14614</v>
      </c>
      <c r="BZ198" t="s">
        <v>117</v>
      </c>
      <c r="CX198">
        <v>20220711</v>
      </c>
      <c r="CZ198">
        <v>0</v>
      </c>
      <c r="DA198">
        <v>0</v>
      </c>
      <c r="DB198">
        <v>0</v>
      </c>
      <c r="DC198">
        <v>0</v>
      </c>
      <c r="DD198">
        <v>0</v>
      </c>
      <c r="DE198" s="3">
        <v>4.72</v>
      </c>
      <c r="DF198" s="3">
        <v>5.0973752091646274</v>
      </c>
    </row>
    <row r="199" spans="1:123" x14ac:dyDescent="0.25">
      <c r="A199">
        <v>14612726</v>
      </c>
      <c r="B199">
        <v>20220718</v>
      </c>
      <c r="C199">
        <v>782204103</v>
      </c>
      <c r="E199">
        <v>1458.05</v>
      </c>
      <c r="F199">
        <v>0</v>
      </c>
      <c r="G199" t="s">
        <v>131</v>
      </c>
      <c r="I199" s="1">
        <v>777352992126</v>
      </c>
      <c r="J199" t="s">
        <v>348</v>
      </c>
      <c r="K199">
        <v>1</v>
      </c>
      <c r="L199">
        <v>0.5</v>
      </c>
      <c r="M199">
        <v>2</v>
      </c>
      <c r="O199">
        <v>-18.350000000000001</v>
      </c>
      <c r="S199" s="3">
        <v>28.04</v>
      </c>
      <c r="T199" s="3">
        <v>18.350000000000001</v>
      </c>
      <c r="U199" s="2">
        <v>0.65442225392296727</v>
      </c>
      <c r="V199" s="3">
        <v>9.6899999999999977</v>
      </c>
      <c r="W199" s="3">
        <v>28.04</v>
      </c>
      <c r="X199" s="3">
        <v>13.829999999999998</v>
      </c>
      <c r="Y199" s="2">
        <v>0.49322396576319538</v>
      </c>
      <c r="Z199" s="3">
        <v>14.21</v>
      </c>
      <c r="AA199" s="3">
        <v>14.21</v>
      </c>
      <c r="AB199" s="3">
        <v>4.5200000000000031</v>
      </c>
      <c r="AD199">
        <v>20220711</v>
      </c>
      <c r="AE199">
        <v>20220712</v>
      </c>
      <c r="AF199">
        <v>0.41597222222222219</v>
      </c>
      <c r="AG199" t="s">
        <v>143</v>
      </c>
      <c r="AH199" t="s">
        <v>1179</v>
      </c>
      <c r="AI199">
        <v>0.5</v>
      </c>
      <c r="AJ199" t="s">
        <v>42</v>
      </c>
      <c r="AK199" t="s">
        <v>42</v>
      </c>
      <c r="AM199">
        <v>112689506</v>
      </c>
      <c r="AO199" t="s">
        <v>171</v>
      </c>
      <c r="AV199" t="s">
        <v>1178</v>
      </c>
      <c r="AX199" t="s">
        <v>1177</v>
      </c>
      <c r="AZ199" t="s">
        <v>1171</v>
      </c>
      <c r="BA199" t="s">
        <v>118</v>
      </c>
      <c r="BB199">
        <v>13202</v>
      </c>
      <c r="BC199" t="s">
        <v>117</v>
      </c>
      <c r="BE199" t="s">
        <v>676</v>
      </c>
      <c r="BF199" t="s">
        <v>121</v>
      </c>
      <c r="BG199" t="s">
        <v>157</v>
      </c>
      <c r="BH199" t="s">
        <v>132</v>
      </c>
      <c r="BI199" t="s">
        <v>118</v>
      </c>
      <c r="BJ199">
        <v>14614</v>
      </c>
      <c r="BK199" t="s">
        <v>117</v>
      </c>
      <c r="BL199" t="s">
        <v>1176</v>
      </c>
      <c r="BU199" t="s">
        <v>121</v>
      </c>
      <c r="BV199" t="s">
        <v>155</v>
      </c>
      <c r="BW199" t="s">
        <v>119</v>
      </c>
      <c r="BX199" t="s">
        <v>118</v>
      </c>
      <c r="BY199">
        <v>14614</v>
      </c>
      <c r="BZ199" t="s">
        <v>117</v>
      </c>
      <c r="CX199">
        <v>20220711</v>
      </c>
      <c r="CZ199">
        <v>0</v>
      </c>
      <c r="DA199">
        <v>0</v>
      </c>
      <c r="DB199">
        <v>0</v>
      </c>
      <c r="DC199">
        <v>0</v>
      </c>
      <c r="DD199">
        <v>0</v>
      </c>
      <c r="DE199" s="3">
        <v>2.84</v>
      </c>
      <c r="DF199" s="3">
        <v>3.2978031383737516</v>
      </c>
      <c r="DJ199" s="3">
        <v>2.95</v>
      </c>
      <c r="DK199" s="3">
        <v>5.9</v>
      </c>
    </row>
    <row r="200" spans="1:123" x14ac:dyDescent="0.25">
      <c r="A200">
        <v>14612726</v>
      </c>
      <c r="B200">
        <v>20220718</v>
      </c>
      <c r="C200">
        <v>782204103</v>
      </c>
      <c r="E200">
        <v>1458.05</v>
      </c>
      <c r="F200">
        <v>0</v>
      </c>
      <c r="G200" t="s">
        <v>131</v>
      </c>
      <c r="I200" s="1">
        <v>777353448545</v>
      </c>
      <c r="J200" t="s">
        <v>348</v>
      </c>
      <c r="K200">
        <v>1</v>
      </c>
      <c r="L200">
        <v>1</v>
      </c>
      <c r="M200">
        <v>2</v>
      </c>
      <c r="O200">
        <v>-21.51</v>
      </c>
      <c r="S200" s="3">
        <v>34.14</v>
      </c>
      <c r="T200" s="3">
        <v>21.51</v>
      </c>
      <c r="U200" s="2">
        <v>0.63005272407732871</v>
      </c>
      <c r="V200" s="3">
        <v>12.629999999999999</v>
      </c>
      <c r="W200" s="3">
        <v>34.14</v>
      </c>
      <c r="X200" s="3">
        <v>18.200000000000003</v>
      </c>
      <c r="Y200" s="2">
        <v>0.53309900410076161</v>
      </c>
      <c r="Z200" s="3">
        <v>15.94</v>
      </c>
      <c r="AA200" s="3">
        <v>15.94</v>
      </c>
      <c r="AB200" s="3">
        <v>3.3100000000000005</v>
      </c>
      <c r="AD200">
        <v>20220711</v>
      </c>
      <c r="AE200">
        <v>20220712</v>
      </c>
      <c r="AF200">
        <v>6.1805555555555558E-2</v>
      </c>
      <c r="AG200" t="s">
        <v>415</v>
      </c>
      <c r="AH200" t="s">
        <v>453</v>
      </c>
      <c r="AI200">
        <v>1</v>
      </c>
      <c r="AJ200" t="s">
        <v>42</v>
      </c>
      <c r="AK200" t="s">
        <v>42</v>
      </c>
      <c r="AM200">
        <v>112689506</v>
      </c>
      <c r="AO200" t="s">
        <v>127</v>
      </c>
      <c r="AV200" t="s">
        <v>930</v>
      </c>
      <c r="AW200" t="s">
        <v>412</v>
      </c>
      <c r="AX200" t="s">
        <v>929</v>
      </c>
      <c r="AZ200" t="s">
        <v>410</v>
      </c>
      <c r="BA200" t="s">
        <v>118</v>
      </c>
      <c r="BB200">
        <v>14569</v>
      </c>
      <c r="BC200" t="s">
        <v>117</v>
      </c>
      <c r="BD200" t="s">
        <v>121</v>
      </c>
      <c r="BE200" t="s">
        <v>135</v>
      </c>
      <c r="BF200" t="s">
        <v>133</v>
      </c>
      <c r="BH200" t="s">
        <v>132</v>
      </c>
      <c r="BI200" t="s">
        <v>118</v>
      </c>
      <c r="BJ200">
        <v>14614</v>
      </c>
      <c r="BK200" t="s">
        <v>117</v>
      </c>
      <c r="BL200">
        <v>2134.1210999999998</v>
      </c>
      <c r="BU200" t="s">
        <v>133</v>
      </c>
      <c r="BW200" t="s">
        <v>132</v>
      </c>
      <c r="BX200" t="s">
        <v>118</v>
      </c>
      <c r="BY200">
        <v>14614</v>
      </c>
      <c r="BZ200" t="s">
        <v>117</v>
      </c>
      <c r="CX200">
        <v>20220711</v>
      </c>
      <c r="CZ200">
        <v>0</v>
      </c>
      <c r="DA200">
        <v>0</v>
      </c>
      <c r="DB200">
        <v>0</v>
      </c>
      <c r="DC200">
        <v>0</v>
      </c>
      <c r="DD200">
        <v>0</v>
      </c>
      <c r="DE200" s="3">
        <v>3.24</v>
      </c>
      <c r="DF200" s="3">
        <v>3.5541300527240778</v>
      </c>
      <c r="DP200" s="3">
        <v>1.78</v>
      </c>
      <c r="DQ200" s="3">
        <v>3.55</v>
      </c>
    </row>
    <row r="201" spans="1:123" x14ac:dyDescent="0.25">
      <c r="A201">
        <v>14612726</v>
      </c>
      <c r="B201">
        <v>20220718</v>
      </c>
      <c r="C201">
        <v>782204103</v>
      </c>
      <c r="E201">
        <v>1458.05</v>
      </c>
      <c r="F201">
        <v>0</v>
      </c>
      <c r="G201" t="s">
        <v>232</v>
      </c>
      <c r="I201" s="1">
        <v>777354622374</v>
      </c>
      <c r="J201" t="s">
        <v>1238</v>
      </c>
      <c r="K201">
        <v>1</v>
      </c>
      <c r="L201">
        <v>1</v>
      </c>
      <c r="M201">
        <v>2</v>
      </c>
      <c r="O201">
        <v>-7.8</v>
      </c>
      <c r="S201" s="3">
        <v>19.57</v>
      </c>
      <c r="T201" s="3">
        <v>7.8</v>
      </c>
      <c r="U201" s="2">
        <v>0.39856923863055693</v>
      </c>
      <c r="V201" s="3">
        <v>11.77</v>
      </c>
      <c r="W201" s="3">
        <v>19.57</v>
      </c>
      <c r="X201" s="3">
        <v>6.68</v>
      </c>
      <c r="Y201" s="2">
        <v>0.34133878385283595</v>
      </c>
      <c r="Z201" s="3">
        <v>12.89</v>
      </c>
      <c r="AA201" s="3">
        <v>12.89</v>
      </c>
      <c r="AB201" s="3">
        <v>1.120000000000001</v>
      </c>
      <c r="AD201">
        <v>20220711</v>
      </c>
      <c r="AE201">
        <v>20220712</v>
      </c>
      <c r="AF201">
        <v>0.41597222222222219</v>
      </c>
      <c r="AG201" t="s">
        <v>154</v>
      </c>
      <c r="AH201" t="s">
        <v>190</v>
      </c>
      <c r="AI201">
        <v>1</v>
      </c>
      <c r="AJ201" t="s">
        <v>42</v>
      </c>
      <c r="AK201" t="s">
        <v>42</v>
      </c>
      <c r="AM201">
        <v>2810585</v>
      </c>
      <c r="AO201" t="s">
        <v>127</v>
      </c>
      <c r="AV201" t="s">
        <v>340</v>
      </c>
      <c r="AW201" t="s">
        <v>121</v>
      </c>
      <c r="AX201" t="s">
        <v>133</v>
      </c>
      <c r="AY201" t="s">
        <v>1246</v>
      </c>
      <c r="AZ201" t="s">
        <v>132</v>
      </c>
      <c r="BA201" t="s">
        <v>118</v>
      </c>
      <c r="BB201">
        <v>14614</v>
      </c>
      <c r="BC201" t="s">
        <v>117</v>
      </c>
      <c r="BD201" t="s">
        <v>1245</v>
      </c>
      <c r="BE201" t="s">
        <v>1244</v>
      </c>
      <c r="BF201" t="s">
        <v>1242</v>
      </c>
      <c r="BH201" t="s">
        <v>122</v>
      </c>
      <c r="BI201" t="s">
        <v>118</v>
      </c>
      <c r="BJ201">
        <v>14225</v>
      </c>
      <c r="BK201" t="s">
        <v>117</v>
      </c>
      <c r="BL201" t="s">
        <v>1247</v>
      </c>
      <c r="BU201" t="s">
        <v>1242</v>
      </c>
      <c r="BW201" t="s">
        <v>1241</v>
      </c>
      <c r="BX201" t="s">
        <v>118</v>
      </c>
      <c r="BY201">
        <v>14225</v>
      </c>
      <c r="BZ201" t="s">
        <v>117</v>
      </c>
      <c r="CX201">
        <v>20220711</v>
      </c>
      <c r="CZ201">
        <v>0</v>
      </c>
      <c r="DA201">
        <v>0</v>
      </c>
      <c r="DB201">
        <v>0</v>
      </c>
      <c r="DC201">
        <v>0</v>
      </c>
      <c r="DD201">
        <v>0</v>
      </c>
      <c r="DE201" s="3">
        <v>2.65</v>
      </c>
      <c r="DF201" s="3">
        <v>2.8016607051609603</v>
      </c>
    </row>
    <row r="202" spans="1:123" x14ac:dyDescent="0.25">
      <c r="A202">
        <v>14612726</v>
      </c>
      <c r="B202">
        <v>20220718</v>
      </c>
      <c r="C202">
        <v>782204103</v>
      </c>
      <c r="E202">
        <v>1458.05</v>
      </c>
      <c r="F202">
        <v>0</v>
      </c>
      <c r="G202" t="s">
        <v>232</v>
      </c>
      <c r="I202" s="1">
        <v>777354647985</v>
      </c>
      <c r="J202" t="s">
        <v>1238</v>
      </c>
      <c r="K202">
        <v>1</v>
      </c>
      <c r="L202">
        <v>1</v>
      </c>
      <c r="M202">
        <v>2</v>
      </c>
      <c r="O202">
        <v>-7.8</v>
      </c>
      <c r="S202" s="3">
        <v>19.57</v>
      </c>
      <c r="T202" s="3">
        <v>7.8</v>
      </c>
      <c r="U202" s="2">
        <v>0.39856923863055693</v>
      </c>
      <c r="V202" s="3">
        <v>11.77</v>
      </c>
      <c r="W202" s="3">
        <v>19.57</v>
      </c>
      <c r="X202" s="3">
        <v>6.68</v>
      </c>
      <c r="Y202" s="2">
        <v>0.34133878385283595</v>
      </c>
      <c r="Z202" s="3">
        <v>12.89</v>
      </c>
      <c r="AA202" s="3">
        <v>12.89</v>
      </c>
      <c r="AB202" s="3">
        <v>1.120000000000001</v>
      </c>
      <c r="AD202">
        <v>20220711</v>
      </c>
      <c r="AE202">
        <v>20220712</v>
      </c>
      <c r="AF202">
        <v>0.41597222222222219</v>
      </c>
      <c r="AG202" t="s">
        <v>154</v>
      </c>
      <c r="AH202" t="s">
        <v>190</v>
      </c>
      <c r="AI202">
        <v>1</v>
      </c>
      <c r="AJ202" t="s">
        <v>42</v>
      </c>
      <c r="AK202" t="s">
        <v>42</v>
      </c>
      <c r="AM202">
        <v>2810585</v>
      </c>
      <c r="AO202" t="s">
        <v>127</v>
      </c>
      <c r="AV202" t="s">
        <v>340</v>
      </c>
      <c r="AW202" t="s">
        <v>121</v>
      </c>
      <c r="AX202" t="s">
        <v>133</v>
      </c>
      <c r="AY202" t="s">
        <v>1246</v>
      </c>
      <c r="AZ202" t="s">
        <v>132</v>
      </c>
      <c r="BA202" t="s">
        <v>118</v>
      </c>
      <c r="BB202">
        <v>14614</v>
      </c>
      <c r="BC202" t="s">
        <v>117</v>
      </c>
      <c r="BD202" t="s">
        <v>1245</v>
      </c>
      <c r="BE202" t="s">
        <v>1244</v>
      </c>
      <c r="BF202" t="s">
        <v>1242</v>
      </c>
      <c r="BH202" t="s">
        <v>122</v>
      </c>
      <c r="BI202" t="s">
        <v>118</v>
      </c>
      <c r="BJ202">
        <v>14225</v>
      </c>
      <c r="BK202" t="s">
        <v>117</v>
      </c>
      <c r="BL202" t="s">
        <v>1243</v>
      </c>
      <c r="BU202" t="s">
        <v>1242</v>
      </c>
      <c r="BW202" t="s">
        <v>1241</v>
      </c>
      <c r="BX202" t="s">
        <v>118</v>
      </c>
      <c r="BY202">
        <v>14225</v>
      </c>
      <c r="BZ202" t="s">
        <v>117</v>
      </c>
      <c r="CX202">
        <v>20220711</v>
      </c>
      <c r="CZ202">
        <v>0</v>
      </c>
      <c r="DA202">
        <v>0</v>
      </c>
      <c r="DB202">
        <v>0</v>
      </c>
      <c r="DC202">
        <v>0</v>
      </c>
      <c r="DD202">
        <v>0</v>
      </c>
      <c r="DE202" s="3">
        <v>2.65</v>
      </c>
      <c r="DF202" s="3">
        <v>2.8016607051609603</v>
      </c>
    </row>
    <row r="203" spans="1:123" x14ac:dyDescent="0.25">
      <c r="A203">
        <v>14612726</v>
      </c>
      <c r="B203">
        <v>20220718</v>
      </c>
      <c r="C203">
        <v>782204103</v>
      </c>
      <c r="E203">
        <v>1458.05</v>
      </c>
      <c r="F203">
        <v>0</v>
      </c>
      <c r="G203" t="s">
        <v>131</v>
      </c>
      <c r="I203" s="1">
        <v>777354855095</v>
      </c>
      <c r="J203" t="s">
        <v>348</v>
      </c>
      <c r="K203">
        <v>1</v>
      </c>
      <c r="L203">
        <v>0.5</v>
      </c>
      <c r="M203">
        <v>4</v>
      </c>
      <c r="O203">
        <v>-32.43</v>
      </c>
      <c r="S203" s="3">
        <v>43.82</v>
      </c>
      <c r="T203" s="3">
        <v>32.43</v>
      </c>
      <c r="U203" s="2">
        <v>0.74007302601551805</v>
      </c>
      <c r="V203" s="3">
        <v>11.39</v>
      </c>
      <c r="W203" s="3">
        <v>43.82</v>
      </c>
      <c r="X203" s="3">
        <v>28.483000000000001</v>
      </c>
      <c r="Y203" s="2">
        <v>0.65</v>
      </c>
      <c r="Z203" s="3">
        <v>15.337</v>
      </c>
      <c r="AA203" s="3">
        <v>14.21</v>
      </c>
      <c r="AB203" s="3">
        <v>3.9469999999999992</v>
      </c>
      <c r="AD203">
        <v>20220713</v>
      </c>
      <c r="AE203">
        <v>20220714</v>
      </c>
      <c r="AF203">
        <v>0.4291666666666667</v>
      </c>
      <c r="AG203" t="s">
        <v>154</v>
      </c>
      <c r="AH203" t="s">
        <v>190</v>
      </c>
      <c r="AI203">
        <v>0.5</v>
      </c>
      <c r="AJ203" t="s">
        <v>42</v>
      </c>
      <c r="AK203" t="s">
        <v>42</v>
      </c>
      <c r="AM203">
        <v>112689506</v>
      </c>
      <c r="AO203" t="s">
        <v>171</v>
      </c>
      <c r="AV203" t="s">
        <v>430</v>
      </c>
      <c r="AW203" t="s">
        <v>121</v>
      </c>
      <c r="AX203" t="s">
        <v>161</v>
      </c>
      <c r="AY203" t="s">
        <v>512</v>
      </c>
      <c r="AZ203" t="s">
        <v>132</v>
      </c>
      <c r="BA203" t="s">
        <v>118</v>
      </c>
      <c r="BB203">
        <v>14614</v>
      </c>
      <c r="BC203" t="s">
        <v>117</v>
      </c>
      <c r="BD203" t="s">
        <v>121</v>
      </c>
      <c r="BE203" t="s">
        <v>430</v>
      </c>
      <c r="BF203" t="s">
        <v>429</v>
      </c>
      <c r="BG203" t="s">
        <v>319</v>
      </c>
      <c r="BH203" t="s">
        <v>132</v>
      </c>
      <c r="BI203" t="s">
        <v>118</v>
      </c>
      <c r="BJ203">
        <v>14614</v>
      </c>
      <c r="BK203" t="s">
        <v>117</v>
      </c>
      <c r="BL203">
        <v>7589.5623999999998</v>
      </c>
      <c r="BU203" t="s">
        <v>429</v>
      </c>
      <c r="BV203" t="s">
        <v>319</v>
      </c>
      <c r="BW203" t="s">
        <v>119</v>
      </c>
      <c r="BX203" t="s">
        <v>118</v>
      </c>
      <c r="BY203">
        <v>14614</v>
      </c>
      <c r="BZ203" t="s">
        <v>117</v>
      </c>
      <c r="CX203">
        <v>20220713</v>
      </c>
      <c r="CZ203">
        <v>0</v>
      </c>
      <c r="DA203">
        <v>0</v>
      </c>
      <c r="DB203">
        <v>0</v>
      </c>
      <c r="DC203">
        <v>0</v>
      </c>
      <c r="DD203">
        <v>0</v>
      </c>
      <c r="DE203" s="3">
        <v>2.56</v>
      </c>
      <c r="DF203" s="3">
        <v>2.7905869465997264</v>
      </c>
    </row>
    <row r="204" spans="1:123" x14ac:dyDescent="0.25">
      <c r="A204">
        <v>14612726</v>
      </c>
      <c r="B204">
        <v>20220718</v>
      </c>
      <c r="C204">
        <v>782204103</v>
      </c>
      <c r="E204">
        <v>1458.05</v>
      </c>
      <c r="F204">
        <v>0</v>
      </c>
      <c r="G204" t="s">
        <v>131</v>
      </c>
      <c r="I204" s="1">
        <v>777355111439</v>
      </c>
      <c r="J204" t="s">
        <v>348</v>
      </c>
      <c r="K204">
        <v>1</v>
      </c>
      <c r="L204">
        <v>1</v>
      </c>
      <c r="M204">
        <v>6</v>
      </c>
      <c r="O204">
        <v>-56.71</v>
      </c>
      <c r="S204" s="3">
        <v>77.69</v>
      </c>
      <c r="T204" s="3">
        <v>56.71</v>
      </c>
      <c r="U204" s="2">
        <v>0.72995237482301456</v>
      </c>
      <c r="V204" s="3">
        <v>20.979999999999997</v>
      </c>
      <c r="W204" s="3">
        <v>77.69</v>
      </c>
      <c r="X204" s="3">
        <v>50.4985</v>
      </c>
      <c r="Y204" s="2">
        <v>0.65</v>
      </c>
      <c r="Z204" s="3">
        <v>27.191499999999998</v>
      </c>
      <c r="AA204" s="3">
        <v>15.94</v>
      </c>
      <c r="AB204" s="3">
        <v>6.2115000000000009</v>
      </c>
      <c r="AD204">
        <v>20220711</v>
      </c>
      <c r="AE204">
        <v>20220712</v>
      </c>
      <c r="AF204">
        <v>0.42083333333333334</v>
      </c>
      <c r="AG204" t="s">
        <v>154</v>
      </c>
      <c r="AH204" t="s">
        <v>784</v>
      </c>
      <c r="AI204">
        <v>1</v>
      </c>
      <c r="AJ204" t="s">
        <v>42</v>
      </c>
      <c r="AK204" t="s">
        <v>42</v>
      </c>
      <c r="AM204">
        <v>112689506</v>
      </c>
      <c r="AO204" t="s">
        <v>189</v>
      </c>
      <c r="AV204" t="s">
        <v>783</v>
      </c>
      <c r="AW204" t="s">
        <v>362</v>
      </c>
      <c r="AX204" t="s">
        <v>361</v>
      </c>
      <c r="AY204" t="s">
        <v>360</v>
      </c>
      <c r="AZ204" t="s">
        <v>148</v>
      </c>
      <c r="BA204" t="s">
        <v>147</v>
      </c>
      <c r="BB204">
        <v>75024</v>
      </c>
      <c r="BC204" t="s">
        <v>117</v>
      </c>
      <c r="BD204" t="s">
        <v>121</v>
      </c>
      <c r="BE204" t="s">
        <v>135</v>
      </c>
      <c r="BF204" t="s">
        <v>133</v>
      </c>
      <c r="BH204" t="s">
        <v>132</v>
      </c>
      <c r="BI204" t="s">
        <v>118</v>
      </c>
      <c r="BJ204">
        <v>14614</v>
      </c>
      <c r="BK204" t="s">
        <v>117</v>
      </c>
      <c r="BL204" t="s">
        <v>782</v>
      </c>
      <c r="BU204" t="s">
        <v>133</v>
      </c>
      <c r="BW204" t="s">
        <v>132</v>
      </c>
      <c r="BX204" t="s">
        <v>118</v>
      </c>
      <c r="BY204">
        <v>14614</v>
      </c>
      <c r="BZ204" t="s">
        <v>117</v>
      </c>
      <c r="CX204">
        <v>20220711</v>
      </c>
      <c r="CZ204">
        <v>0</v>
      </c>
      <c r="DA204">
        <v>0</v>
      </c>
      <c r="DB204">
        <v>0</v>
      </c>
      <c r="DC204">
        <v>0</v>
      </c>
      <c r="DD204">
        <v>0</v>
      </c>
      <c r="DE204" s="3">
        <v>4.72</v>
      </c>
      <c r="DF204" s="3">
        <v>5.0973752091646274</v>
      </c>
    </row>
    <row r="205" spans="1:123" x14ac:dyDescent="0.25">
      <c r="A205">
        <v>14612726</v>
      </c>
      <c r="B205">
        <v>20220718</v>
      </c>
      <c r="C205">
        <v>782204103</v>
      </c>
      <c r="E205">
        <v>1458.05</v>
      </c>
      <c r="F205">
        <v>0</v>
      </c>
      <c r="G205" t="s">
        <v>131</v>
      </c>
      <c r="I205" s="1">
        <v>777355174385</v>
      </c>
      <c r="J205" t="s">
        <v>348</v>
      </c>
      <c r="K205">
        <v>1</v>
      </c>
      <c r="L205">
        <v>3</v>
      </c>
      <c r="M205">
        <v>5</v>
      </c>
      <c r="O205">
        <v>-66.099999999999994</v>
      </c>
      <c r="S205" s="3">
        <v>90.55</v>
      </c>
      <c r="T205" s="3">
        <v>66.099999999999994</v>
      </c>
      <c r="U205" s="2">
        <v>0.7299834345665378</v>
      </c>
      <c r="V205" s="3">
        <v>24.450000000000003</v>
      </c>
      <c r="W205" s="3">
        <v>90.55</v>
      </c>
      <c r="X205" s="3">
        <v>58.857500000000002</v>
      </c>
      <c r="Y205" s="2">
        <v>0.65</v>
      </c>
      <c r="Z205" s="3">
        <v>31.692499999999995</v>
      </c>
      <c r="AA205" s="3">
        <v>15.94</v>
      </c>
      <c r="AB205" s="3">
        <v>7.2424999999999926</v>
      </c>
      <c r="AD205">
        <v>20220711</v>
      </c>
      <c r="AE205">
        <v>20220712</v>
      </c>
      <c r="AF205">
        <v>0.4458333333333333</v>
      </c>
      <c r="AG205" t="s">
        <v>154</v>
      </c>
      <c r="AH205" t="s">
        <v>475</v>
      </c>
      <c r="AI205">
        <v>3</v>
      </c>
      <c r="AJ205" t="s">
        <v>42</v>
      </c>
      <c r="AK205" t="s">
        <v>42</v>
      </c>
      <c r="AM205">
        <v>112689506</v>
      </c>
      <c r="AO205" t="s">
        <v>189</v>
      </c>
      <c r="AV205" t="s">
        <v>427</v>
      </c>
      <c r="AW205" t="s">
        <v>369</v>
      </c>
      <c r="AX205" t="s">
        <v>444</v>
      </c>
      <c r="AY205" t="s">
        <v>295</v>
      </c>
      <c r="AZ205" t="s">
        <v>424</v>
      </c>
      <c r="BA205" t="s">
        <v>423</v>
      </c>
      <c r="BB205">
        <v>66211</v>
      </c>
      <c r="BC205" t="s">
        <v>117</v>
      </c>
      <c r="BD205" t="s">
        <v>121</v>
      </c>
      <c r="BE205" t="s">
        <v>169</v>
      </c>
      <c r="BF205" t="s">
        <v>133</v>
      </c>
      <c r="BG205" t="s">
        <v>170</v>
      </c>
      <c r="BH205" t="s">
        <v>132</v>
      </c>
      <c r="BI205" t="s">
        <v>118</v>
      </c>
      <c r="BJ205">
        <v>14614</v>
      </c>
      <c r="BK205" t="s">
        <v>117</v>
      </c>
      <c r="BL205">
        <v>7589.0633600000001</v>
      </c>
      <c r="BU205" t="s">
        <v>133</v>
      </c>
      <c r="BV205" t="s">
        <v>170</v>
      </c>
      <c r="BW205" t="s">
        <v>119</v>
      </c>
      <c r="BX205" t="s">
        <v>118</v>
      </c>
      <c r="BY205">
        <v>14614</v>
      </c>
      <c r="BZ205" t="s">
        <v>117</v>
      </c>
      <c r="CX205">
        <v>20220711</v>
      </c>
      <c r="CZ205">
        <v>0</v>
      </c>
      <c r="DA205">
        <v>0</v>
      </c>
      <c r="DB205">
        <v>0</v>
      </c>
      <c r="DC205">
        <v>0</v>
      </c>
      <c r="DD205">
        <v>0</v>
      </c>
      <c r="DE205" s="3">
        <v>5.5</v>
      </c>
      <c r="DF205" s="3">
        <v>5.9399088901159578</v>
      </c>
    </row>
    <row r="206" spans="1:123" x14ac:dyDescent="0.25">
      <c r="A206">
        <v>14612726</v>
      </c>
      <c r="B206">
        <v>20220718</v>
      </c>
      <c r="C206">
        <v>782204103</v>
      </c>
      <c r="E206">
        <v>1458.05</v>
      </c>
      <c r="F206">
        <v>0</v>
      </c>
      <c r="G206" t="s">
        <v>131</v>
      </c>
      <c r="I206" s="1">
        <v>777355272341</v>
      </c>
      <c r="J206" t="s">
        <v>348</v>
      </c>
      <c r="K206">
        <v>1</v>
      </c>
      <c r="L206">
        <v>4</v>
      </c>
      <c r="M206">
        <v>3</v>
      </c>
      <c r="O206">
        <v>-42.05</v>
      </c>
      <c r="S206" s="3">
        <v>57.6</v>
      </c>
      <c r="T206" s="3">
        <v>42.05</v>
      </c>
      <c r="U206" s="2">
        <v>0.73003472222222221</v>
      </c>
      <c r="V206" s="3">
        <v>15.550000000000004</v>
      </c>
      <c r="W206" s="3">
        <v>57.6</v>
      </c>
      <c r="X206" s="3">
        <v>37.440000000000005</v>
      </c>
      <c r="Y206" s="2">
        <v>0.65</v>
      </c>
      <c r="Z206" s="3">
        <v>20.159999999999997</v>
      </c>
      <c r="AA206" s="3">
        <v>15.94</v>
      </c>
      <c r="AB206" s="3">
        <v>4.6099999999999923</v>
      </c>
      <c r="AD206">
        <v>20220712</v>
      </c>
      <c r="AE206">
        <v>20220713</v>
      </c>
      <c r="AF206">
        <v>0.36805555555555558</v>
      </c>
      <c r="AG206" t="s">
        <v>143</v>
      </c>
      <c r="AH206" t="s">
        <v>371</v>
      </c>
      <c r="AI206">
        <v>4</v>
      </c>
      <c r="AJ206" t="s">
        <v>42</v>
      </c>
      <c r="AK206" t="s">
        <v>42</v>
      </c>
      <c r="AM206">
        <v>112689506</v>
      </c>
      <c r="AO206" t="s">
        <v>141</v>
      </c>
      <c r="AV206" t="s">
        <v>370</v>
      </c>
      <c r="AW206" t="s">
        <v>369</v>
      </c>
      <c r="AX206" t="s">
        <v>368</v>
      </c>
      <c r="AY206" t="s">
        <v>367</v>
      </c>
      <c r="AZ206" t="s">
        <v>366</v>
      </c>
      <c r="BA206" t="s">
        <v>365</v>
      </c>
      <c r="BB206">
        <v>44144</v>
      </c>
      <c r="BC206" t="s">
        <v>117</v>
      </c>
      <c r="BE206" t="s">
        <v>364</v>
      </c>
      <c r="BF206" t="s">
        <v>121</v>
      </c>
      <c r="BG206" t="s">
        <v>157</v>
      </c>
      <c r="BH206" t="s">
        <v>132</v>
      </c>
      <c r="BI206" t="s">
        <v>118</v>
      </c>
      <c r="BJ206">
        <v>14614</v>
      </c>
      <c r="BK206" t="s">
        <v>117</v>
      </c>
      <c r="BL206">
        <v>7589.0636400000003</v>
      </c>
      <c r="BU206" t="s">
        <v>121</v>
      </c>
      <c r="BV206" t="s">
        <v>155</v>
      </c>
      <c r="BW206" t="s">
        <v>132</v>
      </c>
      <c r="BX206" t="s">
        <v>118</v>
      </c>
      <c r="BY206">
        <v>14614</v>
      </c>
      <c r="BZ206" t="s">
        <v>117</v>
      </c>
      <c r="CX206">
        <v>20220712</v>
      </c>
      <c r="CZ206">
        <v>0</v>
      </c>
      <c r="DA206">
        <v>0</v>
      </c>
      <c r="DB206">
        <v>0</v>
      </c>
      <c r="DC206">
        <v>0</v>
      </c>
      <c r="DD206">
        <v>0</v>
      </c>
      <c r="DE206" s="3">
        <v>3.5</v>
      </c>
      <c r="DF206" s="3">
        <v>3.7801215277777778</v>
      </c>
    </row>
    <row r="207" spans="1:123" x14ac:dyDescent="0.25">
      <c r="A207">
        <v>14612726</v>
      </c>
      <c r="B207">
        <v>20220718</v>
      </c>
      <c r="C207">
        <v>782204103</v>
      </c>
      <c r="E207">
        <v>1458.05</v>
      </c>
      <c r="F207">
        <v>0</v>
      </c>
      <c r="G207" t="s">
        <v>131</v>
      </c>
      <c r="I207" s="1">
        <v>777361166165</v>
      </c>
      <c r="J207" t="s">
        <v>348</v>
      </c>
      <c r="K207">
        <v>1</v>
      </c>
      <c r="L207">
        <v>2</v>
      </c>
      <c r="M207">
        <v>3</v>
      </c>
      <c r="O207">
        <v>-37.11</v>
      </c>
      <c r="S207" s="3">
        <v>50.84</v>
      </c>
      <c r="T207" s="3">
        <v>37.11</v>
      </c>
      <c r="U207" s="2">
        <v>0.72993705743509041</v>
      </c>
      <c r="V207" s="3">
        <v>13.730000000000004</v>
      </c>
      <c r="W207" s="3">
        <v>50.84</v>
      </c>
      <c r="X207" s="3">
        <v>33.046000000000006</v>
      </c>
      <c r="Y207" s="2">
        <v>0.65</v>
      </c>
      <c r="Z207" s="3">
        <v>17.793999999999997</v>
      </c>
      <c r="AA207" s="3">
        <v>15.94</v>
      </c>
      <c r="AB207" s="3">
        <v>4.063999999999993</v>
      </c>
      <c r="AD207">
        <v>20220712</v>
      </c>
      <c r="AE207">
        <v>20220713</v>
      </c>
      <c r="AF207">
        <v>0.36805555555555558</v>
      </c>
      <c r="AG207" t="s">
        <v>143</v>
      </c>
      <c r="AH207" t="s">
        <v>371</v>
      </c>
      <c r="AI207">
        <v>2</v>
      </c>
      <c r="AJ207" t="s">
        <v>42</v>
      </c>
      <c r="AK207" t="s">
        <v>42</v>
      </c>
      <c r="AM207">
        <v>112689506</v>
      </c>
      <c r="AO207" t="s">
        <v>189</v>
      </c>
      <c r="AV207" t="s">
        <v>400</v>
      </c>
      <c r="AW207" t="s">
        <v>369</v>
      </c>
      <c r="AX207" t="s">
        <v>399</v>
      </c>
      <c r="AY207" t="s">
        <v>367</v>
      </c>
      <c r="AZ207" t="s">
        <v>366</v>
      </c>
      <c r="BA207" t="s">
        <v>365</v>
      </c>
      <c r="BB207">
        <v>44144</v>
      </c>
      <c r="BC207" t="s">
        <v>117</v>
      </c>
      <c r="BD207" t="s">
        <v>121</v>
      </c>
      <c r="BE207" t="s">
        <v>169</v>
      </c>
      <c r="BF207" t="s">
        <v>133</v>
      </c>
      <c r="BG207" t="s">
        <v>170</v>
      </c>
      <c r="BH207" t="s">
        <v>132</v>
      </c>
      <c r="BI207" t="s">
        <v>118</v>
      </c>
      <c r="BJ207">
        <v>14614</v>
      </c>
      <c r="BK207" t="s">
        <v>117</v>
      </c>
      <c r="BL207">
        <v>7589.0637900000002</v>
      </c>
      <c r="BU207" t="s">
        <v>133</v>
      </c>
      <c r="BV207" t="s">
        <v>170</v>
      </c>
      <c r="BW207" t="s">
        <v>119</v>
      </c>
      <c r="BX207" t="s">
        <v>118</v>
      </c>
      <c r="BY207">
        <v>14614</v>
      </c>
      <c r="BZ207" t="s">
        <v>117</v>
      </c>
      <c r="CX207">
        <v>20220712</v>
      </c>
      <c r="CZ207">
        <v>0</v>
      </c>
      <c r="DA207">
        <v>0</v>
      </c>
      <c r="DB207">
        <v>0</v>
      </c>
      <c r="DC207">
        <v>0</v>
      </c>
      <c r="DD207">
        <v>0</v>
      </c>
      <c r="DE207" s="3">
        <v>3.09</v>
      </c>
      <c r="DF207" s="3">
        <v>3.3370055074744291</v>
      </c>
    </row>
    <row r="208" spans="1:123" x14ac:dyDescent="0.25">
      <c r="A208">
        <v>14612726</v>
      </c>
      <c r="B208">
        <v>20220718</v>
      </c>
      <c r="C208">
        <v>782204103</v>
      </c>
      <c r="E208">
        <v>1458.05</v>
      </c>
      <c r="F208">
        <v>0</v>
      </c>
      <c r="G208" t="s">
        <v>131</v>
      </c>
      <c r="I208" s="1">
        <v>777361485055</v>
      </c>
      <c r="J208" t="s">
        <v>348</v>
      </c>
      <c r="K208">
        <v>1</v>
      </c>
      <c r="L208">
        <v>0.5</v>
      </c>
      <c r="M208">
        <v>2</v>
      </c>
      <c r="O208">
        <v>-18.350000000000001</v>
      </c>
      <c r="S208" s="3">
        <v>28.04</v>
      </c>
      <c r="T208" s="3">
        <v>18.350000000000001</v>
      </c>
      <c r="U208" s="2">
        <v>0.65442225392296727</v>
      </c>
      <c r="V208" s="3">
        <v>9.6899999999999977</v>
      </c>
      <c r="W208" s="3">
        <v>28.04</v>
      </c>
      <c r="X208" s="3">
        <v>13.829999999999998</v>
      </c>
      <c r="Y208" s="2">
        <v>0.49322396576319538</v>
      </c>
      <c r="Z208" s="3">
        <v>14.21</v>
      </c>
      <c r="AA208" s="3">
        <v>14.21</v>
      </c>
      <c r="AB208" s="3">
        <v>4.5200000000000031</v>
      </c>
      <c r="AD208">
        <v>20220712</v>
      </c>
      <c r="AE208">
        <v>20220714</v>
      </c>
      <c r="AF208">
        <v>0.10694444444444444</v>
      </c>
      <c r="AG208" t="s">
        <v>415</v>
      </c>
      <c r="AH208" t="s">
        <v>1215</v>
      </c>
      <c r="AI208">
        <v>0.5</v>
      </c>
      <c r="AJ208" t="s">
        <v>42</v>
      </c>
      <c r="AK208" t="s">
        <v>42</v>
      </c>
      <c r="AM208">
        <v>112689506</v>
      </c>
      <c r="AO208" t="s">
        <v>171</v>
      </c>
      <c r="AV208" t="s">
        <v>585</v>
      </c>
      <c r="AW208" t="s">
        <v>1216</v>
      </c>
      <c r="AX208" t="s">
        <v>1213</v>
      </c>
      <c r="AZ208" t="s">
        <v>582</v>
      </c>
      <c r="BA208" t="s">
        <v>118</v>
      </c>
      <c r="BB208">
        <v>14813</v>
      </c>
      <c r="BC208" t="s">
        <v>117</v>
      </c>
      <c r="BD208" t="s">
        <v>121</v>
      </c>
      <c r="BE208" t="s">
        <v>725</v>
      </c>
      <c r="BF208" t="s">
        <v>133</v>
      </c>
      <c r="BH208" t="s">
        <v>132</v>
      </c>
      <c r="BI208" t="s">
        <v>118</v>
      </c>
      <c r="BJ208">
        <v>14614</v>
      </c>
      <c r="BK208" t="s">
        <v>117</v>
      </c>
      <c r="BL208" t="s">
        <v>134</v>
      </c>
      <c r="BU208" t="s">
        <v>133</v>
      </c>
      <c r="BW208" t="s">
        <v>132</v>
      </c>
      <c r="BX208" t="s">
        <v>118</v>
      </c>
      <c r="BY208">
        <v>14614</v>
      </c>
      <c r="BZ208" t="s">
        <v>117</v>
      </c>
      <c r="CX208">
        <v>20220712</v>
      </c>
      <c r="CZ208">
        <v>0</v>
      </c>
      <c r="DA208">
        <v>0</v>
      </c>
      <c r="DB208">
        <v>0</v>
      </c>
      <c r="DC208">
        <v>0</v>
      </c>
      <c r="DD208">
        <v>0</v>
      </c>
      <c r="DE208" s="3">
        <v>2.66</v>
      </c>
      <c r="DF208" s="3">
        <v>3.0887874465049929</v>
      </c>
      <c r="DR208" s="3">
        <v>2.13</v>
      </c>
      <c r="DS208" s="3">
        <v>4.25</v>
      </c>
    </row>
    <row r="209" spans="1:125" x14ac:dyDescent="0.25">
      <c r="A209">
        <v>14612726</v>
      </c>
      <c r="B209">
        <v>20220718</v>
      </c>
      <c r="C209">
        <v>782204103</v>
      </c>
      <c r="E209">
        <v>1458.05</v>
      </c>
      <c r="F209">
        <v>0</v>
      </c>
      <c r="G209" t="s">
        <v>131</v>
      </c>
      <c r="I209" s="1">
        <v>777363504745</v>
      </c>
      <c r="J209" t="s">
        <v>348</v>
      </c>
      <c r="K209">
        <v>1</v>
      </c>
      <c r="L209">
        <v>4</v>
      </c>
      <c r="M209">
        <v>3</v>
      </c>
      <c r="O209">
        <v>-42.05</v>
      </c>
      <c r="S209" s="3">
        <v>57.6</v>
      </c>
      <c r="T209" s="3">
        <v>42.05</v>
      </c>
      <c r="U209" s="2">
        <v>0.73003472222222221</v>
      </c>
      <c r="V209" s="3">
        <v>15.550000000000004</v>
      </c>
      <c r="W209" s="3">
        <v>57.6</v>
      </c>
      <c r="X209" s="3">
        <v>37.440000000000005</v>
      </c>
      <c r="Y209" s="2">
        <v>0.65</v>
      </c>
      <c r="Z209" s="3">
        <v>20.159999999999997</v>
      </c>
      <c r="AA209" s="3">
        <v>15.94</v>
      </c>
      <c r="AB209" s="3">
        <v>4.6099999999999923</v>
      </c>
      <c r="AD209">
        <v>20220712</v>
      </c>
      <c r="AE209">
        <v>20220713</v>
      </c>
      <c r="AF209">
        <v>0.36805555555555558</v>
      </c>
      <c r="AG209" t="s">
        <v>143</v>
      </c>
      <c r="AH209" t="s">
        <v>371</v>
      </c>
      <c r="AI209">
        <v>4</v>
      </c>
      <c r="AJ209" t="s">
        <v>42</v>
      </c>
      <c r="AK209" t="s">
        <v>42</v>
      </c>
      <c r="AM209">
        <v>112689506</v>
      </c>
      <c r="AO209" t="s">
        <v>189</v>
      </c>
      <c r="AV209" t="s">
        <v>370</v>
      </c>
      <c r="AW209" t="s">
        <v>369</v>
      </c>
      <c r="AX209" t="s">
        <v>436</v>
      </c>
      <c r="AY209" t="s">
        <v>435</v>
      </c>
      <c r="AZ209" t="s">
        <v>366</v>
      </c>
      <c r="BA209" t="s">
        <v>365</v>
      </c>
      <c r="BB209">
        <v>44144</v>
      </c>
      <c r="BC209" t="s">
        <v>117</v>
      </c>
      <c r="BD209" t="s">
        <v>121</v>
      </c>
      <c r="BE209" t="s">
        <v>169</v>
      </c>
      <c r="BF209" t="s">
        <v>133</v>
      </c>
      <c r="BG209" t="s">
        <v>170</v>
      </c>
      <c r="BH209" t="s">
        <v>132</v>
      </c>
      <c r="BI209" t="s">
        <v>118</v>
      </c>
      <c r="BJ209">
        <v>14614</v>
      </c>
      <c r="BK209" t="s">
        <v>117</v>
      </c>
      <c r="BL209">
        <v>7589.0513799999999</v>
      </c>
      <c r="BU209" t="s">
        <v>133</v>
      </c>
      <c r="BV209" t="s">
        <v>170</v>
      </c>
      <c r="BW209" t="s">
        <v>119</v>
      </c>
      <c r="BX209" t="s">
        <v>118</v>
      </c>
      <c r="BY209">
        <v>14614</v>
      </c>
      <c r="BZ209" t="s">
        <v>117</v>
      </c>
      <c r="CX209">
        <v>20220712</v>
      </c>
      <c r="CZ209">
        <v>0</v>
      </c>
      <c r="DA209">
        <v>0</v>
      </c>
      <c r="DB209">
        <v>0</v>
      </c>
      <c r="DC209">
        <v>0</v>
      </c>
      <c r="DD209">
        <v>0</v>
      </c>
      <c r="DE209" s="3">
        <v>3.5</v>
      </c>
      <c r="DF209" s="3">
        <v>3.7801215277777778</v>
      </c>
    </row>
    <row r="210" spans="1:125" x14ac:dyDescent="0.25">
      <c r="A210">
        <v>14612726</v>
      </c>
      <c r="B210">
        <v>20220718</v>
      </c>
      <c r="C210">
        <v>782204103</v>
      </c>
      <c r="E210">
        <v>1458.05</v>
      </c>
      <c r="F210">
        <v>0</v>
      </c>
      <c r="G210" t="s">
        <v>131</v>
      </c>
      <c r="I210" s="1">
        <v>777364254450</v>
      </c>
      <c r="J210" t="s">
        <v>1238</v>
      </c>
      <c r="K210">
        <v>1</v>
      </c>
      <c r="L210">
        <v>1</v>
      </c>
      <c r="M210">
        <v>6</v>
      </c>
      <c r="O210">
        <v>-14.56</v>
      </c>
      <c r="S210" s="3">
        <v>26.33</v>
      </c>
      <c r="T210" s="3">
        <v>14.56</v>
      </c>
      <c r="U210" s="2">
        <v>0.55298139004937341</v>
      </c>
      <c r="V210" s="3">
        <v>11.769999999999998</v>
      </c>
      <c r="W210" s="3">
        <v>26.33</v>
      </c>
      <c r="X210" s="3">
        <v>13.439999999999998</v>
      </c>
      <c r="Y210" s="2">
        <v>0.51044436004557536</v>
      </c>
      <c r="Z210" s="3">
        <v>12.89</v>
      </c>
      <c r="AA210" s="3">
        <v>12.89</v>
      </c>
      <c r="AB210" s="3">
        <v>1.1200000000000028</v>
      </c>
      <c r="AD210">
        <v>20220712</v>
      </c>
      <c r="AE210">
        <v>20220714</v>
      </c>
      <c r="AF210">
        <v>0.4284722222222222</v>
      </c>
      <c r="AG210" t="s">
        <v>154</v>
      </c>
      <c r="AH210" t="s">
        <v>347</v>
      </c>
      <c r="AI210">
        <v>1</v>
      </c>
      <c r="AJ210" t="s">
        <v>42</v>
      </c>
      <c r="AK210" t="s">
        <v>42</v>
      </c>
      <c r="AM210">
        <v>112689506</v>
      </c>
      <c r="AO210" t="s">
        <v>189</v>
      </c>
      <c r="AV210" t="s">
        <v>152</v>
      </c>
      <c r="AW210" t="s">
        <v>151</v>
      </c>
      <c r="AX210" t="s">
        <v>150</v>
      </c>
      <c r="AY210" t="s">
        <v>346</v>
      </c>
      <c r="AZ210" t="s">
        <v>148</v>
      </c>
      <c r="BA210" t="s">
        <v>147</v>
      </c>
      <c r="BB210">
        <v>75024</v>
      </c>
      <c r="BC210" t="s">
        <v>117</v>
      </c>
      <c r="BD210" t="s">
        <v>121</v>
      </c>
      <c r="BE210" t="s">
        <v>135</v>
      </c>
      <c r="BF210" t="s">
        <v>133</v>
      </c>
      <c r="BH210" t="s">
        <v>132</v>
      </c>
      <c r="BI210" t="s">
        <v>118</v>
      </c>
      <c r="BJ210">
        <v>14614</v>
      </c>
      <c r="BK210" t="s">
        <v>117</v>
      </c>
      <c r="BL210" t="s">
        <v>1237</v>
      </c>
      <c r="BU210" t="s">
        <v>133</v>
      </c>
      <c r="BW210" t="s">
        <v>132</v>
      </c>
      <c r="BX210" t="s">
        <v>118</v>
      </c>
      <c r="BY210">
        <v>14614</v>
      </c>
      <c r="BZ210" t="s">
        <v>117</v>
      </c>
      <c r="CX210">
        <v>20220712</v>
      </c>
      <c r="CZ210">
        <v>0</v>
      </c>
      <c r="DA210">
        <v>0</v>
      </c>
      <c r="DB210">
        <v>0</v>
      </c>
      <c r="DC210">
        <v>0</v>
      </c>
      <c r="DD210">
        <v>0</v>
      </c>
      <c r="DE210" s="3">
        <v>2.65</v>
      </c>
      <c r="DF210" s="3">
        <v>2.7627231295100643</v>
      </c>
    </row>
    <row r="211" spans="1:125" x14ac:dyDescent="0.25">
      <c r="A211">
        <v>14612726</v>
      </c>
      <c r="B211">
        <v>20220718</v>
      </c>
      <c r="C211">
        <v>782204103</v>
      </c>
      <c r="E211">
        <v>1458.05</v>
      </c>
      <c r="F211">
        <v>0</v>
      </c>
      <c r="G211" t="s">
        <v>131</v>
      </c>
      <c r="I211" s="1">
        <v>777366121974</v>
      </c>
      <c r="J211" t="s">
        <v>348</v>
      </c>
      <c r="K211">
        <v>1</v>
      </c>
      <c r="L211">
        <v>2</v>
      </c>
      <c r="M211">
        <v>6</v>
      </c>
      <c r="O211">
        <v>-59.57</v>
      </c>
      <c r="S211" s="3">
        <v>81.599999999999994</v>
      </c>
      <c r="T211" s="3">
        <v>59.57</v>
      </c>
      <c r="U211" s="2">
        <v>0.73002450980392164</v>
      </c>
      <c r="V211" s="3">
        <v>22.029999999999994</v>
      </c>
      <c r="W211" s="3">
        <v>81.599999999999994</v>
      </c>
      <c r="X211" s="3">
        <v>53.04</v>
      </c>
      <c r="Y211" s="2">
        <v>0.65</v>
      </c>
      <c r="Z211" s="3">
        <v>28.559999999999995</v>
      </c>
      <c r="AA211" s="3">
        <v>15.94</v>
      </c>
      <c r="AB211" s="3">
        <v>6.5300000000000011</v>
      </c>
      <c r="AD211">
        <v>20220712</v>
      </c>
      <c r="AE211">
        <v>20220713</v>
      </c>
      <c r="AF211">
        <v>0.42083333333333334</v>
      </c>
      <c r="AG211" t="s">
        <v>154</v>
      </c>
      <c r="AH211" t="s">
        <v>639</v>
      </c>
      <c r="AI211">
        <v>2</v>
      </c>
      <c r="AJ211" t="s">
        <v>42</v>
      </c>
      <c r="AK211" t="s">
        <v>42</v>
      </c>
      <c r="AM211">
        <v>112689506</v>
      </c>
      <c r="AO211" t="s">
        <v>189</v>
      </c>
      <c r="AV211" t="s">
        <v>638</v>
      </c>
      <c r="AW211" t="s">
        <v>637</v>
      </c>
      <c r="AX211" t="s">
        <v>636</v>
      </c>
      <c r="AY211" t="s">
        <v>635</v>
      </c>
      <c r="AZ211" t="s">
        <v>148</v>
      </c>
      <c r="BA211" t="s">
        <v>147</v>
      </c>
      <c r="BB211">
        <v>75024</v>
      </c>
      <c r="BC211" t="s">
        <v>117</v>
      </c>
      <c r="BD211" t="s">
        <v>121</v>
      </c>
      <c r="BE211" t="s">
        <v>335</v>
      </c>
      <c r="BF211" t="s">
        <v>133</v>
      </c>
      <c r="BG211" t="s">
        <v>133</v>
      </c>
      <c r="BH211" t="s">
        <v>132</v>
      </c>
      <c r="BI211" t="s">
        <v>118</v>
      </c>
      <c r="BJ211">
        <v>14614</v>
      </c>
      <c r="BK211" t="s">
        <v>117</v>
      </c>
      <c r="BL211">
        <v>7589.0629600000002</v>
      </c>
      <c r="BU211" t="s">
        <v>133</v>
      </c>
      <c r="BV211" t="s">
        <v>133</v>
      </c>
      <c r="BW211" t="s">
        <v>119</v>
      </c>
      <c r="BX211" t="s">
        <v>118</v>
      </c>
      <c r="BY211">
        <v>14614</v>
      </c>
      <c r="BZ211" t="s">
        <v>117</v>
      </c>
      <c r="CX211">
        <v>20220712</v>
      </c>
      <c r="CZ211">
        <v>0</v>
      </c>
      <c r="DA211">
        <v>0</v>
      </c>
      <c r="DB211">
        <v>0</v>
      </c>
      <c r="DC211">
        <v>0</v>
      </c>
      <c r="DD211">
        <v>0</v>
      </c>
      <c r="DE211" s="3">
        <v>4.96</v>
      </c>
      <c r="DF211" s="3">
        <v>5.3569215686274516</v>
      </c>
    </row>
    <row r="212" spans="1:125" x14ac:dyDescent="0.25">
      <c r="A212">
        <v>14612726</v>
      </c>
      <c r="B212">
        <v>20220725</v>
      </c>
      <c r="C212">
        <v>782937884</v>
      </c>
      <c r="E212">
        <v>1419.25</v>
      </c>
      <c r="F212">
        <v>1419.25</v>
      </c>
      <c r="G212" t="s">
        <v>131</v>
      </c>
      <c r="I212" s="1">
        <v>777366568138</v>
      </c>
      <c r="J212" t="s">
        <v>348</v>
      </c>
      <c r="K212">
        <v>1</v>
      </c>
      <c r="L212">
        <v>0.5</v>
      </c>
      <c r="M212">
        <v>5</v>
      </c>
      <c r="O212">
        <v>-35.18</v>
      </c>
      <c r="S212" s="3">
        <v>46.91</v>
      </c>
      <c r="T212" s="3">
        <v>35.18</v>
      </c>
      <c r="U212" s="2">
        <v>0.74994670645917716</v>
      </c>
      <c r="V212" s="3">
        <v>11.729999999999997</v>
      </c>
      <c r="W212" s="3">
        <v>46.91</v>
      </c>
      <c r="X212" s="3">
        <v>30.491499999999998</v>
      </c>
      <c r="Y212" s="2">
        <v>0.65</v>
      </c>
      <c r="Z212" s="3">
        <v>16.418499999999998</v>
      </c>
      <c r="AA212" s="3">
        <v>14.21</v>
      </c>
      <c r="AB212" s="3">
        <v>4.6885000000000012</v>
      </c>
      <c r="AD212">
        <v>20220715</v>
      </c>
      <c r="AE212">
        <v>20220718</v>
      </c>
      <c r="AF212">
        <v>0.36944444444444446</v>
      </c>
      <c r="AG212" t="s">
        <v>154</v>
      </c>
      <c r="AH212" t="s">
        <v>482</v>
      </c>
      <c r="AI212">
        <v>0.5</v>
      </c>
      <c r="AJ212" t="s">
        <v>42</v>
      </c>
      <c r="AK212" t="s">
        <v>42</v>
      </c>
      <c r="AM212">
        <v>112689506</v>
      </c>
      <c r="AO212" t="s">
        <v>171</v>
      </c>
      <c r="AV212" t="s">
        <v>335</v>
      </c>
      <c r="AW212" t="s">
        <v>121</v>
      </c>
      <c r="AX212" t="s">
        <v>133</v>
      </c>
      <c r="AY212" t="s">
        <v>319</v>
      </c>
      <c r="AZ212" t="s">
        <v>132</v>
      </c>
      <c r="BA212" t="s">
        <v>118</v>
      </c>
      <c r="BB212">
        <v>14614</v>
      </c>
      <c r="BC212" t="s">
        <v>117</v>
      </c>
      <c r="BD212" t="s">
        <v>369</v>
      </c>
      <c r="BE212" t="s">
        <v>988</v>
      </c>
      <c r="BF212" t="s">
        <v>986</v>
      </c>
      <c r="BH212" t="s">
        <v>987</v>
      </c>
      <c r="BI212" t="s">
        <v>525</v>
      </c>
      <c r="BJ212">
        <v>55126</v>
      </c>
      <c r="BK212" t="s">
        <v>117</v>
      </c>
      <c r="BL212">
        <v>7589.0629600000002</v>
      </c>
      <c r="BU212" t="s">
        <v>986</v>
      </c>
      <c r="BW212" t="s">
        <v>985</v>
      </c>
      <c r="BX212" t="s">
        <v>525</v>
      </c>
      <c r="BY212">
        <v>55126</v>
      </c>
      <c r="BZ212" t="s">
        <v>117</v>
      </c>
      <c r="CX212">
        <v>20220715</v>
      </c>
      <c r="CZ212">
        <v>0</v>
      </c>
      <c r="DA212">
        <v>0</v>
      </c>
      <c r="DB212">
        <v>0</v>
      </c>
      <c r="DC212">
        <v>0</v>
      </c>
      <c r="DD212">
        <v>0</v>
      </c>
      <c r="DE212" s="3">
        <v>2.64</v>
      </c>
      <c r="DF212" s="3">
        <v>2.9038593050522277</v>
      </c>
    </row>
    <row r="213" spans="1:125" x14ac:dyDescent="0.25">
      <c r="A213">
        <v>14612726</v>
      </c>
      <c r="B213">
        <v>20220718</v>
      </c>
      <c r="C213">
        <v>782204103</v>
      </c>
      <c r="E213">
        <v>1458.05</v>
      </c>
      <c r="F213">
        <v>0</v>
      </c>
      <c r="G213" t="s">
        <v>131</v>
      </c>
      <c r="I213" s="1">
        <v>777367682656</v>
      </c>
      <c r="J213" t="s">
        <v>144</v>
      </c>
      <c r="K213">
        <v>1</v>
      </c>
      <c r="L213">
        <v>1</v>
      </c>
      <c r="M213">
        <v>7</v>
      </c>
      <c r="O213">
        <v>-37.49</v>
      </c>
      <c r="S213" s="3">
        <v>49.91</v>
      </c>
      <c r="T213" s="3">
        <v>37.49</v>
      </c>
      <c r="U213" s="2">
        <v>0.75115207373271897</v>
      </c>
      <c r="V213" s="3">
        <v>12.419999999999995</v>
      </c>
      <c r="W213" s="3">
        <v>49.91</v>
      </c>
      <c r="X213" s="3">
        <v>24.954999999999998</v>
      </c>
      <c r="Y213" s="2">
        <v>0.5</v>
      </c>
      <c r="Z213" s="3">
        <v>24.954999999999998</v>
      </c>
      <c r="AA213" s="3">
        <v>14.66</v>
      </c>
      <c r="AB213" s="3">
        <v>12.535000000000004</v>
      </c>
      <c r="AD213">
        <v>20220712</v>
      </c>
      <c r="AE213">
        <v>20220713</v>
      </c>
      <c r="AF213">
        <v>0.38611111111111113</v>
      </c>
      <c r="AG213" t="s">
        <v>143</v>
      </c>
      <c r="AH213" t="s">
        <v>199</v>
      </c>
      <c r="AI213">
        <v>1</v>
      </c>
      <c r="AJ213" t="s">
        <v>42</v>
      </c>
      <c r="AK213" t="s">
        <v>42</v>
      </c>
      <c r="AM213">
        <v>112689506</v>
      </c>
      <c r="AO213" t="s">
        <v>171</v>
      </c>
      <c r="AV213" t="s">
        <v>177</v>
      </c>
      <c r="AW213" t="s">
        <v>177</v>
      </c>
      <c r="AX213" t="s">
        <v>176</v>
      </c>
      <c r="AY213" t="s">
        <v>175</v>
      </c>
      <c r="AZ213" t="s">
        <v>174</v>
      </c>
      <c r="BA213" t="s">
        <v>147</v>
      </c>
      <c r="BB213">
        <v>78251</v>
      </c>
      <c r="BC213" t="s">
        <v>117</v>
      </c>
      <c r="BE213" t="s">
        <v>173</v>
      </c>
      <c r="BF213" t="s">
        <v>121</v>
      </c>
      <c r="BG213" t="s">
        <v>155</v>
      </c>
      <c r="BH213" t="s">
        <v>132</v>
      </c>
      <c r="BI213" t="s">
        <v>118</v>
      </c>
      <c r="BJ213">
        <v>14614</v>
      </c>
      <c r="BK213" t="s">
        <v>117</v>
      </c>
      <c r="BL213">
        <v>33253.006249999999</v>
      </c>
      <c r="BU213" t="s">
        <v>121</v>
      </c>
      <c r="BV213" t="s">
        <v>155</v>
      </c>
      <c r="BW213" t="s">
        <v>119</v>
      </c>
      <c r="BX213" t="s">
        <v>118</v>
      </c>
      <c r="BY213">
        <v>14614</v>
      </c>
      <c r="BZ213" t="s">
        <v>117</v>
      </c>
      <c r="CX213">
        <v>20220712</v>
      </c>
      <c r="CZ213">
        <v>0</v>
      </c>
      <c r="DA213">
        <v>0</v>
      </c>
      <c r="DB213">
        <v>0</v>
      </c>
      <c r="DC213">
        <v>0</v>
      </c>
      <c r="DD213">
        <v>0</v>
      </c>
      <c r="DE213" s="3">
        <v>2.79</v>
      </c>
      <c r="DF213" s="3">
        <v>3.4907142857142857</v>
      </c>
    </row>
    <row r="214" spans="1:125" x14ac:dyDescent="0.25">
      <c r="A214">
        <v>14612726</v>
      </c>
      <c r="B214">
        <v>20220718</v>
      </c>
      <c r="C214">
        <v>782204103</v>
      </c>
      <c r="E214">
        <v>1458.05</v>
      </c>
      <c r="F214">
        <v>0</v>
      </c>
      <c r="G214" t="s">
        <v>131</v>
      </c>
      <c r="I214" s="1">
        <v>777368438124</v>
      </c>
      <c r="J214" t="s">
        <v>144</v>
      </c>
      <c r="K214">
        <v>1</v>
      </c>
      <c r="L214">
        <v>0.5</v>
      </c>
      <c r="M214">
        <v>2</v>
      </c>
      <c r="O214">
        <v>-17.809999999999999</v>
      </c>
      <c r="S214" s="3">
        <v>27.48</v>
      </c>
      <c r="T214" s="3">
        <v>17.809999999999999</v>
      </c>
      <c r="U214" s="2">
        <v>0.64810771470160111</v>
      </c>
      <c r="V214" s="3">
        <v>9.6700000000000017</v>
      </c>
      <c r="W214" s="3">
        <v>27.48</v>
      </c>
      <c r="X214" s="3">
        <v>13.47</v>
      </c>
      <c r="Y214" s="2">
        <v>0.49017467248908297</v>
      </c>
      <c r="Z214" s="3">
        <v>14.01</v>
      </c>
      <c r="AA214" s="3">
        <v>14.01</v>
      </c>
      <c r="AB214" s="3">
        <v>4.3399999999999981</v>
      </c>
      <c r="AD214">
        <v>20220712</v>
      </c>
      <c r="AE214">
        <v>20220713</v>
      </c>
      <c r="AF214">
        <v>7.013888888888889E-2</v>
      </c>
      <c r="AG214" t="s">
        <v>334</v>
      </c>
      <c r="AH214" t="s">
        <v>333</v>
      </c>
      <c r="AI214">
        <v>0.5</v>
      </c>
      <c r="AJ214" t="s">
        <v>42</v>
      </c>
      <c r="AK214" t="s">
        <v>42</v>
      </c>
      <c r="AM214">
        <v>112689506</v>
      </c>
      <c r="AO214" t="s">
        <v>171</v>
      </c>
      <c r="AV214" t="s">
        <v>332</v>
      </c>
      <c r="AW214" t="s">
        <v>331</v>
      </c>
      <c r="AX214" t="s">
        <v>330</v>
      </c>
      <c r="AZ214" t="s">
        <v>329</v>
      </c>
      <c r="BA214" t="s">
        <v>118</v>
      </c>
      <c r="BB214">
        <v>14456</v>
      </c>
      <c r="BC214" t="s">
        <v>117</v>
      </c>
      <c r="BE214" t="s">
        <v>173</v>
      </c>
      <c r="BF214" t="s">
        <v>121</v>
      </c>
      <c r="BG214" t="s">
        <v>155</v>
      </c>
      <c r="BH214" t="s">
        <v>132</v>
      </c>
      <c r="BI214" t="s">
        <v>118</v>
      </c>
      <c r="BJ214">
        <v>14614</v>
      </c>
      <c r="BK214" t="s">
        <v>117</v>
      </c>
      <c r="BL214">
        <v>20901.004970000002</v>
      </c>
      <c r="BU214" t="s">
        <v>121</v>
      </c>
      <c r="BV214" t="s">
        <v>155</v>
      </c>
      <c r="BW214" t="s">
        <v>119</v>
      </c>
      <c r="BX214" t="s">
        <v>118</v>
      </c>
      <c r="BY214">
        <v>14614</v>
      </c>
      <c r="BZ214" t="s">
        <v>117</v>
      </c>
      <c r="CX214">
        <v>20220712</v>
      </c>
      <c r="CZ214">
        <v>0</v>
      </c>
      <c r="DA214">
        <v>0</v>
      </c>
      <c r="DB214">
        <v>0</v>
      </c>
      <c r="DC214">
        <v>0</v>
      </c>
      <c r="DD214">
        <v>0</v>
      </c>
      <c r="DE214" s="3">
        <v>2.58</v>
      </c>
      <c r="DF214" s="3">
        <v>2.9874672489082972</v>
      </c>
      <c r="DP214" s="3">
        <v>1.78</v>
      </c>
      <c r="DQ214" s="3">
        <v>3.55</v>
      </c>
    </row>
    <row r="215" spans="1:125" x14ac:dyDescent="0.25">
      <c r="A215">
        <v>14612726</v>
      </c>
      <c r="B215">
        <v>20220718</v>
      </c>
      <c r="C215">
        <v>782204103</v>
      </c>
      <c r="E215">
        <v>1458.05</v>
      </c>
      <c r="F215">
        <v>0</v>
      </c>
      <c r="G215" t="s">
        <v>131</v>
      </c>
      <c r="I215" s="1">
        <v>777374916092</v>
      </c>
      <c r="J215" t="s">
        <v>348</v>
      </c>
      <c r="K215">
        <v>1</v>
      </c>
      <c r="L215">
        <v>2</v>
      </c>
      <c r="M215">
        <v>3</v>
      </c>
      <c r="O215">
        <v>-24.35</v>
      </c>
      <c r="S215" s="3">
        <v>34.04</v>
      </c>
      <c r="T215" s="3">
        <v>24.35</v>
      </c>
      <c r="U215" s="2">
        <v>0.71533490011750889</v>
      </c>
      <c r="V215" s="3">
        <v>9.6899999999999977</v>
      </c>
      <c r="W215" s="3">
        <v>34.04</v>
      </c>
      <c r="X215" s="3">
        <v>18.100000000000001</v>
      </c>
      <c r="Y215" s="2">
        <v>0.53172737955346661</v>
      </c>
      <c r="Z215" s="3">
        <v>15.94</v>
      </c>
      <c r="AA215" s="3">
        <v>15.94</v>
      </c>
      <c r="AB215" s="3">
        <v>6.2500000000000018</v>
      </c>
      <c r="AD215">
        <v>20220714</v>
      </c>
      <c r="AE215">
        <v>20220715</v>
      </c>
      <c r="AF215">
        <v>0.36874999999999997</v>
      </c>
      <c r="AG215" t="s">
        <v>143</v>
      </c>
      <c r="AH215" t="s">
        <v>371</v>
      </c>
      <c r="AI215">
        <v>2</v>
      </c>
      <c r="AJ215" t="s">
        <v>42</v>
      </c>
      <c r="AK215" t="s">
        <v>42</v>
      </c>
      <c r="AM215">
        <v>112689506</v>
      </c>
      <c r="AO215" t="s">
        <v>171</v>
      </c>
      <c r="AV215" t="s">
        <v>370</v>
      </c>
      <c r="AW215" t="s">
        <v>369</v>
      </c>
      <c r="AX215" t="s">
        <v>436</v>
      </c>
      <c r="AY215" t="s">
        <v>435</v>
      </c>
      <c r="AZ215" t="s">
        <v>366</v>
      </c>
      <c r="BA215" t="s">
        <v>365</v>
      </c>
      <c r="BB215">
        <v>44144</v>
      </c>
      <c r="BC215" t="s">
        <v>117</v>
      </c>
      <c r="BD215" t="s">
        <v>121</v>
      </c>
      <c r="BE215" t="s">
        <v>169</v>
      </c>
      <c r="BF215" t="s">
        <v>133</v>
      </c>
      <c r="BG215" t="s">
        <v>170</v>
      </c>
      <c r="BH215" t="s">
        <v>132</v>
      </c>
      <c r="BI215" t="s">
        <v>118</v>
      </c>
      <c r="BJ215">
        <v>14614</v>
      </c>
      <c r="BK215" t="s">
        <v>117</v>
      </c>
      <c r="BL215">
        <v>7589.0519599999998</v>
      </c>
      <c r="BU215" t="s">
        <v>133</v>
      </c>
      <c r="BV215" t="s">
        <v>170</v>
      </c>
      <c r="BW215" t="s">
        <v>119</v>
      </c>
      <c r="BX215" t="s">
        <v>118</v>
      </c>
      <c r="BY215">
        <v>14614</v>
      </c>
      <c r="BZ215" t="s">
        <v>117</v>
      </c>
      <c r="CX215">
        <v>20220714</v>
      </c>
      <c r="CZ215">
        <v>0</v>
      </c>
      <c r="DA215">
        <v>0</v>
      </c>
      <c r="DB215">
        <v>0</v>
      </c>
      <c r="DC215">
        <v>0</v>
      </c>
      <c r="DD215">
        <v>0</v>
      </c>
      <c r="DE215" s="3">
        <v>2.1800000000000002</v>
      </c>
      <c r="DF215" s="3">
        <v>2.5802643948296127</v>
      </c>
    </row>
    <row r="216" spans="1:125" x14ac:dyDescent="0.25">
      <c r="A216">
        <v>14612726</v>
      </c>
      <c r="B216">
        <v>20220718</v>
      </c>
      <c r="C216">
        <v>782204103</v>
      </c>
      <c r="E216">
        <v>1458.05</v>
      </c>
      <c r="F216">
        <v>0</v>
      </c>
      <c r="G216" t="s">
        <v>131</v>
      </c>
      <c r="I216" s="1">
        <v>777375058035</v>
      </c>
      <c r="J216" t="s">
        <v>348</v>
      </c>
      <c r="K216">
        <v>1</v>
      </c>
      <c r="L216">
        <v>3</v>
      </c>
      <c r="M216">
        <v>4</v>
      </c>
      <c r="O216">
        <v>-58.92</v>
      </c>
      <c r="S216" s="3">
        <v>80.709999999999994</v>
      </c>
      <c r="T216" s="3">
        <v>58.92</v>
      </c>
      <c r="U216" s="2">
        <v>0.73002106306529557</v>
      </c>
      <c r="V216" s="3">
        <v>21.789999999999992</v>
      </c>
      <c r="W216" s="3">
        <v>80.709999999999994</v>
      </c>
      <c r="X216" s="3">
        <v>52.461500000000001</v>
      </c>
      <c r="Y216" s="2">
        <v>0.65</v>
      </c>
      <c r="Z216" s="3">
        <v>28.248499999999993</v>
      </c>
      <c r="AA216" s="3">
        <v>15.94</v>
      </c>
      <c r="AB216" s="3">
        <v>6.4585000000000008</v>
      </c>
      <c r="AD216">
        <v>20220713</v>
      </c>
      <c r="AE216">
        <v>20220714</v>
      </c>
      <c r="AF216">
        <v>6.9444444444444434E-2</v>
      </c>
      <c r="AG216" t="s">
        <v>536</v>
      </c>
      <c r="AI216">
        <v>3</v>
      </c>
      <c r="AJ216" t="s">
        <v>42</v>
      </c>
      <c r="AK216" t="s">
        <v>42</v>
      </c>
      <c r="AM216">
        <v>112689506</v>
      </c>
      <c r="AO216" t="s">
        <v>189</v>
      </c>
      <c r="AV216" t="s">
        <v>535</v>
      </c>
      <c r="AX216" t="s">
        <v>534</v>
      </c>
      <c r="AZ216" t="s">
        <v>533</v>
      </c>
      <c r="BA216" t="s">
        <v>532</v>
      </c>
      <c r="BB216">
        <v>2790</v>
      </c>
      <c r="BC216" t="s">
        <v>117</v>
      </c>
      <c r="BD216" t="s">
        <v>121</v>
      </c>
      <c r="BE216" t="s">
        <v>531</v>
      </c>
      <c r="BF216" t="s">
        <v>133</v>
      </c>
      <c r="BH216" t="s">
        <v>132</v>
      </c>
      <c r="BI216" t="s">
        <v>118</v>
      </c>
      <c r="BJ216">
        <v>14614</v>
      </c>
      <c r="BK216" t="s">
        <v>117</v>
      </c>
      <c r="BL216" t="s">
        <v>134</v>
      </c>
      <c r="BU216" t="s">
        <v>133</v>
      </c>
      <c r="BW216" t="s">
        <v>132</v>
      </c>
      <c r="BX216" t="s">
        <v>118</v>
      </c>
      <c r="BY216">
        <v>14614</v>
      </c>
      <c r="BZ216" t="s">
        <v>117</v>
      </c>
      <c r="CX216">
        <v>20220713</v>
      </c>
      <c r="CZ216">
        <v>0</v>
      </c>
      <c r="DA216">
        <v>0</v>
      </c>
      <c r="DB216">
        <v>0</v>
      </c>
      <c r="DC216">
        <v>0</v>
      </c>
      <c r="DD216">
        <v>0</v>
      </c>
      <c r="DE216" s="3">
        <v>6.08</v>
      </c>
      <c r="DF216" s="3">
        <v>6.5665280634369969</v>
      </c>
      <c r="DN216" s="3">
        <v>2.65</v>
      </c>
      <c r="DO216" s="3">
        <v>5.3</v>
      </c>
      <c r="DT216" s="3">
        <v>2.6</v>
      </c>
      <c r="DU216" s="3">
        <v>5.2</v>
      </c>
    </row>
    <row r="217" spans="1:125" x14ac:dyDescent="0.25">
      <c r="A217">
        <v>14612726</v>
      </c>
      <c r="B217">
        <v>20220718</v>
      </c>
      <c r="C217">
        <v>782204103</v>
      </c>
      <c r="E217">
        <v>1458.05</v>
      </c>
      <c r="F217">
        <v>0</v>
      </c>
      <c r="G217" t="s">
        <v>131</v>
      </c>
      <c r="I217" s="1">
        <v>777375236209</v>
      </c>
      <c r="J217" t="s">
        <v>348</v>
      </c>
      <c r="K217">
        <v>1</v>
      </c>
      <c r="L217">
        <v>15</v>
      </c>
      <c r="M217">
        <v>6</v>
      </c>
      <c r="O217">
        <v>-133.05000000000001</v>
      </c>
      <c r="S217" s="3">
        <v>182.26</v>
      </c>
      <c r="T217" s="3">
        <v>133.05000000000001</v>
      </c>
      <c r="U217" s="2">
        <v>0.73000109733347973</v>
      </c>
      <c r="V217" s="3">
        <v>49.20999999999998</v>
      </c>
      <c r="W217" s="3">
        <v>182.26</v>
      </c>
      <c r="X217" s="3">
        <v>118.46899999999999</v>
      </c>
      <c r="Y217" s="2">
        <v>0.65</v>
      </c>
      <c r="Z217" s="3">
        <v>63.790999999999997</v>
      </c>
      <c r="AA217" s="3">
        <v>15.94</v>
      </c>
      <c r="AB217" s="3">
        <v>14.581000000000017</v>
      </c>
      <c r="AD217">
        <v>20220713</v>
      </c>
      <c r="AE217">
        <v>20220714</v>
      </c>
      <c r="AF217">
        <v>0.4284722222222222</v>
      </c>
      <c r="AG217" t="s">
        <v>154</v>
      </c>
      <c r="AH217" t="s">
        <v>347</v>
      </c>
      <c r="AI217">
        <v>15</v>
      </c>
      <c r="AJ217" t="s">
        <v>42</v>
      </c>
      <c r="AK217" t="s">
        <v>42</v>
      </c>
      <c r="AM217">
        <v>112689506</v>
      </c>
      <c r="AO217" t="s">
        <v>127</v>
      </c>
      <c r="AP217">
        <v>12</v>
      </c>
      <c r="AQ217">
        <v>12</v>
      </c>
      <c r="AR217">
        <v>7</v>
      </c>
      <c r="AS217">
        <v>194</v>
      </c>
      <c r="AT217">
        <v>8</v>
      </c>
      <c r="AU217">
        <v>7</v>
      </c>
      <c r="AV217" t="s">
        <v>363</v>
      </c>
      <c r="AW217" t="s">
        <v>362</v>
      </c>
      <c r="AX217" t="s">
        <v>361</v>
      </c>
      <c r="AY217" t="s">
        <v>360</v>
      </c>
      <c r="AZ217" t="s">
        <v>148</v>
      </c>
      <c r="BA217" t="s">
        <v>147</v>
      </c>
      <c r="BB217">
        <v>75024</v>
      </c>
      <c r="BC217" t="s">
        <v>117</v>
      </c>
      <c r="BD217" t="s">
        <v>121</v>
      </c>
      <c r="BE217" t="s">
        <v>146</v>
      </c>
      <c r="BF217" t="s">
        <v>133</v>
      </c>
      <c r="BH217" t="s">
        <v>132</v>
      </c>
      <c r="BI217" t="s">
        <v>118</v>
      </c>
      <c r="BJ217">
        <v>14614</v>
      </c>
      <c r="BK217" t="s">
        <v>117</v>
      </c>
      <c r="BL217">
        <v>1001.3429</v>
      </c>
      <c r="BU217" t="s">
        <v>133</v>
      </c>
      <c r="BW217" t="s">
        <v>132</v>
      </c>
      <c r="BX217" t="s">
        <v>118</v>
      </c>
      <c r="BY217">
        <v>14614</v>
      </c>
      <c r="BZ217" t="s">
        <v>117</v>
      </c>
      <c r="CX217">
        <v>20220713</v>
      </c>
      <c r="CZ217">
        <v>0</v>
      </c>
      <c r="DA217">
        <v>0</v>
      </c>
      <c r="DB217">
        <v>0</v>
      </c>
      <c r="DC217">
        <v>0</v>
      </c>
      <c r="DD217">
        <v>0</v>
      </c>
      <c r="DE217" s="3">
        <v>11.07</v>
      </c>
      <c r="DF217" s="3">
        <v>11.95561214748162</v>
      </c>
    </row>
    <row r="218" spans="1:125" x14ac:dyDescent="0.25">
      <c r="A218">
        <v>14612726</v>
      </c>
      <c r="B218">
        <v>20220718</v>
      </c>
      <c r="C218">
        <v>782204103</v>
      </c>
      <c r="E218">
        <v>1458.05</v>
      </c>
      <c r="F218">
        <v>0</v>
      </c>
      <c r="G218" t="s">
        <v>131</v>
      </c>
      <c r="I218" s="1">
        <v>777376698215</v>
      </c>
      <c r="J218" t="s">
        <v>348</v>
      </c>
      <c r="K218">
        <v>1</v>
      </c>
      <c r="L218">
        <v>0.5</v>
      </c>
      <c r="M218">
        <v>2</v>
      </c>
      <c r="O218">
        <v>-18.350000000000001</v>
      </c>
      <c r="S218" s="3">
        <v>28.04</v>
      </c>
      <c r="T218" s="3">
        <v>18.350000000000001</v>
      </c>
      <c r="U218" s="2">
        <v>0.65442225392296727</v>
      </c>
      <c r="V218" s="3">
        <v>9.6899999999999977</v>
      </c>
      <c r="W218" s="3">
        <v>28.04</v>
      </c>
      <c r="X218" s="3">
        <v>13.829999999999998</v>
      </c>
      <c r="Y218" s="2">
        <v>0.49322396576319538</v>
      </c>
      <c r="Z218" s="3">
        <v>14.21</v>
      </c>
      <c r="AA218" s="3">
        <v>14.21</v>
      </c>
      <c r="AB218" s="3">
        <v>4.5200000000000031</v>
      </c>
      <c r="AD218">
        <v>20220713</v>
      </c>
      <c r="AE218">
        <v>20220714</v>
      </c>
      <c r="AF218">
        <v>0.42291666666666666</v>
      </c>
      <c r="AG218" t="s">
        <v>154</v>
      </c>
      <c r="AH218" t="s">
        <v>1152</v>
      </c>
      <c r="AI218">
        <v>0.5</v>
      </c>
      <c r="AJ218" t="s">
        <v>42</v>
      </c>
      <c r="AK218" t="s">
        <v>42</v>
      </c>
      <c r="AM218">
        <v>112689506</v>
      </c>
      <c r="AO218" t="s">
        <v>171</v>
      </c>
      <c r="AV218" t="s">
        <v>1151</v>
      </c>
      <c r="AW218" t="s">
        <v>1150</v>
      </c>
      <c r="AX218" t="s">
        <v>1149</v>
      </c>
      <c r="AZ218" t="s">
        <v>132</v>
      </c>
      <c r="BA218" t="s">
        <v>118</v>
      </c>
      <c r="BB218">
        <v>14612</v>
      </c>
      <c r="BC218" t="s">
        <v>117</v>
      </c>
      <c r="BD218" t="s">
        <v>121</v>
      </c>
      <c r="BE218" t="s">
        <v>725</v>
      </c>
      <c r="BF218" t="s">
        <v>133</v>
      </c>
      <c r="BH218" t="s">
        <v>132</v>
      </c>
      <c r="BI218" t="s">
        <v>118</v>
      </c>
      <c r="BJ218">
        <v>14614</v>
      </c>
      <c r="BK218" t="s">
        <v>117</v>
      </c>
      <c r="BL218" t="s">
        <v>134</v>
      </c>
      <c r="BU218" t="s">
        <v>133</v>
      </c>
      <c r="BW218" t="s">
        <v>132</v>
      </c>
      <c r="BX218" t="s">
        <v>118</v>
      </c>
      <c r="BY218">
        <v>14614</v>
      </c>
      <c r="BZ218" t="s">
        <v>117</v>
      </c>
      <c r="CX218">
        <v>20220713</v>
      </c>
      <c r="CZ218">
        <v>0</v>
      </c>
      <c r="DA218">
        <v>0</v>
      </c>
      <c r="DB218">
        <v>0</v>
      </c>
      <c r="DC218">
        <v>0</v>
      </c>
      <c r="DD218">
        <v>0</v>
      </c>
      <c r="DE218" s="3">
        <v>2.1800000000000002</v>
      </c>
      <c r="DF218" s="3">
        <v>2.5314122681883027</v>
      </c>
    </row>
    <row r="219" spans="1:125" x14ac:dyDescent="0.25">
      <c r="A219">
        <v>14612726</v>
      </c>
      <c r="B219">
        <v>20220718</v>
      </c>
      <c r="C219">
        <v>782204103</v>
      </c>
      <c r="E219">
        <v>1458.05</v>
      </c>
      <c r="F219">
        <v>0</v>
      </c>
      <c r="G219" t="s">
        <v>131</v>
      </c>
      <c r="I219" s="1">
        <v>777376946742</v>
      </c>
      <c r="J219" t="s">
        <v>348</v>
      </c>
      <c r="K219">
        <v>1</v>
      </c>
      <c r="L219">
        <v>0.5</v>
      </c>
      <c r="M219">
        <v>2</v>
      </c>
      <c r="O219">
        <v>-18.350000000000001</v>
      </c>
      <c r="S219" s="3">
        <v>28.04</v>
      </c>
      <c r="T219" s="3">
        <v>18.350000000000001</v>
      </c>
      <c r="U219" s="2">
        <v>0.65442225392296727</v>
      </c>
      <c r="V219" s="3">
        <v>9.6899999999999977</v>
      </c>
      <c r="W219" s="3">
        <v>28.04</v>
      </c>
      <c r="X219" s="3">
        <v>13.829999999999998</v>
      </c>
      <c r="Y219" s="2">
        <v>0.49322396576319538</v>
      </c>
      <c r="Z219" s="3">
        <v>14.21</v>
      </c>
      <c r="AA219" s="3">
        <v>14.21</v>
      </c>
      <c r="AB219" s="3">
        <v>4.5200000000000031</v>
      </c>
      <c r="AD219">
        <v>20220713</v>
      </c>
      <c r="AE219">
        <v>20220714</v>
      </c>
      <c r="AF219">
        <v>0.42638888888888887</v>
      </c>
      <c r="AG219" t="s">
        <v>154</v>
      </c>
      <c r="AH219" t="s">
        <v>1148</v>
      </c>
      <c r="AI219">
        <v>0.5</v>
      </c>
      <c r="AJ219" t="s">
        <v>42</v>
      </c>
      <c r="AK219" t="s">
        <v>42</v>
      </c>
      <c r="AM219">
        <v>112689506</v>
      </c>
      <c r="AO219" t="s">
        <v>171</v>
      </c>
      <c r="AV219" t="s">
        <v>1147</v>
      </c>
      <c r="AW219" t="s">
        <v>1146</v>
      </c>
      <c r="AX219" t="s">
        <v>1145</v>
      </c>
      <c r="AZ219" t="s">
        <v>132</v>
      </c>
      <c r="BA219" t="s">
        <v>118</v>
      </c>
      <c r="BB219">
        <v>14617</v>
      </c>
      <c r="BC219" t="s">
        <v>117</v>
      </c>
      <c r="BD219" t="s">
        <v>121</v>
      </c>
      <c r="BE219" t="s">
        <v>725</v>
      </c>
      <c r="BF219" t="s">
        <v>133</v>
      </c>
      <c r="BH219" t="s">
        <v>132</v>
      </c>
      <c r="BI219" t="s">
        <v>118</v>
      </c>
      <c r="BJ219">
        <v>14614</v>
      </c>
      <c r="BK219" t="s">
        <v>117</v>
      </c>
      <c r="BL219" t="s">
        <v>134</v>
      </c>
      <c r="BU219" t="s">
        <v>133</v>
      </c>
      <c r="BW219" t="s">
        <v>132</v>
      </c>
      <c r="BX219" t="s">
        <v>118</v>
      </c>
      <c r="BY219">
        <v>14614</v>
      </c>
      <c r="BZ219" t="s">
        <v>117</v>
      </c>
      <c r="CX219">
        <v>20220713</v>
      </c>
      <c r="CZ219">
        <v>0</v>
      </c>
      <c r="DA219">
        <v>0</v>
      </c>
      <c r="DB219">
        <v>0</v>
      </c>
      <c r="DC219">
        <v>0</v>
      </c>
      <c r="DD219">
        <v>0</v>
      </c>
      <c r="DE219" s="3">
        <v>2.1800000000000002</v>
      </c>
      <c r="DF219" s="3">
        <v>2.5314122681883027</v>
      </c>
    </row>
    <row r="220" spans="1:125" x14ac:dyDescent="0.25">
      <c r="A220">
        <v>14612726</v>
      </c>
      <c r="B220">
        <v>20220718</v>
      </c>
      <c r="C220">
        <v>782204103</v>
      </c>
      <c r="E220">
        <v>1458.05</v>
      </c>
      <c r="F220">
        <v>0</v>
      </c>
      <c r="G220" t="s">
        <v>131</v>
      </c>
      <c r="I220" s="1">
        <v>777378306789</v>
      </c>
      <c r="J220" t="s">
        <v>348</v>
      </c>
      <c r="K220">
        <v>1</v>
      </c>
      <c r="L220">
        <v>3</v>
      </c>
      <c r="M220">
        <v>5</v>
      </c>
      <c r="O220">
        <v>-66.099999999999994</v>
      </c>
      <c r="S220" s="3">
        <v>90.55</v>
      </c>
      <c r="T220" s="3">
        <v>66.099999999999994</v>
      </c>
      <c r="U220" s="2">
        <v>0.7299834345665378</v>
      </c>
      <c r="V220" s="3">
        <v>24.450000000000003</v>
      </c>
      <c r="W220" s="3">
        <v>90.55</v>
      </c>
      <c r="X220" s="3">
        <v>58.857500000000002</v>
      </c>
      <c r="Y220" s="2">
        <v>0.65</v>
      </c>
      <c r="Z220" s="3">
        <v>31.692499999999995</v>
      </c>
      <c r="AA220" s="3">
        <v>15.94</v>
      </c>
      <c r="AB220" s="3">
        <v>7.2424999999999926</v>
      </c>
      <c r="AD220">
        <v>20220713</v>
      </c>
      <c r="AE220">
        <v>20220714</v>
      </c>
      <c r="AF220">
        <v>0.22361111111111109</v>
      </c>
      <c r="AG220" t="s">
        <v>154</v>
      </c>
      <c r="AI220">
        <v>3</v>
      </c>
      <c r="AJ220" t="s">
        <v>42</v>
      </c>
      <c r="AK220" t="s">
        <v>42</v>
      </c>
      <c r="AM220">
        <v>112689506</v>
      </c>
      <c r="AO220" t="s">
        <v>189</v>
      </c>
      <c r="AV220" t="s">
        <v>481</v>
      </c>
      <c r="AX220" t="s">
        <v>480</v>
      </c>
      <c r="AZ220" t="s">
        <v>479</v>
      </c>
      <c r="BA220" t="s">
        <v>478</v>
      </c>
      <c r="BB220">
        <v>68007</v>
      </c>
      <c r="BC220" t="s">
        <v>117</v>
      </c>
      <c r="BD220" t="s">
        <v>121</v>
      </c>
      <c r="BE220" t="s">
        <v>335</v>
      </c>
      <c r="BF220" t="s">
        <v>133</v>
      </c>
      <c r="BG220" t="s">
        <v>319</v>
      </c>
      <c r="BH220" t="s">
        <v>132</v>
      </c>
      <c r="BI220" t="s">
        <v>118</v>
      </c>
      <c r="BJ220">
        <v>14614</v>
      </c>
      <c r="BK220" t="s">
        <v>117</v>
      </c>
      <c r="BL220">
        <v>7589.0562</v>
      </c>
      <c r="BU220" t="s">
        <v>133</v>
      </c>
      <c r="BV220" t="s">
        <v>319</v>
      </c>
      <c r="BW220" t="s">
        <v>119</v>
      </c>
      <c r="BX220" t="s">
        <v>118</v>
      </c>
      <c r="BY220">
        <v>14614</v>
      </c>
      <c r="BZ220" t="s">
        <v>117</v>
      </c>
      <c r="CX220">
        <v>20220713</v>
      </c>
      <c r="CZ220">
        <v>0</v>
      </c>
      <c r="DA220">
        <v>0</v>
      </c>
      <c r="DB220">
        <v>0</v>
      </c>
      <c r="DC220">
        <v>0</v>
      </c>
      <c r="DD220">
        <v>0</v>
      </c>
      <c r="DE220" s="3">
        <v>6.1</v>
      </c>
      <c r="DF220" s="3">
        <v>6.5878989508558803</v>
      </c>
      <c r="DN220" s="3">
        <v>2.65</v>
      </c>
      <c r="DO220" s="3">
        <v>5.3</v>
      </c>
    </row>
    <row r="221" spans="1:125" x14ac:dyDescent="0.25">
      <c r="A221">
        <v>14612726</v>
      </c>
      <c r="B221">
        <v>20220718</v>
      </c>
      <c r="C221">
        <v>782204103</v>
      </c>
      <c r="E221">
        <v>1458.05</v>
      </c>
      <c r="F221">
        <v>0</v>
      </c>
      <c r="G221" t="s">
        <v>131</v>
      </c>
      <c r="I221" s="1">
        <v>777378344275</v>
      </c>
      <c r="J221" t="s">
        <v>348</v>
      </c>
      <c r="K221">
        <v>1</v>
      </c>
      <c r="L221">
        <v>3</v>
      </c>
      <c r="M221">
        <v>3</v>
      </c>
      <c r="O221">
        <v>-41.16</v>
      </c>
      <c r="S221" s="3">
        <v>56.39</v>
      </c>
      <c r="T221" s="3">
        <v>41.16</v>
      </c>
      <c r="U221" s="2">
        <v>0.72991665188863264</v>
      </c>
      <c r="V221" s="3">
        <v>15.230000000000004</v>
      </c>
      <c r="W221" s="3">
        <v>56.39</v>
      </c>
      <c r="X221" s="3">
        <v>36.653500000000001</v>
      </c>
      <c r="Y221" s="2">
        <v>0.65</v>
      </c>
      <c r="Z221" s="3">
        <v>19.736499999999999</v>
      </c>
      <c r="AA221" s="3">
        <v>15.94</v>
      </c>
      <c r="AB221" s="3">
        <v>4.5064999999999955</v>
      </c>
      <c r="AD221">
        <v>20220713</v>
      </c>
      <c r="AE221">
        <v>20220714</v>
      </c>
      <c r="AF221">
        <v>0.41041666666666665</v>
      </c>
      <c r="AG221" t="s">
        <v>154</v>
      </c>
      <c r="AH221" t="s">
        <v>561</v>
      </c>
      <c r="AI221">
        <v>3</v>
      </c>
      <c r="AJ221" t="s">
        <v>42</v>
      </c>
      <c r="AK221" t="s">
        <v>42</v>
      </c>
      <c r="AM221">
        <v>112689506</v>
      </c>
      <c r="AO221" t="s">
        <v>189</v>
      </c>
      <c r="AV221" t="s">
        <v>560</v>
      </c>
      <c r="AW221" t="s">
        <v>559</v>
      </c>
      <c r="AX221" t="s">
        <v>558</v>
      </c>
      <c r="AY221" t="s">
        <v>557</v>
      </c>
      <c r="AZ221" t="s">
        <v>556</v>
      </c>
      <c r="BA221" t="s">
        <v>495</v>
      </c>
      <c r="BB221">
        <v>48328</v>
      </c>
      <c r="BC221" t="s">
        <v>117</v>
      </c>
      <c r="BD221" t="s">
        <v>121</v>
      </c>
      <c r="BE221" t="s">
        <v>499</v>
      </c>
      <c r="BF221" t="s">
        <v>429</v>
      </c>
      <c r="BG221" t="s">
        <v>319</v>
      </c>
      <c r="BH221" t="s">
        <v>132</v>
      </c>
      <c r="BI221" t="s">
        <v>118</v>
      </c>
      <c r="BJ221">
        <v>14614</v>
      </c>
      <c r="BK221" t="s">
        <v>117</v>
      </c>
      <c r="BL221">
        <v>7589.0641800000003</v>
      </c>
      <c r="BU221" t="s">
        <v>429</v>
      </c>
      <c r="BV221" t="s">
        <v>319</v>
      </c>
      <c r="BW221" t="s">
        <v>119</v>
      </c>
      <c r="BX221" t="s">
        <v>118</v>
      </c>
      <c r="BY221">
        <v>14614</v>
      </c>
      <c r="BZ221" t="s">
        <v>117</v>
      </c>
      <c r="CX221">
        <v>20220713</v>
      </c>
      <c r="CZ221">
        <v>0</v>
      </c>
      <c r="DA221">
        <v>0</v>
      </c>
      <c r="DB221">
        <v>0</v>
      </c>
      <c r="DC221">
        <v>0</v>
      </c>
      <c r="DD221">
        <v>0</v>
      </c>
      <c r="DE221" s="3">
        <v>3.43</v>
      </c>
      <c r="DF221" s="3">
        <v>3.7041141159780104</v>
      </c>
    </row>
    <row r="222" spans="1:125" x14ac:dyDescent="0.25">
      <c r="A222">
        <v>14612726</v>
      </c>
      <c r="B222">
        <v>20220718</v>
      </c>
      <c r="C222">
        <v>782204103</v>
      </c>
      <c r="E222">
        <v>1458.05</v>
      </c>
      <c r="F222">
        <v>0</v>
      </c>
      <c r="G222" t="s">
        <v>131</v>
      </c>
      <c r="I222" s="1">
        <v>777379392700</v>
      </c>
      <c r="J222" t="s">
        <v>348</v>
      </c>
      <c r="K222">
        <v>1</v>
      </c>
      <c r="L222">
        <v>0.5</v>
      </c>
      <c r="M222">
        <v>5</v>
      </c>
      <c r="O222">
        <v>-35.18</v>
      </c>
      <c r="S222" s="3">
        <v>46.91</v>
      </c>
      <c r="T222" s="3">
        <v>35.18</v>
      </c>
      <c r="U222" s="2">
        <v>0.74994670645917716</v>
      </c>
      <c r="V222" s="3">
        <v>11.729999999999997</v>
      </c>
      <c r="W222" s="3">
        <v>46.91</v>
      </c>
      <c r="X222" s="3">
        <v>30.491499999999998</v>
      </c>
      <c r="Y222" s="2">
        <v>0.65</v>
      </c>
      <c r="Z222" s="3">
        <v>16.418499999999998</v>
      </c>
      <c r="AA222" s="3">
        <v>14.21</v>
      </c>
      <c r="AB222" s="3">
        <v>4.6885000000000012</v>
      </c>
      <c r="AD222">
        <v>20220714</v>
      </c>
      <c r="AE222">
        <v>20220715</v>
      </c>
      <c r="AF222">
        <v>0.40902777777777777</v>
      </c>
      <c r="AG222" t="s">
        <v>154</v>
      </c>
      <c r="AH222" t="s">
        <v>172</v>
      </c>
      <c r="AI222">
        <v>0.5</v>
      </c>
      <c r="AJ222" t="s">
        <v>42</v>
      </c>
      <c r="AK222" t="s">
        <v>42</v>
      </c>
      <c r="AM222">
        <v>112689506</v>
      </c>
      <c r="AO222" t="s">
        <v>171</v>
      </c>
      <c r="AV222" t="s">
        <v>335</v>
      </c>
      <c r="AW222" t="s">
        <v>984</v>
      </c>
      <c r="AX222" t="s">
        <v>133</v>
      </c>
      <c r="AY222" t="s">
        <v>319</v>
      </c>
      <c r="AZ222" t="s">
        <v>132</v>
      </c>
      <c r="BA222" t="s">
        <v>118</v>
      </c>
      <c r="BB222">
        <v>14614</v>
      </c>
      <c r="BC222" t="s">
        <v>117</v>
      </c>
      <c r="BD222" t="s">
        <v>369</v>
      </c>
      <c r="BE222" t="s">
        <v>974</v>
      </c>
      <c r="BF222" t="s">
        <v>983</v>
      </c>
      <c r="BH222" t="s">
        <v>982</v>
      </c>
      <c r="BI222" t="s">
        <v>525</v>
      </c>
      <c r="BJ222">
        <v>55805</v>
      </c>
      <c r="BK222" t="s">
        <v>117</v>
      </c>
      <c r="BL222">
        <v>7589.0562</v>
      </c>
      <c r="BU222" t="s">
        <v>983</v>
      </c>
      <c r="BW222" t="s">
        <v>982</v>
      </c>
      <c r="BX222" t="s">
        <v>525</v>
      </c>
      <c r="BY222">
        <v>55805</v>
      </c>
      <c r="BZ222" t="s">
        <v>117</v>
      </c>
      <c r="CX222">
        <v>20220714</v>
      </c>
      <c r="CZ222">
        <v>0</v>
      </c>
      <c r="DA222">
        <v>0</v>
      </c>
      <c r="DB222">
        <v>0</v>
      </c>
      <c r="DC222">
        <v>0</v>
      </c>
      <c r="DD222">
        <v>0</v>
      </c>
      <c r="DE222" s="3">
        <v>2.64</v>
      </c>
      <c r="DF222" s="3">
        <v>2.9038593050522277</v>
      </c>
    </row>
    <row r="223" spans="1:125" x14ac:dyDescent="0.25">
      <c r="A223">
        <v>14612726</v>
      </c>
      <c r="B223">
        <v>20220718</v>
      </c>
      <c r="C223">
        <v>782204103</v>
      </c>
      <c r="E223">
        <v>1458.05</v>
      </c>
      <c r="F223">
        <v>0</v>
      </c>
      <c r="G223" t="s">
        <v>131</v>
      </c>
      <c r="I223" s="1">
        <v>777379529597</v>
      </c>
      <c r="J223" t="s">
        <v>348</v>
      </c>
      <c r="K223">
        <v>1</v>
      </c>
      <c r="L223">
        <v>0.5</v>
      </c>
      <c r="M223">
        <v>3</v>
      </c>
      <c r="O223">
        <v>-24.35</v>
      </c>
      <c r="S223" s="3">
        <v>34.04</v>
      </c>
      <c r="T223" s="3">
        <v>24.35</v>
      </c>
      <c r="U223" s="2">
        <v>0.71533490011750889</v>
      </c>
      <c r="V223" s="3">
        <v>9.6899999999999977</v>
      </c>
      <c r="W223" s="3">
        <v>34.04</v>
      </c>
      <c r="X223" s="3">
        <v>19.829999999999998</v>
      </c>
      <c r="Y223" s="2">
        <v>0.58254994124559334</v>
      </c>
      <c r="Z223" s="3">
        <v>14.21</v>
      </c>
      <c r="AA223" s="3">
        <v>14.21</v>
      </c>
      <c r="AB223" s="3">
        <v>4.5200000000000031</v>
      </c>
      <c r="AD223">
        <v>20220713</v>
      </c>
      <c r="AE223">
        <v>20220714</v>
      </c>
      <c r="AF223">
        <v>0.3923611111111111</v>
      </c>
      <c r="AG223" t="s">
        <v>154</v>
      </c>
      <c r="AH223" t="s">
        <v>1124</v>
      </c>
      <c r="AI223">
        <v>0.5</v>
      </c>
      <c r="AJ223" t="s">
        <v>42</v>
      </c>
      <c r="AK223" t="s">
        <v>42</v>
      </c>
      <c r="AM223">
        <v>112689506</v>
      </c>
      <c r="AO223" t="s">
        <v>171</v>
      </c>
      <c r="AW223" t="s">
        <v>1123</v>
      </c>
      <c r="AX223" t="s">
        <v>1122</v>
      </c>
      <c r="AZ223" t="s">
        <v>1121</v>
      </c>
      <c r="BA223" t="s">
        <v>118</v>
      </c>
      <c r="BB223">
        <v>11001</v>
      </c>
      <c r="BC223" t="s">
        <v>117</v>
      </c>
      <c r="BD223" t="s">
        <v>121</v>
      </c>
      <c r="BE223" t="s">
        <v>551</v>
      </c>
      <c r="BF223" t="s">
        <v>133</v>
      </c>
      <c r="BH223" t="s">
        <v>132</v>
      </c>
      <c r="BI223" t="s">
        <v>118</v>
      </c>
      <c r="BJ223">
        <v>14614</v>
      </c>
      <c r="BK223" t="s">
        <v>117</v>
      </c>
      <c r="BL223">
        <v>1001.03859</v>
      </c>
      <c r="BU223" t="s">
        <v>133</v>
      </c>
      <c r="BW223" t="s">
        <v>132</v>
      </c>
      <c r="BX223" t="s">
        <v>118</v>
      </c>
      <c r="BY223">
        <v>14614</v>
      </c>
      <c r="BZ223" t="s">
        <v>117</v>
      </c>
      <c r="CX223">
        <v>20220713</v>
      </c>
      <c r="CZ223">
        <v>0</v>
      </c>
      <c r="DA223">
        <v>0</v>
      </c>
      <c r="DB223">
        <v>0</v>
      </c>
      <c r="DC223">
        <v>0</v>
      </c>
      <c r="DD223">
        <v>0</v>
      </c>
      <c r="DE223" s="3">
        <v>3.79</v>
      </c>
      <c r="DF223" s="3">
        <v>4.2932549941245606</v>
      </c>
      <c r="DL223" s="3">
        <v>7.15</v>
      </c>
    </row>
    <row r="224" spans="1:125" x14ac:dyDescent="0.25">
      <c r="A224">
        <v>14612726</v>
      </c>
      <c r="B224">
        <v>20220718</v>
      </c>
      <c r="C224">
        <v>782204103</v>
      </c>
      <c r="E224">
        <v>1458.05</v>
      </c>
      <c r="F224">
        <v>0</v>
      </c>
      <c r="G224" t="s">
        <v>131</v>
      </c>
      <c r="I224" s="1">
        <v>777379590405</v>
      </c>
      <c r="J224" t="s">
        <v>348</v>
      </c>
      <c r="K224">
        <v>1</v>
      </c>
      <c r="L224">
        <v>0.5</v>
      </c>
      <c r="M224">
        <v>3</v>
      </c>
      <c r="O224">
        <v>-24.35</v>
      </c>
      <c r="S224" s="3">
        <v>34.04</v>
      </c>
      <c r="T224" s="3">
        <v>24.35</v>
      </c>
      <c r="U224" s="2">
        <v>0.71533490011750889</v>
      </c>
      <c r="V224" s="3">
        <v>9.6899999999999977</v>
      </c>
      <c r="W224" s="3">
        <v>34.04</v>
      </c>
      <c r="X224" s="3">
        <v>19.829999999999998</v>
      </c>
      <c r="Y224" s="2">
        <v>0.58254994124559334</v>
      </c>
      <c r="Z224" s="3">
        <v>14.21</v>
      </c>
      <c r="AA224" s="3">
        <v>14.21</v>
      </c>
      <c r="AB224" s="3">
        <v>4.5200000000000031</v>
      </c>
      <c r="AD224">
        <v>20220713</v>
      </c>
      <c r="AE224">
        <v>20220714</v>
      </c>
      <c r="AF224">
        <v>4.2361111111111106E-2</v>
      </c>
      <c r="AG224" t="s">
        <v>241</v>
      </c>
      <c r="AH224" t="s">
        <v>1120</v>
      </c>
      <c r="AI224">
        <v>0.5</v>
      </c>
      <c r="AJ224" t="s">
        <v>42</v>
      </c>
      <c r="AK224" t="s">
        <v>42</v>
      </c>
      <c r="AM224">
        <v>112689506</v>
      </c>
      <c r="AO224" t="s">
        <v>171</v>
      </c>
      <c r="AW224" t="s">
        <v>1119</v>
      </c>
      <c r="AX224" t="s">
        <v>1118</v>
      </c>
      <c r="AZ224" t="s">
        <v>1117</v>
      </c>
      <c r="BA224" t="s">
        <v>118</v>
      </c>
      <c r="BB224">
        <v>10598</v>
      </c>
      <c r="BC224" t="s">
        <v>117</v>
      </c>
      <c r="BD224" t="s">
        <v>121</v>
      </c>
      <c r="BE224" t="s">
        <v>551</v>
      </c>
      <c r="BF224" t="s">
        <v>133</v>
      </c>
      <c r="BH224" t="s">
        <v>132</v>
      </c>
      <c r="BI224" t="s">
        <v>118</v>
      </c>
      <c r="BJ224">
        <v>14614</v>
      </c>
      <c r="BK224" t="s">
        <v>117</v>
      </c>
      <c r="BL224">
        <v>1001.03859</v>
      </c>
      <c r="BU224" t="s">
        <v>133</v>
      </c>
      <c r="BW224" t="s">
        <v>132</v>
      </c>
      <c r="BX224" t="s">
        <v>118</v>
      </c>
      <c r="BY224">
        <v>14614</v>
      </c>
      <c r="BZ224" t="s">
        <v>117</v>
      </c>
      <c r="CX224">
        <v>20220713</v>
      </c>
      <c r="CZ224">
        <v>0</v>
      </c>
      <c r="DA224">
        <v>0</v>
      </c>
      <c r="DB224">
        <v>0</v>
      </c>
      <c r="DC224">
        <v>0</v>
      </c>
      <c r="DD224">
        <v>0</v>
      </c>
      <c r="DE224" s="3">
        <v>3.79</v>
      </c>
      <c r="DF224" s="3">
        <v>4.2932549941245606</v>
      </c>
      <c r="DL224" s="3">
        <v>7.15</v>
      </c>
    </row>
    <row r="225" spans="1:123" x14ac:dyDescent="0.25">
      <c r="A225">
        <v>14612726</v>
      </c>
      <c r="B225">
        <v>20220718</v>
      </c>
      <c r="C225">
        <v>782204103</v>
      </c>
      <c r="E225">
        <v>1458.05</v>
      </c>
      <c r="F225">
        <v>0</v>
      </c>
      <c r="G225" t="s">
        <v>131</v>
      </c>
      <c r="I225" s="1">
        <v>777379615457</v>
      </c>
      <c r="J225" t="s">
        <v>348</v>
      </c>
      <c r="K225">
        <v>1</v>
      </c>
      <c r="L225">
        <v>0.5</v>
      </c>
      <c r="M225">
        <v>3</v>
      </c>
      <c r="O225">
        <v>-24.35</v>
      </c>
      <c r="S225" s="3">
        <v>34.04</v>
      </c>
      <c r="T225" s="3">
        <v>24.35</v>
      </c>
      <c r="U225" s="2">
        <v>0.71533490011750889</v>
      </c>
      <c r="V225" s="3">
        <v>9.6899999999999977</v>
      </c>
      <c r="W225" s="3">
        <v>34.04</v>
      </c>
      <c r="X225" s="3">
        <v>19.829999999999998</v>
      </c>
      <c r="Y225" s="2">
        <v>0.58254994124559334</v>
      </c>
      <c r="Z225" s="3">
        <v>14.21</v>
      </c>
      <c r="AA225" s="3">
        <v>14.21</v>
      </c>
      <c r="AB225" s="3">
        <v>4.5200000000000031</v>
      </c>
      <c r="AD225">
        <v>20220713</v>
      </c>
      <c r="AE225">
        <v>20220714</v>
      </c>
      <c r="AF225">
        <v>0.43055555555555558</v>
      </c>
      <c r="AG225" t="s">
        <v>241</v>
      </c>
      <c r="AH225" t="s">
        <v>1116</v>
      </c>
      <c r="AI225">
        <v>0.5</v>
      </c>
      <c r="AJ225" t="s">
        <v>42</v>
      </c>
      <c r="AK225" t="s">
        <v>42</v>
      </c>
      <c r="AM225">
        <v>112689506</v>
      </c>
      <c r="AO225" t="s">
        <v>171</v>
      </c>
      <c r="AV225" t="s">
        <v>1115</v>
      </c>
      <c r="AW225" t="s">
        <v>1114</v>
      </c>
      <c r="AX225" t="s">
        <v>1113</v>
      </c>
      <c r="AZ225" t="s">
        <v>1068</v>
      </c>
      <c r="BA225" t="s">
        <v>118</v>
      </c>
      <c r="BB225">
        <v>11797</v>
      </c>
      <c r="BC225" t="s">
        <v>117</v>
      </c>
      <c r="BD225" t="s">
        <v>121</v>
      </c>
      <c r="BE225" t="s">
        <v>551</v>
      </c>
      <c r="BF225" t="s">
        <v>133</v>
      </c>
      <c r="BH225" t="s">
        <v>132</v>
      </c>
      <c r="BI225" t="s">
        <v>118</v>
      </c>
      <c r="BJ225">
        <v>14614</v>
      </c>
      <c r="BK225" t="s">
        <v>117</v>
      </c>
      <c r="BL225">
        <v>1001.03859</v>
      </c>
      <c r="BU225" t="s">
        <v>133</v>
      </c>
      <c r="BW225" t="s">
        <v>132</v>
      </c>
      <c r="BX225" t="s">
        <v>118</v>
      </c>
      <c r="BY225">
        <v>14614</v>
      </c>
      <c r="BZ225" t="s">
        <v>117</v>
      </c>
      <c r="CX225">
        <v>20220713</v>
      </c>
      <c r="CZ225">
        <v>0</v>
      </c>
      <c r="DA225">
        <v>0</v>
      </c>
      <c r="DB225">
        <v>0</v>
      </c>
      <c r="DC225">
        <v>0</v>
      </c>
      <c r="DD225">
        <v>0</v>
      </c>
      <c r="DE225" s="3">
        <v>3.79</v>
      </c>
      <c r="DF225" s="3">
        <v>4.2932549941245606</v>
      </c>
      <c r="DL225" s="3">
        <v>7.15</v>
      </c>
    </row>
    <row r="226" spans="1:123" x14ac:dyDescent="0.25">
      <c r="A226">
        <v>14612726</v>
      </c>
      <c r="B226">
        <v>20220718</v>
      </c>
      <c r="C226">
        <v>782204103</v>
      </c>
      <c r="E226">
        <v>1458.05</v>
      </c>
      <c r="F226">
        <v>0</v>
      </c>
      <c r="G226" t="s">
        <v>131</v>
      </c>
      <c r="I226" s="1">
        <v>777380404344</v>
      </c>
      <c r="J226" t="s">
        <v>348</v>
      </c>
      <c r="K226">
        <v>1</v>
      </c>
      <c r="L226">
        <v>2</v>
      </c>
      <c r="M226">
        <v>8</v>
      </c>
      <c r="O226">
        <v>-73.930000000000007</v>
      </c>
      <c r="S226" s="3">
        <v>101.28</v>
      </c>
      <c r="T226" s="3">
        <v>73.930000000000007</v>
      </c>
      <c r="U226" s="2">
        <v>0.7299565560821486</v>
      </c>
      <c r="V226" s="3">
        <v>27.349999999999994</v>
      </c>
      <c r="W226" s="3">
        <v>101.28</v>
      </c>
      <c r="X226" s="3">
        <v>65.832000000000008</v>
      </c>
      <c r="Y226" s="2">
        <v>0.65</v>
      </c>
      <c r="Z226" s="3">
        <v>35.447999999999993</v>
      </c>
      <c r="AA226" s="3">
        <v>15.94</v>
      </c>
      <c r="AB226" s="3">
        <v>8.097999999999999</v>
      </c>
      <c r="AD226">
        <v>20220713</v>
      </c>
      <c r="AE226">
        <v>20220714</v>
      </c>
      <c r="AF226">
        <v>0.53611111111111109</v>
      </c>
      <c r="AG226" t="s">
        <v>618</v>
      </c>
      <c r="AH226" t="s">
        <v>617</v>
      </c>
      <c r="AI226">
        <v>2</v>
      </c>
      <c r="AJ226" t="s">
        <v>42</v>
      </c>
      <c r="AK226" t="s">
        <v>42</v>
      </c>
      <c r="AM226">
        <v>112689506</v>
      </c>
      <c r="AO226" t="s">
        <v>189</v>
      </c>
      <c r="AV226" t="s">
        <v>616</v>
      </c>
      <c r="AX226" t="s">
        <v>615</v>
      </c>
      <c r="AZ226" t="s">
        <v>614</v>
      </c>
      <c r="BA226" t="s">
        <v>458</v>
      </c>
      <c r="BB226">
        <v>98926</v>
      </c>
      <c r="BC226" t="s">
        <v>117</v>
      </c>
      <c r="BD226" t="s">
        <v>121</v>
      </c>
      <c r="BE226" t="s">
        <v>169</v>
      </c>
      <c r="BF226" t="s">
        <v>133</v>
      </c>
      <c r="BG226" t="s">
        <v>170</v>
      </c>
      <c r="BH226" t="s">
        <v>132</v>
      </c>
      <c r="BI226" t="s">
        <v>118</v>
      </c>
      <c r="BJ226">
        <v>14614</v>
      </c>
      <c r="BK226" t="s">
        <v>117</v>
      </c>
      <c r="BL226" t="s">
        <v>613</v>
      </c>
      <c r="BU226" t="s">
        <v>133</v>
      </c>
      <c r="BV226" t="s">
        <v>170</v>
      </c>
      <c r="BW226" t="s">
        <v>119</v>
      </c>
      <c r="BX226" t="s">
        <v>118</v>
      </c>
      <c r="BY226">
        <v>14614</v>
      </c>
      <c r="BZ226" t="s">
        <v>117</v>
      </c>
      <c r="CX226">
        <v>20220713</v>
      </c>
      <c r="CZ226">
        <v>0</v>
      </c>
      <c r="DA226">
        <v>0</v>
      </c>
      <c r="DB226">
        <v>0</v>
      </c>
      <c r="DC226">
        <v>0</v>
      </c>
      <c r="DD226">
        <v>0</v>
      </c>
      <c r="DE226" s="3">
        <v>6.63</v>
      </c>
      <c r="DF226" s="3">
        <v>7.160111966824644</v>
      </c>
      <c r="DR226" s="3">
        <v>2.13</v>
      </c>
      <c r="DS226" s="3">
        <v>4.25</v>
      </c>
    </row>
    <row r="227" spans="1:123" x14ac:dyDescent="0.25">
      <c r="A227">
        <v>14612726</v>
      </c>
      <c r="B227">
        <v>20220718</v>
      </c>
      <c r="C227">
        <v>782204103</v>
      </c>
      <c r="E227">
        <v>1458.05</v>
      </c>
      <c r="F227">
        <v>0</v>
      </c>
      <c r="G227" t="s">
        <v>131</v>
      </c>
      <c r="I227" s="1">
        <v>777380584583</v>
      </c>
      <c r="J227" t="s">
        <v>348</v>
      </c>
      <c r="K227">
        <v>1</v>
      </c>
      <c r="L227">
        <v>2</v>
      </c>
      <c r="M227">
        <v>8</v>
      </c>
      <c r="O227">
        <v>-73.930000000000007</v>
      </c>
      <c r="S227" s="3">
        <v>101.28</v>
      </c>
      <c r="T227" s="3">
        <v>73.930000000000007</v>
      </c>
      <c r="U227" s="2">
        <v>0.7299565560821486</v>
      </c>
      <c r="V227" s="3">
        <v>27.349999999999994</v>
      </c>
      <c r="W227" s="3">
        <v>101.28</v>
      </c>
      <c r="X227" s="3">
        <v>65.832000000000008</v>
      </c>
      <c r="Y227" s="2">
        <v>0.65</v>
      </c>
      <c r="Z227" s="3">
        <v>35.447999999999993</v>
      </c>
      <c r="AA227" s="3">
        <v>15.94</v>
      </c>
      <c r="AB227" s="3">
        <v>8.097999999999999</v>
      </c>
      <c r="AD227">
        <v>20220713</v>
      </c>
      <c r="AE227">
        <v>20220714</v>
      </c>
      <c r="AF227">
        <v>0.38541666666666669</v>
      </c>
      <c r="AG227" t="s">
        <v>143</v>
      </c>
      <c r="AH227" t="s">
        <v>602</v>
      </c>
      <c r="AI227">
        <v>2</v>
      </c>
      <c r="AJ227" t="s">
        <v>42</v>
      </c>
      <c r="AK227" t="s">
        <v>42</v>
      </c>
      <c r="AM227">
        <v>112689506</v>
      </c>
      <c r="AO227" t="s">
        <v>189</v>
      </c>
      <c r="AV227" t="s">
        <v>601</v>
      </c>
      <c r="AX227" t="s">
        <v>600</v>
      </c>
      <c r="AZ227" t="s">
        <v>599</v>
      </c>
      <c r="BA227" t="s">
        <v>458</v>
      </c>
      <c r="BB227">
        <v>98101</v>
      </c>
      <c r="BC227" t="s">
        <v>117</v>
      </c>
      <c r="BD227" t="s">
        <v>121</v>
      </c>
      <c r="BE227" t="s">
        <v>169</v>
      </c>
      <c r="BF227" t="s">
        <v>133</v>
      </c>
      <c r="BG227" t="s">
        <v>170</v>
      </c>
      <c r="BH227" t="s">
        <v>132</v>
      </c>
      <c r="BI227" t="s">
        <v>118</v>
      </c>
      <c r="BJ227">
        <v>14614</v>
      </c>
      <c r="BK227" t="s">
        <v>117</v>
      </c>
      <c r="BL227" t="s">
        <v>598</v>
      </c>
      <c r="BU227" t="s">
        <v>133</v>
      </c>
      <c r="BV227" t="s">
        <v>170</v>
      </c>
      <c r="BW227" t="s">
        <v>119</v>
      </c>
      <c r="BX227" t="s">
        <v>118</v>
      </c>
      <c r="BY227">
        <v>14614</v>
      </c>
      <c r="BZ227" t="s">
        <v>117</v>
      </c>
      <c r="CX227">
        <v>20220713</v>
      </c>
      <c r="CZ227">
        <v>0</v>
      </c>
      <c r="DA227">
        <v>0</v>
      </c>
      <c r="DB227">
        <v>0</v>
      </c>
      <c r="DC227">
        <v>0</v>
      </c>
      <c r="DD227">
        <v>0</v>
      </c>
      <c r="DE227" s="3">
        <v>6.15</v>
      </c>
      <c r="DF227" s="3">
        <v>6.6417328199052132</v>
      </c>
    </row>
    <row r="228" spans="1:123" x14ac:dyDescent="0.25">
      <c r="A228">
        <v>14612726</v>
      </c>
      <c r="B228">
        <v>20220718</v>
      </c>
      <c r="C228">
        <v>782204103</v>
      </c>
      <c r="E228">
        <v>1458.05</v>
      </c>
      <c r="F228">
        <v>0</v>
      </c>
      <c r="G228" t="s">
        <v>131</v>
      </c>
      <c r="I228" s="1">
        <v>777380909545</v>
      </c>
      <c r="J228" t="s">
        <v>348</v>
      </c>
      <c r="K228">
        <v>1</v>
      </c>
      <c r="L228">
        <v>6</v>
      </c>
      <c r="M228">
        <v>3</v>
      </c>
      <c r="O228">
        <v>-46.68</v>
      </c>
      <c r="S228" s="3">
        <v>63.95</v>
      </c>
      <c r="T228" s="3">
        <v>46.68</v>
      </c>
      <c r="U228" s="2">
        <v>0.72994526974198592</v>
      </c>
      <c r="V228" s="3">
        <v>17.270000000000003</v>
      </c>
      <c r="W228" s="3">
        <v>63.95</v>
      </c>
      <c r="X228" s="3">
        <v>41.567500000000003</v>
      </c>
      <c r="Y228" s="2">
        <v>0.65</v>
      </c>
      <c r="Z228" s="3">
        <v>22.3825</v>
      </c>
      <c r="AA228" s="3">
        <v>15.94</v>
      </c>
      <c r="AB228" s="3">
        <v>5.1124999999999972</v>
      </c>
      <c r="AD228">
        <v>20220714</v>
      </c>
      <c r="AE228">
        <v>20220715</v>
      </c>
      <c r="AF228">
        <v>0.36874999999999997</v>
      </c>
      <c r="AG228" t="s">
        <v>143</v>
      </c>
      <c r="AH228" t="s">
        <v>371</v>
      </c>
      <c r="AI228">
        <v>6</v>
      </c>
      <c r="AJ228" t="s">
        <v>42</v>
      </c>
      <c r="AK228" t="s">
        <v>42</v>
      </c>
      <c r="AM228">
        <v>112689506</v>
      </c>
      <c r="AO228" t="s">
        <v>189</v>
      </c>
      <c r="AP228">
        <v>10</v>
      </c>
      <c r="AQ228">
        <v>12</v>
      </c>
      <c r="AR228">
        <v>2</v>
      </c>
      <c r="AS228">
        <v>0</v>
      </c>
      <c r="AV228" t="s">
        <v>370</v>
      </c>
      <c r="AW228" t="s">
        <v>369</v>
      </c>
      <c r="AX228" t="s">
        <v>436</v>
      </c>
      <c r="AY228" t="s">
        <v>435</v>
      </c>
      <c r="AZ228" t="s">
        <v>366</v>
      </c>
      <c r="BA228" t="s">
        <v>365</v>
      </c>
      <c r="BB228">
        <v>44144</v>
      </c>
      <c r="BC228" t="s">
        <v>117</v>
      </c>
      <c r="BD228" t="s">
        <v>121</v>
      </c>
      <c r="BE228" t="s">
        <v>169</v>
      </c>
      <c r="BF228" t="s">
        <v>133</v>
      </c>
      <c r="BG228" t="s">
        <v>170</v>
      </c>
      <c r="BH228" t="s">
        <v>132</v>
      </c>
      <c r="BI228" t="s">
        <v>118</v>
      </c>
      <c r="BJ228">
        <v>14614</v>
      </c>
      <c r="BK228" t="s">
        <v>117</v>
      </c>
      <c r="BL228">
        <v>7589.0640899999999</v>
      </c>
      <c r="BU228" t="s">
        <v>133</v>
      </c>
      <c r="BV228" t="s">
        <v>170</v>
      </c>
      <c r="BW228" t="s">
        <v>119</v>
      </c>
      <c r="BX228" t="s">
        <v>118</v>
      </c>
      <c r="BY228">
        <v>14614</v>
      </c>
      <c r="BZ228" t="s">
        <v>117</v>
      </c>
      <c r="CX228">
        <v>20220714</v>
      </c>
      <c r="CZ228">
        <v>0</v>
      </c>
      <c r="DA228">
        <v>0</v>
      </c>
      <c r="DB228">
        <v>0</v>
      </c>
      <c r="DC228">
        <v>0</v>
      </c>
      <c r="DD228">
        <v>0</v>
      </c>
      <c r="DE228" s="3">
        <v>3.89</v>
      </c>
      <c r="DF228" s="3">
        <v>4.2009870992963254</v>
      </c>
    </row>
    <row r="229" spans="1:123" x14ac:dyDescent="0.25">
      <c r="A229">
        <v>14612726</v>
      </c>
      <c r="B229">
        <v>20220718</v>
      </c>
      <c r="C229">
        <v>782204103</v>
      </c>
      <c r="E229">
        <v>1458.05</v>
      </c>
      <c r="F229">
        <v>0</v>
      </c>
      <c r="G229" t="s">
        <v>131</v>
      </c>
      <c r="I229" s="1">
        <v>777384523771</v>
      </c>
      <c r="J229" t="s">
        <v>348</v>
      </c>
      <c r="K229">
        <v>1</v>
      </c>
      <c r="L229">
        <v>2</v>
      </c>
      <c r="M229">
        <v>3</v>
      </c>
      <c r="O229">
        <v>-37.11</v>
      </c>
      <c r="S229" s="3">
        <v>50.84</v>
      </c>
      <c r="T229" s="3">
        <v>37.11</v>
      </c>
      <c r="U229" s="2">
        <v>0.72993705743509041</v>
      </c>
      <c r="V229" s="3">
        <v>13.730000000000004</v>
      </c>
      <c r="W229" s="3">
        <v>50.84</v>
      </c>
      <c r="X229" s="3">
        <v>33.046000000000006</v>
      </c>
      <c r="Y229" s="2">
        <v>0.65</v>
      </c>
      <c r="Z229" s="3">
        <v>17.793999999999997</v>
      </c>
      <c r="AA229" s="3">
        <v>15.94</v>
      </c>
      <c r="AB229" s="3">
        <v>4.063999999999993</v>
      </c>
      <c r="AD229">
        <v>20220714</v>
      </c>
      <c r="AE229">
        <v>20220715</v>
      </c>
      <c r="AF229">
        <v>0.40833333333333338</v>
      </c>
      <c r="AG229" t="s">
        <v>143</v>
      </c>
      <c r="AH229" t="s">
        <v>247</v>
      </c>
      <c r="AI229">
        <v>2</v>
      </c>
      <c r="AJ229" t="s">
        <v>42</v>
      </c>
      <c r="AK229" t="s">
        <v>42</v>
      </c>
      <c r="AM229">
        <v>112689506</v>
      </c>
      <c r="AO229" t="s">
        <v>189</v>
      </c>
      <c r="AV229" t="s">
        <v>681</v>
      </c>
      <c r="AX229" t="s">
        <v>680</v>
      </c>
      <c r="AZ229" t="s">
        <v>243</v>
      </c>
      <c r="BA229" t="s">
        <v>118</v>
      </c>
      <c r="BB229">
        <v>12207</v>
      </c>
      <c r="BC229" t="s">
        <v>117</v>
      </c>
      <c r="BD229" t="s">
        <v>121</v>
      </c>
      <c r="BE229" t="s">
        <v>169</v>
      </c>
      <c r="BF229" t="s">
        <v>133</v>
      </c>
      <c r="BG229" t="s">
        <v>170</v>
      </c>
      <c r="BH229" t="s">
        <v>132</v>
      </c>
      <c r="BI229" t="s">
        <v>118</v>
      </c>
      <c r="BJ229">
        <v>14614</v>
      </c>
      <c r="BK229" t="s">
        <v>117</v>
      </c>
      <c r="BL229">
        <v>7589.0629499999995</v>
      </c>
      <c r="BU229" t="s">
        <v>133</v>
      </c>
      <c r="BV229" t="s">
        <v>170</v>
      </c>
      <c r="BW229" t="s">
        <v>119</v>
      </c>
      <c r="BX229" t="s">
        <v>118</v>
      </c>
      <c r="BY229">
        <v>14614</v>
      </c>
      <c r="BZ229" t="s">
        <v>117</v>
      </c>
      <c r="CX229">
        <v>20220714</v>
      </c>
      <c r="CZ229">
        <v>0</v>
      </c>
      <c r="DA229">
        <v>0</v>
      </c>
      <c r="DB229">
        <v>0</v>
      </c>
      <c r="DC229">
        <v>0</v>
      </c>
      <c r="DD229">
        <v>0</v>
      </c>
      <c r="DE229" s="3">
        <v>3.09</v>
      </c>
      <c r="DF229" s="3">
        <v>3.3370055074744291</v>
      </c>
    </row>
    <row r="230" spans="1:123" x14ac:dyDescent="0.25">
      <c r="A230">
        <v>14612726</v>
      </c>
      <c r="B230">
        <v>20220718</v>
      </c>
      <c r="C230">
        <v>782204103</v>
      </c>
      <c r="E230">
        <v>1458.05</v>
      </c>
      <c r="F230">
        <v>0</v>
      </c>
      <c r="G230" t="s">
        <v>131</v>
      </c>
      <c r="I230" s="1">
        <v>777385172330</v>
      </c>
      <c r="J230" t="s">
        <v>348</v>
      </c>
      <c r="K230">
        <v>1</v>
      </c>
      <c r="L230">
        <v>2</v>
      </c>
      <c r="M230">
        <v>5</v>
      </c>
      <c r="O230">
        <v>-57.84</v>
      </c>
      <c r="S230" s="3">
        <v>79.23</v>
      </c>
      <c r="T230" s="3">
        <v>57.84</v>
      </c>
      <c r="U230" s="2">
        <v>0.73002650511170009</v>
      </c>
      <c r="V230" s="3">
        <v>21.39</v>
      </c>
      <c r="W230" s="3">
        <v>79.23</v>
      </c>
      <c r="X230" s="3">
        <v>51.499500000000005</v>
      </c>
      <c r="Y230" s="2">
        <v>0.65</v>
      </c>
      <c r="Z230" s="3">
        <v>27.730499999999999</v>
      </c>
      <c r="AA230" s="3">
        <v>15.94</v>
      </c>
      <c r="AB230" s="3">
        <v>6.3404999999999987</v>
      </c>
      <c r="AD230">
        <v>20220714</v>
      </c>
      <c r="AE230">
        <v>20220715</v>
      </c>
      <c r="AF230">
        <v>0.37013888888888885</v>
      </c>
      <c r="AG230" t="s">
        <v>143</v>
      </c>
      <c r="AH230" t="s">
        <v>530</v>
      </c>
      <c r="AI230">
        <v>2</v>
      </c>
      <c r="AJ230" t="s">
        <v>42</v>
      </c>
      <c r="AK230" t="s">
        <v>42</v>
      </c>
      <c r="AM230">
        <v>112689506</v>
      </c>
      <c r="AO230" t="s">
        <v>189</v>
      </c>
      <c r="AV230" t="s">
        <v>643</v>
      </c>
      <c r="AW230" t="s">
        <v>642</v>
      </c>
      <c r="AX230" t="s">
        <v>641</v>
      </c>
      <c r="AY230" t="s">
        <v>640</v>
      </c>
      <c r="AZ230" t="s">
        <v>526</v>
      </c>
      <c r="BA230" t="s">
        <v>525</v>
      </c>
      <c r="BB230">
        <v>55415</v>
      </c>
      <c r="BC230" t="s">
        <v>117</v>
      </c>
      <c r="BE230" t="s">
        <v>364</v>
      </c>
      <c r="BF230" t="s">
        <v>121</v>
      </c>
      <c r="BG230" t="s">
        <v>157</v>
      </c>
      <c r="BH230" t="s">
        <v>132</v>
      </c>
      <c r="BI230" t="s">
        <v>118</v>
      </c>
      <c r="BJ230">
        <v>14614</v>
      </c>
      <c r="BK230" t="s">
        <v>117</v>
      </c>
      <c r="BL230">
        <v>33253.00707</v>
      </c>
      <c r="BU230" t="s">
        <v>121</v>
      </c>
      <c r="BV230" t="s">
        <v>155</v>
      </c>
      <c r="BW230" t="s">
        <v>132</v>
      </c>
      <c r="BX230" t="s">
        <v>118</v>
      </c>
      <c r="BY230">
        <v>14614</v>
      </c>
      <c r="BZ230" t="s">
        <v>117</v>
      </c>
      <c r="CX230">
        <v>20220714</v>
      </c>
      <c r="CZ230">
        <v>0</v>
      </c>
      <c r="DA230">
        <v>0</v>
      </c>
      <c r="DB230">
        <v>0</v>
      </c>
      <c r="DC230">
        <v>0</v>
      </c>
      <c r="DD230">
        <v>0</v>
      </c>
      <c r="DE230" s="3">
        <v>4.8099999999999996</v>
      </c>
      <c r="DF230" s="3">
        <v>5.1949274895872772</v>
      </c>
    </row>
    <row r="231" spans="1:123" x14ac:dyDescent="0.25">
      <c r="A231">
        <v>14612726</v>
      </c>
      <c r="B231">
        <v>20220718</v>
      </c>
      <c r="C231">
        <v>782204103</v>
      </c>
      <c r="E231">
        <v>1458.05</v>
      </c>
      <c r="F231">
        <v>0</v>
      </c>
      <c r="G231" t="s">
        <v>131</v>
      </c>
      <c r="I231" s="1">
        <v>777386162027</v>
      </c>
      <c r="J231" t="s">
        <v>348</v>
      </c>
      <c r="K231">
        <v>1</v>
      </c>
      <c r="L231">
        <v>1</v>
      </c>
      <c r="M231">
        <v>3</v>
      </c>
      <c r="O231">
        <v>-24.35</v>
      </c>
      <c r="S231" s="3">
        <v>34.04</v>
      </c>
      <c r="T231" s="3">
        <v>24.35</v>
      </c>
      <c r="U231" s="2">
        <v>0.71533490011750889</v>
      </c>
      <c r="V231" s="3">
        <v>9.6899999999999977</v>
      </c>
      <c r="W231" s="3">
        <v>34.04</v>
      </c>
      <c r="X231" s="3">
        <v>18.100000000000001</v>
      </c>
      <c r="Y231" s="2">
        <v>0.53172737955346661</v>
      </c>
      <c r="Z231" s="3">
        <v>15.94</v>
      </c>
      <c r="AA231" s="3">
        <v>15.94</v>
      </c>
      <c r="AB231" s="3">
        <v>6.2500000000000018</v>
      </c>
      <c r="AD231">
        <v>20220714</v>
      </c>
      <c r="AE231">
        <v>20220715</v>
      </c>
      <c r="AF231">
        <v>0.41944444444444445</v>
      </c>
      <c r="AG231" t="s">
        <v>143</v>
      </c>
      <c r="AH231" t="s">
        <v>883</v>
      </c>
      <c r="AI231">
        <v>1</v>
      </c>
      <c r="AJ231" t="s">
        <v>42</v>
      </c>
      <c r="AK231" t="s">
        <v>42</v>
      </c>
      <c r="AM231">
        <v>112689506</v>
      </c>
      <c r="AO231" t="s">
        <v>171</v>
      </c>
      <c r="AV231" t="s">
        <v>882</v>
      </c>
      <c r="AW231" t="s">
        <v>881</v>
      </c>
      <c r="AX231" t="s">
        <v>880</v>
      </c>
      <c r="AY231" t="s">
        <v>879</v>
      </c>
      <c r="AZ231" t="s">
        <v>243</v>
      </c>
      <c r="BA231" t="s">
        <v>118</v>
      </c>
      <c r="BB231">
        <v>12231</v>
      </c>
      <c r="BC231" t="s">
        <v>117</v>
      </c>
      <c r="BD231" t="s">
        <v>121</v>
      </c>
      <c r="BE231" t="s">
        <v>725</v>
      </c>
      <c r="BF231" t="s">
        <v>133</v>
      </c>
      <c r="BH231" t="s">
        <v>132</v>
      </c>
      <c r="BI231" t="s">
        <v>118</v>
      </c>
      <c r="BJ231">
        <v>14614</v>
      </c>
      <c r="BK231" t="s">
        <v>117</v>
      </c>
      <c r="BL231" t="s">
        <v>878</v>
      </c>
      <c r="BU231" t="s">
        <v>133</v>
      </c>
      <c r="BW231" t="s">
        <v>132</v>
      </c>
      <c r="BX231" t="s">
        <v>118</v>
      </c>
      <c r="BY231">
        <v>14614</v>
      </c>
      <c r="BZ231" t="s">
        <v>117</v>
      </c>
      <c r="CX231">
        <v>20220714</v>
      </c>
      <c r="CZ231">
        <v>0</v>
      </c>
      <c r="DA231">
        <v>0</v>
      </c>
      <c r="DB231">
        <v>0</v>
      </c>
      <c r="DC231">
        <v>0</v>
      </c>
      <c r="DD231">
        <v>0</v>
      </c>
      <c r="DE231" s="3">
        <v>2.1800000000000002</v>
      </c>
      <c r="DF231" s="3">
        <v>2.5802643948296127</v>
      </c>
    </row>
    <row r="232" spans="1:123" x14ac:dyDescent="0.25">
      <c r="A232">
        <v>14612726</v>
      </c>
      <c r="B232">
        <v>20220718</v>
      </c>
      <c r="C232">
        <v>782204103</v>
      </c>
      <c r="E232">
        <v>1458.05</v>
      </c>
      <c r="F232">
        <v>0</v>
      </c>
      <c r="G232" t="s">
        <v>131</v>
      </c>
      <c r="I232" s="1">
        <v>777387502647</v>
      </c>
      <c r="J232" t="s">
        <v>348</v>
      </c>
      <c r="K232">
        <v>1</v>
      </c>
      <c r="L232">
        <v>11</v>
      </c>
      <c r="M232">
        <v>3</v>
      </c>
      <c r="O232">
        <v>-59.28</v>
      </c>
      <c r="S232" s="3">
        <v>81.209999999999994</v>
      </c>
      <c r="T232" s="3">
        <v>59.28</v>
      </c>
      <c r="U232" s="2">
        <v>0.72995936461026978</v>
      </c>
      <c r="V232" s="3">
        <v>21.929999999999993</v>
      </c>
      <c r="W232" s="3">
        <v>81.209999999999994</v>
      </c>
      <c r="X232" s="3">
        <v>52.786499999999997</v>
      </c>
      <c r="Y232" s="2">
        <v>0.65</v>
      </c>
      <c r="Z232" s="3">
        <v>28.423499999999997</v>
      </c>
      <c r="AA232" s="3">
        <v>15.94</v>
      </c>
      <c r="AB232" s="3">
        <v>6.4935000000000045</v>
      </c>
      <c r="AD232">
        <v>20220714</v>
      </c>
      <c r="AE232">
        <v>20220715</v>
      </c>
      <c r="AF232">
        <v>0.44791666666666669</v>
      </c>
      <c r="AG232" t="s">
        <v>392</v>
      </c>
      <c r="AH232" t="s">
        <v>391</v>
      </c>
      <c r="AI232">
        <v>11</v>
      </c>
      <c r="AJ232" t="s">
        <v>42</v>
      </c>
      <c r="AK232" t="s">
        <v>42</v>
      </c>
      <c r="AM232">
        <v>112689506</v>
      </c>
      <c r="AO232" t="s">
        <v>127</v>
      </c>
      <c r="AP232">
        <v>9</v>
      </c>
      <c r="AQ232">
        <v>12</v>
      </c>
      <c r="AR232">
        <v>5</v>
      </c>
      <c r="AS232">
        <v>194</v>
      </c>
      <c r="AT232">
        <v>4</v>
      </c>
      <c r="AU232">
        <v>7</v>
      </c>
      <c r="AV232" t="s">
        <v>390</v>
      </c>
      <c r="AW232" t="s">
        <v>389</v>
      </c>
      <c r="AX232" t="s">
        <v>388</v>
      </c>
      <c r="AZ232" t="s">
        <v>387</v>
      </c>
      <c r="BA232" t="s">
        <v>386</v>
      </c>
      <c r="BB232">
        <v>19966</v>
      </c>
      <c r="BC232" t="s">
        <v>117</v>
      </c>
      <c r="BD232" t="s">
        <v>121</v>
      </c>
      <c r="BE232" t="s">
        <v>385</v>
      </c>
      <c r="BF232" t="s">
        <v>133</v>
      </c>
      <c r="BH232" t="s">
        <v>132</v>
      </c>
      <c r="BI232" t="s">
        <v>118</v>
      </c>
      <c r="BJ232">
        <v>14614</v>
      </c>
      <c r="BK232" t="s">
        <v>117</v>
      </c>
      <c r="BL232" t="s">
        <v>384</v>
      </c>
      <c r="BU232" t="s">
        <v>133</v>
      </c>
      <c r="BW232" t="s">
        <v>119</v>
      </c>
      <c r="BX232" t="s">
        <v>118</v>
      </c>
      <c r="BY232">
        <v>14614</v>
      </c>
      <c r="BZ232" t="s">
        <v>117</v>
      </c>
      <c r="CX232">
        <v>20220714</v>
      </c>
      <c r="CZ232">
        <v>0</v>
      </c>
      <c r="DA232">
        <v>0</v>
      </c>
      <c r="DB232">
        <v>0</v>
      </c>
      <c r="DC232">
        <v>0</v>
      </c>
      <c r="DD232">
        <v>0</v>
      </c>
      <c r="DE232" s="3">
        <v>6.54</v>
      </c>
      <c r="DF232" s="3">
        <v>7.0629342445511636</v>
      </c>
      <c r="DL232" s="3">
        <v>7.15</v>
      </c>
    </row>
    <row r="233" spans="1:123" x14ac:dyDescent="0.25">
      <c r="A233">
        <v>14612726</v>
      </c>
      <c r="B233">
        <v>20220718</v>
      </c>
      <c r="C233">
        <v>782204103</v>
      </c>
      <c r="E233">
        <v>1458.05</v>
      </c>
      <c r="F233">
        <v>0</v>
      </c>
      <c r="G233" t="s">
        <v>131</v>
      </c>
      <c r="I233" s="1">
        <v>777388696834</v>
      </c>
      <c r="J233" t="s">
        <v>348</v>
      </c>
      <c r="K233">
        <v>1</v>
      </c>
      <c r="L233">
        <v>0.5</v>
      </c>
      <c r="M233">
        <v>4</v>
      </c>
      <c r="O233">
        <v>-32.43</v>
      </c>
      <c r="S233" s="3">
        <v>43.82</v>
      </c>
      <c r="T233" s="3">
        <v>32.43</v>
      </c>
      <c r="U233" s="2">
        <v>0.74007302601551805</v>
      </c>
      <c r="V233" s="3">
        <v>11.39</v>
      </c>
      <c r="W233" s="3">
        <v>43.82</v>
      </c>
      <c r="X233" s="3">
        <v>28.483000000000001</v>
      </c>
      <c r="Y233" s="2">
        <v>0.65</v>
      </c>
      <c r="Z233" s="3">
        <v>15.337</v>
      </c>
      <c r="AA233" s="3">
        <v>14.21</v>
      </c>
      <c r="AB233" s="3">
        <v>3.9469999999999992</v>
      </c>
      <c r="AD233">
        <v>20220714</v>
      </c>
      <c r="AE233">
        <v>20220715</v>
      </c>
      <c r="AF233">
        <v>0.40972222222222227</v>
      </c>
      <c r="AG233" t="s">
        <v>154</v>
      </c>
      <c r="AH233" t="s">
        <v>994</v>
      </c>
      <c r="AI233">
        <v>0.5</v>
      </c>
      <c r="AJ233" t="s">
        <v>42</v>
      </c>
      <c r="AK233" t="s">
        <v>42</v>
      </c>
      <c r="AM233">
        <v>112689506</v>
      </c>
      <c r="AO233" t="s">
        <v>171</v>
      </c>
      <c r="AV233" t="s">
        <v>993</v>
      </c>
      <c r="AW233" t="s">
        <v>992</v>
      </c>
      <c r="AX233" t="s">
        <v>991</v>
      </c>
      <c r="AZ233" t="s">
        <v>990</v>
      </c>
      <c r="BA233" t="s">
        <v>207</v>
      </c>
      <c r="BB233">
        <v>23059</v>
      </c>
      <c r="BC233" t="s">
        <v>117</v>
      </c>
      <c r="BD233" t="s">
        <v>121</v>
      </c>
      <c r="BE233" t="s">
        <v>989</v>
      </c>
      <c r="BF233" t="s">
        <v>157</v>
      </c>
      <c r="BH233" t="s">
        <v>132</v>
      </c>
      <c r="BI233" t="s">
        <v>118</v>
      </c>
      <c r="BJ233">
        <v>14614</v>
      </c>
      <c r="BK233" t="s">
        <v>117</v>
      </c>
      <c r="BL233">
        <v>43756</v>
      </c>
      <c r="BU233" t="s">
        <v>155</v>
      </c>
      <c r="BW233" t="s">
        <v>132</v>
      </c>
      <c r="BX233" t="s">
        <v>118</v>
      </c>
      <c r="BY233">
        <v>14614</v>
      </c>
      <c r="BZ233" t="s">
        <v>117</v>
      </c>
      <c r="CX233">
        <v>20220714</v>
      </c>
      <c r="CZ233">
        <v>0</v>
      </c>
      <c r="DA233">
        <v>0</v>
      </c>
      <c r="DB233">
        <v>0</v>
      </c>
      <c r="DC233">
        <v>0</v>
      </c>
      <c r="DD233">
        <v>0</v>
      </c>
      <c r="DE233" s="3">
        <v>2.56</v>
      </c>
      <c r="DF233" s="3">
        <v>2.7905869465997264</v>
      </c>
    </row>
    <row r="234" spans="1:123" x14ac:dyDescent="0.25">
      <c r="A234">
        <v>14612726</v>
      </c>
      <c r="B234">
        <v>20220725</v>
      </c>
      <c r="C234">
        <v>782937884</v>
      </c>
      <c r="E234">
        <v>1419.25</v>
      </c>
      <c r="F234">
        <v>1419.25</v>
      </c>
      <c r="G234" t="s">
        <v>131</v>
      </c>
      <c r="I234" s="1">
        <v>777389570540</v>
      </c>
      <c r="J234" t="s">
        <v>348</v>
      </c>
      <c r="K234">
        <v>1</v>
      </c>
      <c r="L234">
        <v>0.5</v>
      </c>
      <c r="M234">
        <v>2</v>
      </c>
      <c r="O234">
        <v>-18.350000000000001</v>
      </c>
      <c r="S234" s="3">
        <v>28.04</v>
      </c>
      <c r="T234" s="3">
        <v>18.350000000000001</v>
      </c>
      <c r="U234" s="2">
        <v>0.65442225392296727</v>
      </c>
      <c r="V234" s="3">
        <v>9.6899999999999977</v>
      </c>
      <c r="W234" s="3">
        <v>28.04</v>
      </c>
      <c r="X234" s="3">
        <v>13.829999999999998</v>
      </c>
      <c r="Y234" s="2">
        <v>0.49322396576319538</v>
      </c>
      <c r="Z234" s="3">
        <v>14.21</v>
      </c>
      <c r="AA234" s="3">
        <v>14.21</v>
      </c>
      <c r="AB234" s="3">
        <v>4.5200000000000031</v>
      </c>
      <c r="AD234">
        <v>20220715</v>
      </c>
      <c r="AE234">
        <v>20220718</v>
      </c>
      <c r="AF234">
        <v>0.36944444444444446</v>
      </c>
      <c r="AG234" t="s">
        <v>154</v>
      </c>
      <c r="AH234" t="s">
        <v>482</v>
      </c>
      <c r="AI234">
        <v>0.5</v>
      </c>
      <c r="AJ234" t="s">
        <v>42</v>
      </c>
      <c r="AK234" t="s">
        <v>42</v>
      </c>
      <c r="AM234">
        <v>112689506</v>
      </c>
      <c r="AO234" t="s">
        <v>171</v>
      </c>
      <c r="AV234" t="s">
        <v>457</v>
      </c>
      <c r="AW234" t="s">
        <v>121</v>
      </c>
      <c r="AX234" t="s">
        <v>133</v>
      </c>
      <c r="AY234" t="s">
        <v>319</v>
      </c>
      <c r="AZ234" t="s">
        <v>132</v>
      </c>
      <c r="BA234" t="s">
        <v>118</v>
      </c>
      <c r="BB234">
        <v>14614</v>
      </c>
      <c r="BC234" t="s">
        <v>117</v>
      </c>
      <c r="BD234" t="s">
        <v>195</v>
      </c>
      <c r="BE234" t="s">
        <v>1157</v>
      </c>
      <c r="BF234" t="s">
        <v>194</v>
      </c>
      <c r="BH234" t="s">
        <v>192</v>
      </c>
      <c r="BI234" t="s">
        <v>118</v>
      </c>
      <c r="BJ234">
        <v>14902</v>
      </c>
      <c r="BK234" t="s">
        <v>117</v>
      </c>
      <c r="BL234">
        <v>20842.000209999998</v>
      </c>
      <c r="BU234" t="s">
        <v>194</v>
      </c>
      <c r="BW234" t="s">
        <v>192</v>
      </c>
      <c r="BX234" t="s">
        <v>118</v>
      </c>
      <c r="BY234">
        <v>14902</v>
      </c>
      <c r="BZ234" t="s">
        <v>117</v>
      </c>
      <c r="CX234">
        <v>20220715</v>
      </c>
      <c r="CZ234">
        <v>0</v>
      </c>
      <c r="DA234">
        <v>0</v>
      </c>
      <c r="DB234">
        <v>0</v>
      </c>
      <c r="DC234">
        <v>0</v>
      </c>
      <c r="DD234">
        <v>0</v>
      </c>
      <c r="DE234" s="3">
        <v>2.1800000000000002</v>
      </c>
      <c r="DF234" s="3">
        <v>2.5314122681883027</v>
      </c>
    </row>
    <row r="235" spans="1:123" x14ac:dyDescent="0.25">
      <c r="A235">
        <v>14612726</v>
      </c>
      <c r="B235">
        <v>20220725</v>
      </c>
      <c r="C235">
        <v>782937884</v>
      </c>
      <c r="E235">
        <v>1419.25</v>
      </c>
      <c r="F235">
        <v>1419.25</v>
      </c>
      <c r="G235" t="s">
        <v>131</v>
      </c>
      <c r="I235" s="1">
        <v>777390101153</v>
      </c>
      <c r="J235" t="s">
        <v>348</v>
      </c>
      <c r="K235">
        <v>1</v>
      </c>
      <c r="L235">
        <v>3</v>
      </c>
      <c r="M235">
        <v>3</v>
      </c>
      <c r="O235">
        <v>-41.16</v>
      </c>
      <c r="S235" s="3">
        <v>56.39</v>
      </c>
      <c r="T235" s="3">
        <v>41.16</v>
      </c>
      <c r="U235" s="2">
        <v>0.72991665188863264</v>
      </c>
      <c r="V235" s="3">
        <v>15.230000000000004</v>
      </c>
      <c r="W235" s="3">
        <v>56.39</v>
      </c>
      <c r="X235" s="3">
        <v>36.653500000000001</v>
      </c>
      <c r="Y235" s="2">
        <v>0.65</v>
      </c>
      <c r="Z235" s="3">
        <v>19.736499999999999</v>
      </c>
      <c r="AA235" s="3">
        <v>15.94</v>
      </c>
      <c r="AB235" s="3">
        <v>4.5064999999999955</v>
      </c>
      <c r="AD235">
        <v>20220715</v>
      </c>
      <c r="AE235">
        <v>20220718</v>
      </c>
      <c r="AF235">
        <v>0.35416666666666669</v>
      </c>
      <c r="AG235" t="s">
        <v>143</v>
      </c>
      <c r="AH235" t="s">
        <v>371</v>
      </c>
      <c r="AI235">
        <v>3</v>
      </c>
      <c r="AJ235" t="s">
        <v>42</v>
      </c>
      <c r="AK235" t="s">
        <v>42</v>
      </c>
      <c r="AM235">
        <v>112689506</v>
      </c>
      <c r="AO235" t="s">
        <v>189</v>
      </c>
      <c r="AV235" t="s">
        <v>400</v>
      </c>
      <c r="AW235" t="s">
        <v>369</v>
      </c>
      <c r="AX235" t="s">
        <v>399</v>
      </c>
      <c r="AY235" t="s">
        <v>367</v>
      </c>
      <c r="AZ235" t="s">
        <v>366</v>
      </c>
      <c r="BA235" t="s">
        <v>365</v>
      </c>
      <c r="BB235">
        <v>44144</v>
      </c>
      <c r="BC235" t="s">
        <v>117</v>
      </c>
      <c r="BD235" t="s">
        <v>121</v>
      </c>
      <c r="BE235" t="s">
        <v>169</v>
      </c>
      <c r="BF235" t="s">
        <v>133</v>
      </c>
      <c r="BG235" t="s">
        <v>170</v>
      </c>
      <c r="BH235" t="s">
        <v>132</v>
      </c>
      <c r="BI235" t="s">
        <v>118</v>
      </c>
      <c r="BJ235">
        <v>14614</v>
      </c>
      <c r="BK235" t="s">
        <v>117</v>
      </c>
      <c r="BL235">
        <v>7589.0631800000001</v>
      </c>
      <c r="BU235" t="s">
        <v>133</v>
      </c>
      <c r="BV235" t="s">
        <v>170</v>
      </c>
      <c r="BW235" t="s">
        <v>119</v>
      </c>
      <c r="BX235" t="s">
        <v>118</v>
      </c>
      <c r="BY235">
        <v>14614</v>
      </c>
      <c r="BZ235" t="s">
        <v>117</v>
      </c>
      <c r="CX235">
        <v>20220715</v>
      </c>
      <c r="CZ235">
        <v>0</v>
      </c>
      <c r="DA235">
        <v>0</v>
      </c>
      <c r="DB235">
        <v>0</v>
      </c>
      <c r="DC235">
        <v>0</v>
      </c>
      <c r="DD235">
        <v>0</v>
      </c>
      <c r="DE235" s="3">
        <v>3.43</v>
      </c>
      <c r="DF235" s="3">
        <v>3.7041141159780104</v>
      </c>
    </row>
    <row r="236" spans="1:123" x14ac:dyDescent="0.25">
      <c r="A236">
        <v>14612726</v>
      </c>
      <c r="B236">
        <v>20220725</v>
      </c>
      <c r="C236">
        <v>782937884</v>
      </c>
      <c r="E236">
        <v>1419.25</v>
      </c>
      <c r="F236">
        <v>1419.25</v>
      </c>
      <c r="G236" t="s">
        <v>131</v>
      </c>
      <c r="I236" s="1">
        <v>777390215185</v>
      </c>
      <c r="J236" t="s">
        <v>348</v>
      </c>
      <c r="K236">
        <v>1</v>
      </c>
      <c r="L236">
        <v>5</v>
      </c>
      <c r="M236">
        <v>2</v>
      </c>
      <c r="O236">
        <v>-28.89</v>
      </c>
      <c r="S236" s="3">
        <v>41.52</v>
      </c>
      <c r="T236" s="3">
        <v>28.89</v>
      </c>
      <c r="U236" s="2">
        <v>0.69580924855491322</v>
      </c>
      <c r="V236" s="3">
        <v>12.630000000000003</v>
      </c>
      <c r="W236" s="3">
        <v>41.52</v>
      </c>
      <c r="X236" s="3">
        <v>25.580000000000005</v>
      </c>
      <c r="Y236" s="2">
        <v>0.61608863198458585</v>
      </c>
      <c r="Z236" s="3">
        <v>15.94</v>
      </c>
      <c r="AA236" s="3">
        <v>15.94</v>
      </c>
      <c r="AB236" s="3">
        <v>3.3099999999999969</v>
      </c>
      <c r="AD236">
        <v>20220715</v>
      </c>
      <c r="AE236">
        <v>20220718</v>
      </c>
      <c r="AF236">
        <v>0.5395833333333333</v>
      </c>
      <c r="AG236" t="s">
        <v>415</v>
      </c>
      <c r="AH236" t="s">
        <v>453</v>
      </c>
      <c r="AI236">
        <v>5</v>
      </c>
      <c r="AJ236" t="s">
        <v>42</v>
      </c>
      <c r="AK236" t="s">
        <v>42</v>
      </c>
      <c r="AM236">
        <v>112689506</v>
      </c>
      <c r="AO236" t="s">
        <v>189</v>
      </c>
      <c r="AV236" t="s">
        <v>413</v>
      </c>
      <c r="AW236" t="s">
        <v>412</v>
      </c>
      <c r="AX236" t="s">
        <v>411</v>
      </c>
      <c r="AZ236" t="s">
        <v>410</v>
      </c>
      <c r="BA236" t="s">
        <v>118</v>
      </c>
      <c r="BB236">
        <v>14569</v>
      </c>
      <c r="BC236" t="s">
        <v>117</v>
      </c>
      <c r="BD236" t="s">
        <v>121</v>
      </c>
      <c r="BE236" t="s">
        <v>169</v>
      </c>
      <c r="BF236" t="s">
        <v>133</v>
      </c>
      <c r="BG236" t="s">
        <v>170</v>
      </c>
      <c r="BH236" t="s">
        <v>132</v>
      </c>
      <c r="BI236" t="s">
        <v>118</v>
      </c>
      <c r="BJ236">
        <v>14614</v>
      </c>
      <c r="BK236" t="s">
        <v>117</v>
      </c>
      <c r="BL236">
        <v>2134.01215</v>
      </c>
      <c r="BU236" t="s">
        <v>133</v>
      </c>
      <c r="BV236" t="s">
        <v>170</v>
      </c>
      <c r="BW236" t="s">
        <v>119</v>
      </c>
      <c r="BX236" t="s">
        <v>118</v>
      </c>
      <c r="BY236">
        <v>14614</v>
      </c>
      <c r="BZ236" t="s">
        <v>117</v>
      </c>
      <c r="CX236">
        <v>20220715</v>
      </c>
      <c r="CZ236">
        <v>0</v>
      </c>
      <c r="DA236">
        <v>0</v>
      </c>
      <c r="DB236">
        <v>0</v>
      </c>
      <c r="DC236">
        <v>0</v>
      </c>
      <c r="DD236">
        <v>0</v>
      </c>
      <c r="DE236" s="3">
        <v>3.24</v>
      </c>
      <c r="DF236" s="3">
        <v>3.4982947976878607</v>
      </c>
      <c r="DP236" s="3">
        <v>1.78</v>
      </c>
      <c r="DQ236" s="3">
        <v>3.55</v>
      </c>
    </row>
    <row r="237" spans="1:123" x14ac:dyDescent="0.25">
      <c r="A237">
        <v>14612726</v>
      </c>
      <c r="B237">
        <v>20220718</v>
      </c>
      <c r="C237">
        <v>782204103</v>
      </c>
      <c r="E237">
        <v>1458.05</v>
      </c>
      <c r="F237">
        <v>0</v>
      </c>
      <c r="G237" t="s">
        <v>131</v>
      </c>
      <c r="I237" s="1">
        <v>777391984066</v>
      </c>
      <c r="J237" t="s">
        <v>348</v>
      </c>
      <c r="K237">
        <v>1</v>
      </c>
      <c r="L237">
        <v>0.5</v>
      </c>
      <c r="M237">
        <v>2</v>
      </c>
      <c r="O237">
        <v>-18.350000000000001</v>
      </c>
      <c r="S237" s="3">
        <v>28.04</v>
      </c>
      <c r="T237" s="3">
        <v>18.350000000000001</v>
      </c>
      <c r="U237" s="2">
        <v>0.65442225392296727</v>
      </c>
      <c r="V237" s="3">
        <v>9.6899999999999977</v>
      </c>
      <c r="W237" s="3">
        <v>28.04</v>
      </c>
      <c r="X237" s="3">
        <v>13.829999999999998</v>
      </c>
      <c r="Y237" s="2">
        <v>0.49322396576319538</v>
      </c>
      <c r="Z237" s="3">
        <v>14.21</v>
      </c>
      <c r="AA237" s="3">
        <v>14.21</v>
      </c>
      <c r="AB237" s="3">
        <v>4.5200000000000031</v>
      </c>
      <c r="AD237">
        <v>20220714</v>
      </c>
      <c r="AE237">
        <v>20220715</v>
      </c>
      <c r="AF237">
        <v>0.40486111111111112</v>
      </c>
      <c r="AG237" t="s">
        <v>154</v>
      </c>
      <c r="AH237" t="s">
        <v>1184</v>
      </c>
      <c r="AI237">
        <v>0.5</v>
      </c>
      <c r="AJ237" t="s">
        <v>42</v>
      </c>
      <c r="AK237" t="s">
        <v>42</v>
      </c>
      <c r="AM237">
        <v>112689506</v>
      </c>
      <c r="AO237" t="s">
        <v>171</v>
      </c>
      <c r="AV237" t="s">
        <v>1183</v>
      </c>
      <c r="AW237" t="s">
        <v>1182</v>
      </c>
      <c r="AX237" t="s">
        <v>1181</v>
      </c>
      <c r="AY237" t="s">
        <v>1180</v>
      </c>
      <c r="AZ237" t="s">
        <v>122</v>
      </c>
      <c r="BA237" t="s">
        <v>118</v>
      </c>
      <c r="BB237">
        <v>14202</v>
      </c>
      <c r="BC237" t="s">
        <v>117</v>
      </c>
      <c r="BD237" t="s">
        <v>121</v>
      </c>
      <c r="BE237" t="s">
        <v>499</v>
      </c>
      <c r="BF237" t="s">
        <v>429</v>
      </c>
      <c r="BG237" t="s">
        <v>319</v>
      </c>
      <c r="BH237" t="s">
        <v>132</v>
      </c>
      <c r="BI237" t="s">
        <v>118</v>
      </c>
      <c r="BJ237">
        <v>14614</v>
      </c>
      <c r="BK237" t="s">
        <v>117</v>
      </c>
      <c r="BL237">
        <v>7589.06412</v>
      </c>
      <c r="BU237" t="s">
        <v>429</v>
      </c>
      <c r="BV237" t="s">
        <v>319</v>
      </c>
      <c r="BW237" t="s">
        <v>119</v>
      </c>
      <c r="BX237" t="s">
        <v>118</v>
      </c>
      <c r="BY237">
        <v>14614</v>
      </c>
      <c r="BZ237" t="s">
        <v>117</v>
      </c>
      <c r="CX237">
        <v>20220714</v>
      </c>
      <c r="CZ237">
        <v>0</v>
      </c>
      <c r="DA237">
        <v>0</v>
      </c>
      <c r="DB237">
        <v>0</v>
      </c>
      <c r="DC237">
        <v>0</v>
      </c>
      <c r="DD237">
        <v>0</v>
      </c>
      <c r="DE237" s="3">
        <v>2.84</v>
      </c>
      <c r="DF237" s="3">
        <v>3.2978031383737516</v>
      </c>
      <c r="DJ237" s="3">
        <v>2.95</v>
      </c>
      <c r="DK237" s="3">
        <v>5.9</v>
      </c>
    </row>
    <row r="238" spans="1:123" x14ac:dyDescent="0.25">
      <c r="A238">
        <v>14612726</v>
      </c>
      <c r="B238">
        <v>20220718</v>
      </c>
      <c r="C238">
        <v>782204103</v>
      </c>
      <c r="E238">
        <v>1458.05</v>
      </c>
      <c r="F238">
        <v>0</v>
      </c>
      <c r="G238" t="s">
        <v>131</v>
      </c>
      <c r="I238" s="1">
        <v>777392083473</v>
      </c>
      <c r="J238" t="s">
        <v>348</v>
      </c>
      <c r="K238">
        <v>1</v>
      </c>
      <c r="L238">
        <v>3</v>
      </c>
      <c r="M238">
        <v>3</v>
      </c>
      <c r="O238">
        <v>-41.16</v>
      </c>
      <c r="S238" s="3">
        <v>56.39</v>
      </c>
      <c r="T238" s="3">
        <v>41.16</v>
      </c>
      <c r="U238" s="2">
        <v>0.72991665188863264</v>
      </c>
      <c r="V238" s="3">
        <v>15.230000000000004</v>
      </c>
      <c r="W238" s="3">
        <v>56.39</v>
      </c>
      <c r="X238" s="3">
        <v>36.653500000000001</v>
      </c>
      <c r="Y238" s="2">
        <v>0.65</v>
      </c>
      <c r="Z238" s="3">
        <v>19.736499999999999</v>
      </c>
      <c r="AA238" s="3">
        <v>15.94</v>
      </c>
      <c r="AB238" s="3">
        <v>4.5064999999999955</v>
      </c>
      <c r="AD238">
        <v>20220714</v>
      </c>
      <c r="AE238">
        <v>20220715</v>
      </c>
      <c r="AF238">
        <v>0.43541666666666662</v>
      </c>
      <c r="AG238" t="s">
        <v>143</v>
      </c>
      <c r="AH238">
        <v>3785346</v>
      </c>
      <c r="AI238">
        <v>3</v>
      </c>
      <c r="AJ238" t="s">
        <v>42</v>
      </c>
      <c r="AK238" t="s">
        <v>42</v>
      </c>
      <c r="AM238">
        <v>112689506</v>
      </c>
      <c r="AO238" t="s">
        <v>189</v>
      </c>
      <c r="AV238" t="s">
        <v>490</v>
      </c>
      <c r="AW238" t="s">
        <v>490</v>
      </c>
      <c r="AX238" t="s">
        <v>489</v>
      </c>
      <c r="AZ238" t="s">
        <v>136</v>
      </c>
      <c r="BA238" t="s">
        <v>118</v>
      </c>
      <c r="BB238">
        <v>10004</v>
      </c>
      <c r="BC238" t="s">
        <v>117</v>
      </c>
      <c r="BD238" t="s">
        <v>121</v>
      </c>
      <c r="BE238" t="s">
        <v>169</v>
      </c>
      <c r="BF238" t="s">
        <v>133</v>
      </c>
      <c r="BG238" t="s">
        <v>170</v>
      </c>
      <c r="BH238" t="s">
        <v>132</v>
      </c>
      <c r="BI238" t="s">
        <v>118</v>
      </c>
      <c r="BJ238">
        <v>14614</v>
      </c>
      <c r="BK238" t="s">
        <v>117</v>
      </c>
      <c r="BL238">
        <v>42719.000059999998</v>
      </c>
      <c r="BU238" t="s">
        <v>133</v>
      </c>
      <c r="BV238" t="s">
        <v>170</v>
      </c>
      <c r="BW238" t="s">
        <v>119</v>
      </c>
      <c r="BX238" t="s">
        <v>118</v>
      </c>
      <c r="BY238">
        <v>14614</v>
      </c>
      <c r="BZ238" t="s">
        <v>117</v>
      </c>
      <c r="CX238">
        <v>20220714</v>
      </c>
      <c r="CZ238">
        <v>0</v>
      </c>
      <c r="DA238">
        <v>0</v>
      </c>
      <c r="DB238">
        <v>0</v>
      </c>
      <c r="DC238">
        <v>0</v>
      </c>
      <c r="DD238">
        <v>0</v>
      </c>
      <c r="DE238" s="3">
        <v>3.43</v>
      </c>
      <c r="DF238" s="3">
        <v>3.7041141159780104</v>
      </c>
    </row>
    <row r="239" spans="1:123" x14ac:dyDescent="0.25">
      <c r="A239">
        <v>14612726</v>
      </c>
      <c r="B239">
        <v>20220718</v>
      </c>
      <c r="C239">
        <v>782204103</v>
      </c>
      <c r="E239">
        <v>1458.05</v>
      </c>
      <c r="F239">
        <v>0</v>
      </c>
      <c r="G239" t="s">
        <v>131</v>
      </c>
      <c r="I239" s="1">
        <v>777392214917</v>
      </c>
      <c r="J239" t="s">
        <v>144</v>
      </c>
      <c r="K239">
        <v>1</v>
      </c>
      <c r="L239">
        <v>2</v>
      </c>
      <c r="M239">
        <v>7</v>
      </c>
      <c r="O239">
        <v>-37.49</v>
      </c>
      <c r="S239" s="3">
        <v>49.91</v>
      </c>
      <c r="T239" s="3">
        <v>37.49</v>
      </c>
      <c r="U239" s="2">
        <v>0.75115207373271897</v>
      </c>
      <c r="V239" s="3">
        <v>12.419999999999995</v>
      </c>
      <c r="W239" s="3">
        <v>49.91</v>
      </c>
      <c r="X239" s="3">
        <v>24.954999999999998</v>
      </c>
      <c r="Y239" s="2">
        <v>0.5</v>
      </c>
      <c r="Z239" s="3">
        <v>24.954999999999998</v>
      </c>
      <c r="AA239" s="3">
        <v>14.66</v>
      </c>
      <c r="AB239" s="3">
        <v>12.535000000000004</v>
      </c>
      <c r="AD239">
        <v>20220714</v>
      </c>
      <c r="AE239">
        <v>20220715</v>
      </c>
      <c r="AF239">
        <v>0.3576388888888889</v>
      </c>
      <c r="AG239" t="s">
        <v>143</v>
      </c>
      <c r="AH239" t="s">
        <v>178</v>
      </c>
      <c r="AI239">
        <v>2</v>
      </c>
      <c r="AJ239" t="s">
        <v>42</v>
      </c>
      <c r="AK239" t="s">
        <v>42</v>
      </c>
      <c r="AM239">
        <v>112689506</v>
      </c>
      <c r="AO239" t="s">
        <v>171</v>
      </c>
      <c r="AV239" t="s">
        <v>177</v>
      </c>
      <c r="AX239" t="s">
        <v>176</v>
      </c>
      <c r="AY239" t="s">
        <v>175</v>
      </c>
      <c r="AZ239" t="s">
        <v>174</v>
      </c>
      <c r="BA239" t="s">
        <v>147</v>
      </c>
      <c r="BB239">
        <v>78251</v>
      </c>
      <c r="BC239" t="s">
        <v>117</v>
      </c>
      <c r="BE239" t="s">
        <v>173</v>
      </c>
      <c r="BF239" t="s">
        <v>121</v>
      </c>
      <c r="BG239" t="s">
        <v>155</v>
      </c>
      <c r="BH239" t="s">
        <v>132</v>
      </c>
      <c r="BI239" t="s">
        <v>118</v>
      </c>
      <c r="BJ239">
        <v>14614</v>
      </c>
      <c r="BK239" t="s">
        <v>117</v>
      </c>
      <c r="BL239">
        <v>33253.006840000002</v>
      </c>
      <c r="BU239" t="s">
        <v>121</v>
      </c>
      <c r="BV239" t="s">
        <v>155</v>
      </c>
      <c r="BW239" t="s">
        <v>119</v>
      </c>
      <c r="BX239" t="s">
        <v>118</v>
      </c>
      <c r="BY239">
        <v>14614</v>
      </c>
      <c r="BZ239" t="s">
        <v>117</v>
      </c>
      <c r="CX239">
        <v>20220714</v>
      </c>
      <c r="CZ239">
        <v>0</v>
      </c>
      <c r="DA239">
        <v>0</v>
      </c>
      <c r="DB239">
        <v>0</v>
      </c>
      <c r="DC239">
        <v>0</v>
      </c>
      <c r="DD239">
        <v>0</v>
      </c>
      <c r="DE239" s="3">
        <v>2.79</v>
      </c>
      <c r="DF239" s="3">
        <v>3.4907142857142857</v>
      </c>
    </row>
    <row r="240" spans="1:123" x14ac:dyDescent="0.25">
      <c r="A240">
        <v>14612726</v>
      </c>
      <c r="B240">
        <v>20220725</v>
      </c>
      <c r="C240">
        <v>782937884</v>
      </c>
      <c r="E240">
        <v>1419.25</v>
      </c>
      <c r="F240">
        <v>1419.25</v>
      </c>
      <c r="G240" t="s">
        <v>131</v>
      </c>
      <c r="I240" s="1">
        <v>777397638847</v>
      </c>
      <c r="J240" t="s">
        <v>348</v>
      </c>
      <c r="K240">
        <v>1</v>
      </c>
      <c r="L240">
        <v>0.5</v>
      </c>
      <c r="M240">
        <v>2</v>
      </c>
      <c r="O240">
        <v>-18.350000000000001</v>
      </c>
      <c r="S240" s="3">
        <v>28.04</v>
      </c>
      <c r="T240" s="3">
        <v>18.350000000000001</v>
      </c>
      <c r="U240" s="2">
        <v>0.65442225392296727</v>
      </c>
      <c r="V240" s="3">
        <v>9.6899999999999977</v>
      </c>
      <c r="W240" s="3">
        <v>28.04</v>
      </c>
      <c r="X240" s="3">
        <v>13.829999999999998</v>
      </c>
      <c r="Y240" s="2">
        <v>0.49322396576319538</v>
      </c>
      <c r="Z240" s="3">
        <v>14.21</v>
      </c>
      <c r="AA240" s="3">
        <v>14.21</v>
      </c>
      <c r="AB240" s="3">
        <v>4.5200000000000031</v>
      </c>
      <c r="AD240">
        <v>20220715</v>
      </c>
      <c r="AE240">
        <v>20220718</v>
      </c>
      <c r="AF240">
        <v>0.35902777777777778</v>
      </c>
      <c r="AG240" t="s">
        <v>154</v>
      </c>
      <c r="AH240" t="s">
        <v>1156</v>
      </c>
      <c r="AI240">
        <v>0.5</v>
      </c>
      <c r="AJ240" t="s">
        <v>42</v>
      </c>
      <c r="AK240" t="s">
        <v>42</v>
      </c>
      <c r="AM240">
        <v>112689506</v>
      </c>
      <c r="AO240" t="s">
        <v>171</v>
      </c>
      <c r="AV240" t="s">
        <v>1155</v>
      </c>
      <c r="AW240" t="s">
        <v>1154</v>
      </c>
      <c r="AX240" t="s">
        <v>1153</v>
      </c>
      <c r="AZ240" t="s">
        <v>132</v>
      </c>
      <c r="BA240" t="s">
        <v>118</v>
      </c>
      <c r="BB240">
        <v>14618</v>
      </c>
      <c r="BC240" t="s">
        <v>117</v>
      </c>
      <c r="BD240" t="s">
        <v>121</v>
      </c>
      <c r="BE240" t="s">
        <v>989</v>
      </c>
      <c r="BF240" t="s">
        <v>157</v>
      </c>
      <c r="BH240" t="s">
        <v>132</v>
      </c>
      <c r="BI240" t="s">
        <v>118</v>
      </c>
      <c r="BJ240">
        <v>14614</v>
      </c>
      <c r="BK240" t="s">
        <v>117</v>
      </c>
      <c r="BL240">
        <v>1015.00981</v>
      </c>
      <c r="BU240" t="s">
        <v>155</v>
      </c>
      <c r="BW240" t="s">
        <v>132</v>
      </c>
      <c r="BX240" t="s">
        <v>118</v>
      </c>
      <c r="BY240">
        <v>14614</v>
      </c>
      <c r="BZ240" t="s">
        <v>117</v>
      </c>
      <c r="CX240">
        <v>20220715</v>
      </c>
      <c r="CZ240">
        <v>0</v>
      </c>
      <c r="DA240">
        <v>0</v>
      </c>
      <c r="DB240">
        <v>0</v>
      </c>
      <c r="DC240">
        <v>0</v>
      </c>
      <c r="DD240">
        <v>0</v>
      </c>
      <c r="DE240" s="3">
        <v>2.1800000000000002</v>
      </c>
      <c r="DF240" s="3">
        <v>2.5314122681883027</v>
      </c>
    </row>
    <row r="241" spans="1:123" x14ac:dyDescent="0.25">
      <c r="A241">
        <v>14612726</v>
      </c>
      <c r="B241">
        <v>20220725</v>
      </c>
      <c r="C241">
        <v>782937884</v>
      </c>
      <c r="E241">
        <v>1419.25</v>
      </c>
      <c r="F241">
        <v>1419.25</v>
      </c>
      <c r="G241" t="s">
        <v>131</v>
      </c>
      <c r="I241" s="1">
        <v>777397939819</v>
      </c>
      <c r="J241" t="s">
        <v>348</v>
      </c>
      <c r="K241">
        <v>1</v>
      </c>
      <c r="L241">
        <v>0.5</v>
      </c>
      <c r="M241">
        <v>5</v>
      </c>
      <c r="O241">
        <v>-35.18</v>
      </c>
      <c r="S241" s="3">
        <v>46.91</v>
      </c>
      <c r="T241" s="3">
        <v>35.18</v>
      </c>
      <c r="U241" s="2">
        <v>0.74994670645917716</v>
      </c>
      <c r="V241" s="3">
        <v>11.729999999999997</v>
      </c>
      <c r="W241" s="3">
        <v>46.91</v>
      </c>
      <c r="X241" s="3">
        <v>30.491499999999998</v>
      </c>
      <c r="Y241" s="2">
        <v>0.65</v>
      </c>
      <c r="Z241" s="3">
        <v>16.418499999999998</v>
      </c>
      <c r="AA241" s="3">
        <v>14.21</v>
      </c>
      <c r="AB241" s="3">
        <v>4.6885000000000012</v>
      </c>
      <c r="AD241">
        <v>20220715</v>
      </c>
      <c r="AE241">
        <v>20220718</v>
      </c>
      <c r="AF241">
        <v>0.4861111111111111</v>
      </c>
      <c r="AG241" t="s">
        <v>154</v>
      </c>
      <c r="AH241" t="s">
        <v>446</v>
      </c>
      <c r="AI241">
        <v>0.5</v>
      </c>
      <c r="AJ241" t="s">
        <v>42</v>
      </c>
      <c r="AK241" t="s">
        <v>42</v>
      </c>
      <c r="AM241">
        <v>112689506</v>
      </c>
      <c r="AO241" t="s">
        <v>171</v>
      </c>
      <c r="AV241" t="s">
        <v>644</v>
      </c>
      <c r="AW241" t="s">
        <v>369</v>
      </c>
      <c r="AX241" t="s">
        <v>426</v>
      </c>
      <c r="AY241" t="s">
        <v>425</v>
      </c>
      <c r="AZ241" t="s">
        <v>424</v>
      </c>
      <c r="BA241" t="s">
        <v>423</v>
      </c>
      <c r="BB241">
        <v>66211</v>
      </c>
      <c r="BC241" t="s">
        <v>117</v>
      </c>
      <c r="BE241" t="s">
        <v>364</v>
      </c>
      <c r="BF241" t="s">
        <v>121</v>
      </c>
      <c r="BG241" t="s">
        <v>157</v>
      </c>
      <c r="BH241" t="s">
        <v>132</v>
      </c>
      <c r="BI241" t="s">
        <v>118</v>
      </c>
      <c r="BJ241">
        <v>14614</v>
      </c>
      <c r="BK241" t="s">
        <v>117</v>
      </c>
      <c r="BL241">
        <v>7589.0630300000003</v>
      </c>
      <c r="BU241" t="s">
        <v>121</v>
      </c>
      <c r="BV241" t="s">
        <v>155</v>
      </c>
      <c r="BW241" t="s">
        <v>132</v>
      </c>
      <c r="BX241" t="s">
        <v>118</v>
      </c>
      <c r="BY241">
        <v>14614</v>
      </c>
      <c r="BZ241" t="s">
        <v>117</v>
      </c>
      <c r="CX241">
        <v>20220715</v>
      </c>
      <c r="CZ241">
        <v>0</v>
      </c>
      <c r="DA241">
        <v>0</v>
      </c>
      <c r="DB241">
        <v>0</v>
      </c>
      <c r="DC241">
        <v>0</v>
      </c>
      <c r="DD241">
        <v>0</v>
      </c>
      <c r="DE241" s="3">
        <v>2.64</v>
      </c>
      <c r="DF241" s="3">
        <v>2.9038593050522277</v>
      </c>
    </row>
    <row r="242" spans="1:123" x14ac:dyDescent="0.25">
      <c r="A242">
        <v>14612726</v>
      </c>
      <c r="B242">
        <v>20220725</v>
      </c>
      <c r="C242">
        <v>782937884</v>
      </c>
      <c r="E242">
        <v>1419.25</v>
      </c>
      <c r="F242">
        <v>1419.25</v>
      </c>
      <c r="G242" t="s">
        <v>131</v>
      </c>
      <c r="I242" s="1">
        <v>777398461412</v>
      </c>
      <c r="J242" t="s">
        <v>348</v>
      </c>
      <c r="K242">
        <v>1</v>
      </c>
      <c r="L242">
        <v>0.5</v>
      </c>
      <c r="M242">
        <v>4</v>
      </c>
      <c r="O242">
        <v>-32.43</v>
      </c>
      <c r="S242" s="3">
        <v>43.82</v>
      </c>
      <c r="T242" s="3">
        <v>32.43</v>
      </c>
      <c r="U242" s="2">
        <v>0.74007302601551805</v>
      </c>
      <c r="V242" s="3">
        <v>11.39</v>
      </c>
      <c r="W242" s="3">
        <v>43.82</v>
      </c>
      <c r="X242" s="3">
        <v>28.483000000000001</v>
      </c>
      <c r="Y242" s="2">
        <v>0.65</v>
      </c>
      <c r="Z242" s="3">
        <v>15.337</v>
      </c>
      <c r="AA242" s="3">
        <v>14.21</v>
      </c>
      <c r="AB242" s="3">
        <v>3.9469999999999992</v>
      </c>
      <c r="AD242">
        <v>20220715</v>
      </c>
      <c r="AE242">
        <v>20220718</v>
      </c>
      <c r="AF242">
        <v>0.38541666666666669</v>
      </c>
      <c r="AG242" t="s">
        <v>143</v>
      </c>
      <c r="AH242" t="s">
        <v>998</v>
      </c>
      <c r="AI242">
        <v>0.5</v>
      </c>
      <c r="AJ242" t="s">
        <v>42</v>
      </c>
      <c r="AK242" t="s">
        <v>42</v>
      </c>
      <c r="AM242">
        <v>112689506</v>
      </c>
      <c r="AO242" t="s">
        <v>171</v>
      </c>
      <c r="AV242" t="s">
        <v>997</v>
      </c>
      <c r="AW242" t="s">
        <v>996</v>
      </c>
      <c r="AX242" t="s">
        <v>663</v>
      </c>
      <c r="AY242" t="s">
        <v>995</v>
      </c>
      <c r="AZ242" t="s">
        <v>661</v>
      </c>
      <c r="BA242" t="s">
        <v>660</v>
      </c>
      <c r="BB242">
        <v>46204</v>
      </c>
      <c r="BC242" t="s">
        <v>117</v>
      </c>
      <c r="BD242" t="s">
        <v>121</v>
      </c>
      <c r="BE242" t="s">
        <v>335</v>
      </c>
      <c r="BF242" t="s">
        <v>133</v>
      </c>
      <c r="BG242" t="s">
        <v>319</v>
      </c>
      <c r="BH242" t="s">
        <v>132</v>
      </c>
      <c r="BI242" t="s">
        <v>118</v>
      </c>
      <c r="BJ242">
        <v>14614</v>
      </c>
      <c r="BK242" t="s">
        <v>117</v>
      </c>
      <c r="BL242">
        <v>7589.0629600000002</v>
      </c>
      <c r="BU242" t="s">
        <v>133</v>
      </c>
      <c r="BV242" t="s">
        <v>319</v>
      </c>
      <c r="BW242" t="s">
        <v>119</v>
      </c>
      <c r="BX242" t="s">
        <v>118</v>
      </c>
      <c r="BY242">
        <v>14614</v>
      </c>
      <c r="BZ242" t="s">
        <v>117</v>
      </c>
      <c r="CX242">
        <v>20220715</v>
      </c>
      <c r="CZ242">
        <v>0</v>
      </c>
      <c r="DA242">
        <v>0</v>
      </c>
      <c r="DB242">
        <v>0</v>
      </c>
      <c r="DC242">
        <v>0</v>
      </c>
      <c r="DD242">
        <v>0</v>
      </c>
      <c r="DE242" s="3">
        <v>2.56</v>
      </c>
      <c r="DF242" s="3">
        <v>2.7905869465997264</v>
      </c>
    </row>
    <row r="243" spans="1:123" x14ac:dyDescent="0.25">
      <c r="A243">
        <v>14612726</v>
      </c>
      <c r="B243">
        <v>20220725</v>
      </c>
      <c r="C243">
        <v>782937884</v>
      </c>
      <c r="E243">
        <v>1419.25</v>
      </c>
      <c r="F243">
        <v>1419.25</v>
      </c>
      <c r="G243" t="s">
        <v>131</v>
      </c>
      <c r="I243" s="1">
        <v>777400814514</v>
      </c>
      <c r="J243" t="s">
        <v>348</v>
      </c>
      <c r="K243">
        <v>1</v>
      </c>
      <c r="L243">
        <v>2</v>
      </c>
      <c r="M243">
        <v>4</v>
      </c>
      <c r="O243">
        <v>-53.2</v>
      </c>
      <c r="S243" s="3">
        <v>72.88</v>
      </c>
      <c r="T243" s="3">
        <v>53.2</v>
      </c>
      <c r="U243" s="2">
        <v>0.72996706915477505</v>
      </c>
      <c r="V243" s="3">
        <v>19.679999999999993</v>
      </c>
      <c r="W243" s="3">
        <v>72.88</v>
      </c>
      <c r="X243" s="3">
        <v>47.372</v>
      </c>
      <c r="Y243" s="2">
        <v>0.65</v>
      </c>
      <c r="Z243" s="3">
        <v>25.507999999999996</v>
      </c>
      <c r="AA243" s="3">
        <v>15.94</v>
      </c>
      <c r="AB243" s="3">
        <v>5.828000000000003</v>
      </c>
      <c r="AD243">
        <v>20220715</v>
      </c>
      <c r="AE243">
        <v>20220718</v>
      </c>
      <c r="AF243">
        <v>0.3611111111111111</v>
      </c>
      <c r="AG243" t="s">
        <v>143</v>
      </c>
      <c r="AH243" t="s">
        <v>654</v>
      </c>
      <c r="AI243">
        <v>2</v>
      </c>
      <c r="AJ243" t="s">
        <v>42</v>
      </c>
      <c r="AK243" t="s">
        <v>42</v>
      </c>
      <c r="AM243">
        <v>112689506</v>
      </c>
      <c r="AO243" t="s">
        <v>189</v>
      </c>
      <c r="AV243" t="s">
        <v>653</v>
      </c>
      <c r="AW243" t="s">
        <v>652</v>
      </c>
      <c r="AX243" t="s">
        <v>651</v>
      </c>
      <c r="AZ243" t="s">
        <v>164</v>
      </c>
      <c r="BA243" t="s">
        <v>163</v>
      </c>
      <c r="BB243">
        <v>28282</v>
      </c>
      <c r="BC243" t="s">
        <v>117</v>
      </c>
      <c r="BE243" t="s">
        <v>364</v>
      </c>
      <c r="BF243" t="s">
        <v>121</v>
      </c>
      <c r="BG243" t="s">
        <v>157</v>
      </c>
      <c r="BH243" t="s">
        <v>132</v>
      </c>
      <c r="BI243" t="s">
        <v>118</v>
      </c>
      <c r="BJ243">
        <v>14614</v>
      </c>
      <c r="BK243" t="s">
        <v>117</v>
      </c>
      <c r="BL243">
        <v>33253.007129999998</v>
      </c>
      <c r="BU243" t="s">
        <v>121</v>
      </c>
      <c r="BV243" t="s">
        <v>155</v>
      </c>
      <c r="BW243" t="s">
        <v>132</v>
      </c>
      <c r="BX243" t="s">
        <v>118</v>
      </c>
      <c r="BY243">
        <v>14614</v>
      </c>
      <c r="BZ243" t="s">
        <v>117</v>
      </c>
      <c r="CX243">
        <v>20220715</v>
      </c>
      <c r="CZ243">
        <v>0</v>
      </c>
      <c r="DA243">
        <v>0</v>
      </c>
      <c r="DB243">
        <v>0</v>
      </c>
      <c r="DC243">
        <v>0</v>
      </c>
      <c r="DD243">
        <v>0</v>
      </c>
      <c r="DE243" s="3">
        <v>4.43</v>
      </c>
      <c r="DF243" s="3">
        <v>4.7842541163556538</v>
      </c>
    </row>
    <row r="244" spans="1:123" x14ac:dyDescent="0.25">
      <c r="A244">
        <v>14612726</v>
      </c>
      <c r="B244">
        <v>20220725</v>
      </c>
      <c r="C244">
        <v>782937884</v>
      </c>
      <c r="E244">
        <v>1419.25</v>
      </c>
      <c r="F244">
        <v>1419.25</v>
      </c>
      <c r="G244" t="s">
        <v>131</v>
      </c>
      <c r="I244" s="1">
        <v>777401268488</v>
      </c>
      <c r="J244" t="s">
        <v>348</v>
      </c>
      <c r="K244">
        <v>1</v>
      </c>
      <c r="L244">
        <v>0.5</v>
      </c>
      <c r="M244">
        <v>3</v>
      </c>
      <c r="O244">
        <v>-24.35</v>
      </c>
      <c r="S244" s="3">
        <v>34.04</v>
      </c>
      <c r="T244" s="3">
        <v>24.35</v>
      </c>
      <c r="U244" s="2">
        <v>0.71533490011750889</v>
      </c>
      <c r="V244" s="3">
        <v>9.6899999999999977</v>
      </c>
      <c r="W244" s="3">
        <v>34.04</v>
      </c>
      <c r="X244" s="3">
        <v>19.829999999999998</v>
      </c>
      <c r="Y244" s="2">
        <v>0.58254994124559334</v>
      </c>
      <c r="Z244" s="3">
        <v>14.21</v>
      </c>
      <c r="AA244" s="3">
        <v>14.21</v>
      </c>
      <c r="AB244" s="3">
        <v>4.5200000000000031</v>
      </c>
      <c r="AD244">
        <v>20220715</v>
      </c>
      <c r="AE244">
        <v>20220718</v>
      </c>
      <c r="AF244">
        <v>0.45555555555555555</v>
      </c>
      <c r="AG244" t="s">
        <v>143</v>
      </c>
      <c r="AI244">
        <v>0.5</v>
      </c>
      <c r="AJ244" t="s">
        <v>42</v>
      </c>
      <c r="AK244" t="s">
        <v>42</v>
      </c>
      <c r="AM244">
        <v>112689506</v>
      </c>
      <c r="AO244" t="s">
        <v>171</v>
      </c>
      <c r="AV244" t="s">
        <v>1109</v>
      </c>
      <c r="AW244" t="s">
        <v>1108</v>
      </c>
      <c r="AX244" t="s">
        <v>1107</v>
      </c>
      <c r="AZ244" t="s">
        <v>1106</v>
      </c>
      <c r="BA244" t="s">
        <v>207</v>
      </c>
      <c r="BB244">
        <v>20170</v>
      </c>
      <c r="BC244" t="s">
        <v>117</v>
      </c>
      <c r="BD244" t="s">
        <v>121</v>
      </c>
      <c r="BE244" t="s">
        <v>586</v>
      </c>
      <c r="BF244" t="s">
        <v>133</v>
      </c>
      <c r="BH244" t="s">
        <v>132</v>
      </c>
      <c r="BI244" t="s">
        <v>118</v>
      </c>
      <c r="BJ244">
        <v>14614</v>
      </c>
      <c r="BK244" t="s">
        <v>117</v>
      </c>
      <c r="BL244">
        <v>29697.03326</v>
      </c>
      <c r="BU244" t="s">
        <v>133</v>
      </c>
      <c r="BW244" t="s">
        <v>132</v>
      </c>
      <c r="BX244" t="s">
        <v>118</v>
      </c>
      <c r="BY244">
        <v>14614</v>
      </c>
      <c r="BZ244" t="s">
        <v>117</v>
      </c>
      <c r="CX244">
        <v>20220715</v>
      </c>
      <c r="CZ244">
        <v>0</v>
      </c>
      <c r="DA244">
        <v>0</v>
      </c>
      <c r="DB244">
        <v>0</v>
      </c>
      <c r="DC244">
        <v>0</v>
      </c>
      <c r="DD244">
        <v>0</v>
      </c>
      <c r="DE244" s="3">
        <v>2.78</v>
      </c>
      <c r="DF244" s="3">
        <v>3.1491421856639255</v>
      </c>
      <c r="DN244" s="3">
        <v>2.65</v>
      </c>
      <c r="DO244" s="3">
        <v>5.3</v>
      </c>
    </row>
    <row r="245" spans="1:123" x14ac:dyDescent="0.25">
      <c r="A245">
        <v>14612726</v>
      </c>
      <c r="B245">
        <v>20220725</v>
      </c>
      <c r="C245">
        <v>782937884</v>
      </c>
      <c r="E245">
        <v>1419.25</v>
      </c>
      <c r="F245">
        <v>1419.25</v>
      </c>
      <c r="G245" t="s">
        <v>131</v>
      </c>
      <c r="I245" s="1">
        <v>777401645293</v>
      </c>
      <c r="J245" t="s">
        <v>348</v>
      </c>
      <c r="K245">
        <v>1</v>
      </c>
      <c r="L245">
        <v>1</v>
      </c>
      <c r="M245">
        <v>3</v>
      </c>
      <c r="O245">
        <v>-24.35</v>
      </c>
      <c r="S245" s="3">
        <v>34.04</v>
      </c>
      <c r="T245" s="3">
        <v>24.35</v>
      </c>
      <c r="U245" s="2">
        <v>0.71533490011750889</v>
      </c>
      <c r="V245" s="3">
        <v>9.6899999999999977</v>
      </c>
      <c r="W245" s="3">
        <v>34.04</v>
      </c>
      <c r="X245" s="3">
        <v>18.100000000000001</v>
      </c>
      <c r="Y245" s="2">
        <v>0.53172737955346661</v>
      </c>
      <c r="Z245" s="3">
        <v>15.94</v>
      </c>
      <c r="AA245" s="3">
        <v>15.94</v>
      </c>
      <c r="AB245" s="3">
        <v>6.2500000000000018</v>
      </c>
      <c r="AD245">
        <v>20220715</v>
      </c>
      <c r="AE245">
        <v>20220718</v>
      </c>
      <c r="AF245">
        <v>0.34236111111111112</v>
      </c>
      <c r="AG245" t="s">
        <v>143</v>
      </c>
      <c r="AI245">
        <v>1</v>
      </c>
      <c r="AJ245" t="s">
        <v>42</v>
      </c>
      <c r="AK245" t="s">
        <v>42</v>
      </c>
      <c r="AM245">
        <v>112689506</v>
      </c>
      <c r="AO245" t="s">
        <v>171</v>
      </c>
      <c r="AV245" t="s">
        <v>916</v>
      </c>
      <c r="AX245" t="s">
        <v>915</v>
      </c>
      <c r="AZ245" t="s">
        <v>914</v>
      </c>
      <c r="BA245" t="s">
        <v>118</v>
      </c>
      <c r="BB245">
        <v>10310</v>
      </c>
      <c r="BC245" t="s">
        <v>117</v>
      </c>
      <c r="BD245" t="s">
        <v>121</v>
      </c>
      <c r="BE245" t="s">
        <v>586</v>
      </c>
      <c r="BF245" t="s">
        <v>133</v>
      </c>
      <c r="BH245" t="s">
        <v>132</v>
      </c>
      <c r="BI245" t="s">
        <v>118</v>
      </c>
      <c r="BJ245">
        <v>14614</v>
      </c>
      <c r="BK245" t="s">
        <v>117</v>
      </c>
      <c r="BL245">
        <v>29697.03326</v>
      </c>
      <c r="BU245" t="s">
        <v>133</v>
      </c>
      <c r="BW245" t="s">
        <v>132</v>
      </c>
      <c r="BX245" t="s">
        <v>118</v>
      </c>
      <c r="BY245">
        <v>14614</v>
      </c>
      <c r="BZ245" t="s">
        <v>117</v>
      </c>
      <c r="CX245">
        <v>20220715</v>
      </c>
      <c r="CZ245">
        <v>0</v>
      </c>
      <c r="DA245">
        <v>0</v>
      </c>
      <c r="DB245">
        <v>0</v>
      </c>
      <c r="DC245">
        <v>0</v>
      </c>
      <c r="DD245">
        <v>0</v>
      </c>
      <c r="DE245" s="3">
        <v>2.78</v>
      </c>
      <c r="DF245" s="3">
        <v>3.2904289071680375</v>
      </c>
      <c r="DN245" s="3">
        <v>2.65</v>
      </c>
      <c r="DO245" s="3">
        <v>5.3</v>
      </c>
    </row>
    <row r="246" spans="1:123" x14ac:dyDescent="0.25">
      <c r="A246">
        <v>14612726</v>
      </c>
      <c r="B246">
        <v>20220725</v>
      </c>
      <c r="C246">
        <v>782937884</v>
      </c>
      <c r="E246">
        <v>1419.25</v>
      </c>
      <c r="F246">
        <v>1419.25</v>
      </c>
      <c r="G246" t="s">
        <v>131</v>
      </c>
      <c r="I246" s="1">
        <v>777401889092</v>
      </c>
      <c r="J246" t="s">
        <v>348</v>
      </c>
      <c r="K246">
        <v>1</v>
      </c>
      <c r="L246">
        <v>0.5</v>
      </c>
      <c r="M246">
        <v>2</v>
      </c>
      <c r="O246">
        <v>-18.350000000000001</v>
      </c>
      <c r="S246" s="3">
        <v>28.04</v>
      </c>
      <c r="T246" s="3">
        <v>18.350000000000001</v>
      </c>
      <c r="U246" s="2">
        <v>0.65442225392296727</v>
      </c>
      <c r="V246" s="3">
        <v>9.6899999999999977</v>
      </c>
      <c r="W246" s="3">
        <v>28.04</v>
      </c>
      <c r="X246" s="3">
        <v>13.829999999999998</v>
      </c>
      <c r="Y246" s="2">
        <v>0.49322396576319538</v>
      </c>
      <c r="Z246" s="3">
        <v>14.21</v>
      </c>
      <c r="AA246" s="3">
        <v>14.21</v>
      </c>
      <c r="AB246" s="3">
        <v>4.5200000000000031</v>
      </c>
      <c r="AD246">
        <v>20220715</v>
      </c>
      <c r="AE246">
        <v>20220718</v>
      </c>
      <c r="AF246">
        <v>0.10416666666666667</v>
      </c>
      <c r="AG246" t="s">
        <v>415</v>
      </c>
      <c r="AH246" t="s">
        <v>1215</v>
      </c>
      <c r="AI246">
        <v>0.5</v>
      </c>
      <c r="AJ246" t="s">
        <v>42</v>
      </c>
      <c r="AK246" t="s">
        <v>42</v>
      </c>
      <c r="AM246">
        <v>112689506</v>
      </c>
      <c r="AO246" t="s">
        <v>171</v>
      </c>
      <c r="AV246" t="s">
        <v>1217</v>
      </c>
      <c r="AW246" t="s">
        <v>585</v>
      </c>
      <c r="AX246" t="s">
        <v>1213</v>
      </c>
      <c r="AZ246" t="s">
        <v>582</v>
      </c>
      <c r="BA246" t="s">
        <v>118</v>
      </c>
      <c r="BB246">
        <v>14813</v>
      </c>
      <c r="BC246" t="s">
        <v>117</v>
      </c>
      <c r="BD246" t="s">
        <v>121</v>
      </c>
      <c r="BE246" t="s">
        <v>725</v>
      </c>
      <c r="BF246" t="s">
        <v>133</v>
      </c>
      <c r="BH246" t="s">
        <v>132</v>
      </c>
      <c r="BI246" t="s">
        <v>118</v>
      </c>
      <c r="BJ246">
        <v>14614</v>
      </c>
      <c r="BK246" t="s">
        <v>117</v>
      </c>
      <c r="BL246" t="s">
        <v>134</v>
      </c>
      <c r="BU246" t="s">
        <v>133</v>
      </c>
      <c r="BW246" t="s">
        <v>132</v>
      </c>
      <c r="BX246" t="s">
        <v>118</v>
      </c>
      <c r="BY246">
        <v>14614</v>
      </c>
      <c r="BZ246" t="s">
        <v>117</v>
      </c>
      <c r="CX246">
        <v>20220715</v>
      </c>
      <c r="CZ246">
        <v>0</v>
      </c>
      <c r="DA246">
        <v>0</v>
      </c>
      <c r="DB246">
        <v>0</v>
      </c>
      <c r="DC246">
        <v>0</v>
      </c>
      <c r="DD246">
        <v>0</v>
      </c>
      <c r="DE246" s="3">
        <v>2.66</v>
      </c>
      <c r="DF246" s="3">
        <v>3.0887874465049929</v>
      </c>
      <c r="DR246" s="3">
        <v>2.13</v>
      </c>
      <c r="DS246" s="3">
        <v>4.25</v>
      </c>
    </row>
    <row r="247" spans="1:123" x14ac:dyDescent="0.25">
      <c r="A247">
        <v>14612726</v>
      </c>
      <c r="B247">
        <v>20220725</v>
      </c>
      <c r="C247">
        <v>782937884</v>
      </c>
      <c r="E247">
        <v>1419.25</v>
      </c>
      <c r="F247">
        <v>1419.25</v>
      </c>
      <c r="G247" t="s">
        <v>131</v>
      </c>
      <c r="I247" s="1">
        <v>777402556434</v>
      </c>
      <c r="J247" t="s">
        <v>348</v>
      </c>
      <c r="K247">
        <v>1</v>
      </c>
      <c r="L247">
        <v>0.5</v>
      </c>
      <c r="M247">
        <v>3</v>
      </c>
      <c r="O247">
        <v>-24.35</v>
      </c>
      <c r="S247" s="3">
        <v>34.04</v>
      </c>
      <c r="T247" s="3">
        <v>24.35</v>
      </c>
      <c r="U247" s="2">
        <v>0.71533490011750889</v>
      </c>
      <c r="V247" s="3">
        <v>9.6899999999999977</v>
      </c>
      <c r="W247" s="3">
        <v>34.04</v>
      </c>
      <c r="X247" s="3">
        <v>19.829999999999998</v>
      </c>
      <c r="Y247" s="2">
        <v>0.58254994124559334</v>
      </c>
      <c r="Z247" s="3">
        <v>14.21</v>
      </c>
      <c r="AA247" s="3">
        <v>14.21</v>
      </c>
      <c r="AB247" s="3">
        <v>4.5200000000000031</v>
      </c>
      <c r="AD247">
        <v>20220715</v>
      </c>
      <c r="AE247">
        <v>20220718</v>
      </c>
      <c r="AF247">
        <v>0.4055555555555555</v>
      </c>
      <c r="AG247" t="s">
        <v>154</v>
      </c>
      <c r="AH247" t="s">
        <v>1102</v>
      </c>
      <c r="AI247">
        <v>0.5</v>
      </c>
      <c r="AJ247" t="s">
        <v>42</v>
      </c>
      <c r="AK247" t="s">
        <v>42</v>
      </c>
      <c r="AM247">
        <v>112689506</v>
      </c>
      <c r="AO247" t="s">
        <v>171</v>
      </c>
      <c r="AV247" t="s">
        <v>1101</v>
      </c>
      <c r="AW247" t="s">
        <v>1100</v>
      </c>
      <c r="AX247" t="s">
        <v>1099</v>
      </c>
      <c r="AZ247" t="s">
        <v>839</v>
      </c>
      <c r="BA247" t="s">
        <v>495</v>
      </c>
      <c r="BB247">
        <v>48084</v>
      </c>
      <c r="BC247" t="s">
        <v>117</v>
      </c>
      <c r="BD247" t="s">
        <v>121</v>
      </c>
      <c r="BE247" t="s">
        <v>499</v>
      </c>
      <c r="BF247" t="s">
        <v>429</v>
      </c>
      <c r="BG247" t="s">
        <v>319</v>
      </c>
      <c r="BH247" t="s">
        <v>132</v>
      </c>
      <c r="BI247" t="s">
        <v>118</v>
      </c>
      <c r="BJ247">
        <v>14614</v>
      </c>
      <c r="BK247" t="s">
        <v>117</v>
      </c>
      <c r="BL247">
        <v>7589.0641800000003</v>
      </c>
      <c r="BU247" t="s">
        <v>429</v>
      </c>
      <c r="BV247" t="s">
        <v>319</v>
      </c>
      <c r="BW247" t="s">
        <v>119</v>
      </c>
      <c r="BX247" t="s">
        <v>118</v>
      </c>
      <c r="BY247">
        <v>14614</v>
      </c>
      <c r="BZ247" t="s">
        <v>117</v>
      </c>
      <c r="CX247">
        <v>20220715</v>
      </c>
      <c r="CZ247">
        <v>0</v>
      </c>
      <c r="DA247">
        <v>0</v>
      </c>
      <c r="DB247">
        <v>0</v>
      </c>
      <c r="DC247">
        <v>0</v>
      </c>
      <c r="DD247">
        <v>0</v>
      </c>
      <c r="DE247" s="3">
        <v>2.84</v>
      </c>
      <c r="DF247" s="3">
        <v>3.2171092831962405</v>
      </c>
      <c r="DJ247" s="3">
        <v>2.95</v>
      </c>
      <c r="DK247" s="3">
        <v>5.9</v>
      </c>
    </row>
    <row r="248" spans="1:123" x14ac:dyDescent="0.25">
      <c r="A248">
        <v>14612726</v>
      </c>
      <c r="B248">
        <v>20220725</v>
      </c>
      <c r="C248">
        <v>782937884</v>
      </c>
      <c r="E248">
        <v>1419.25</v>
      </c>
      <c r="F248">
        <v>1419.25</v>
      </c>
      <c r="G248" t="s">
        <v>131</v>
      </c>
      <c r="I248" s="1">
        <v>777403041114</v>
      </c>
      <c r="J248" t="s">
        <v>348</v>
      </c>
      <c r="K248">
        <v>1</v>
      </c>
      <c r="L248">
        <v>1</v>
      </c>
      <c r="M248">
        <v>2</v>
      </c>
      <c r="O248">
        <v>-21.51</v>
      </c>
      <c r="S248" s="3">
        <v>34.14</v>
      </c>
      <c r="T248" s="3">
        <v>21.51</v>
      </c>
      <c r="U248" s="2">
        <v>0.63005272407732871</v>
      </c>
      <c r="V248" s="3">
        <v>12.629999999999999</v>
      </c>
      <c r="W248" s="3">
        <v>34.14</v>
      </c>
      <c r="X248" s="3">
        <v>18.200000000000003</v>
      </c>
      <c r="Y248" s="2">
        <v>0.53309900410076161</v>
      </c>
      <c r="Z248" s="3">
        <v>15.94</v>
      </c>
      <c r="AA248" s="3">
        <v>15.94</v>
      </c>
      <c r="AB248" s="3">
        <v>3.3100000000000005</v>
      </c>
      <c r="AD248">
        <v>20220715</v>
      </c>
      <c r="AE248">
        <v>20220718</v>
      </c>
      <c r="AF248">
        <v>0.37638888888888888</v>
      </c>
      <c r="AG248" t="s">
        <v>154</v>
      </c>
      <c r="AH248" t="s">
        <v>918</v>
      </c>
      <c r="AI248">
        <v>1</v>
      </c>
      <c r="AJ248" t="s">
        <v>42</v>
      </c>
      <c r="AK248" t="s">
        <v>42</v>
      </c>
      <c r="AM248">
        <v>112689506</v>
      </c>
      <c r="AO248" t="s">
        <v>189</v>
      </c>
      <c r="AV248" t="s">
        <v>917</v>
      </c>
      <c r="AW248" t="s">
        <v>450</v>
      </c>
      <c r="AX248" t="s">
        <v>449</v>
      </c>
      <c r="AZ248" t="s">
        <v>132</v>
      </c>
      <c r="BA248" t="s">
        <v>118</v>
      </c>
      <c r="BB248">
        <v>14614</v>
      </c>
      <c r="BC248" t="s">
        <v>117</v>
      </c>
      <c r="BE248" t="s">
        <v>364</v>
      </c>
      <c r="BF248" t="s">
        <v>121</v>
      </c>
      <c r="BG248" t="s">
        <v>157</v>
      </c>
      <c r="BH248" t="s">
        <v>132</v>
      </c>
      <c r="BI248" t="s">
        <v>118</v>
      </c>
      <c r="BJ248">
        <v>14614</v>
      </c>
      <c r="BK248" t="s">
        <v>117</v>
      </c>
      <c r="BL248">
        <v>11779.007519999999</v>
      </c>
      <c r="BU248" t="s">
        <v>121</v>
      </c>
      <c r="BV248" t="s">
        <v>155</v>
      </c>
      <c r="BW248" t="s">
        <v>132</v>
      </c>
      <c r="BX248" t="s">
        <v>118</v>
      </c>
      <c r="BY248">
        <v>14614</v>
      </c>
      <c r="BZ248" t="s">
        <v>117</v>
      </c>
      <c r="CX248">
        <v>20220715</v>
      </c>
      <c r="CZ248">
        <v>0</v>
      </c>
      <c r="DA248">
        <v>0</v>
      </c>
      <c r="DB248">
        <v>0</v>
      </c>
      <c r="DC248">
        <v>0</v>
      </c>
      <c r="DD248">
        <v>0</v>
      </c>
      <c r="DE248" s="3">
        <v>2.84</v>
      </c>
      <c r="DF248" s="3">
        <v>3.1153485647334502</v>
      </c>
    </row>
    <row r="249" spans="1:123" x14ac:dyDescent="0.25">
      <c r="A249">
        <v>14612726</v>
      </c>
      <c r="B249">
        <v>20220725</v>
      </c>
      <c r="C249">
        <v>782937884</v>
      </c>
      <c r="E249">
        <v>1419.25</v>
      </c>
      <c r="F249">
        <v>1419.25</v>
      </c>
      <c r="G249" t="s">
        <v>131</v>
      </c>
      <c r="I249" s="1">
        <v>777403355244</v>
      </c>
      <c r="J249" t="s">
        <v>348</v>
      </c>
      <c r="K249">
        <v>1</v>
      </c>
      <c r="L249">
        <v>2</v>
      </c>
      <c r="M249">
        <v>3</v>
      </c>
      <c r="O249">
        <v>-24.35</v>
      </c>
      <c r="S249" s="3">
        <v>34.04</v>
      </c>
      <c r="T249" s="3">
        <v>24.35</v>
      </c>
      <c r="U249" s="2">
        <v>0.71533490011750889</v>
      </c>
      <c r="V249" s="3">
        <v>9.6899999999999977</v>
      </c>
      <c r="W249" s="3">
        <v>34.04</v>
      </c>
      <c r="X249" s="3">
        <v>18.100000000000001</v>
      </c>
      <c r="Y249" s="2">
        <v>0.53172737955346661</v>
      </c>
      <c r="Z249" s="3">
        <v>15.94</v>
      </c>
      <c r="AA249" s="3">
        <v>15.94</v>
      </c>
      <c r="AB249" s="3">
        <v>6.2500000000000018</v>
      </c>
      <c r="AD249">
        <v>20220715</v>
      </c>
      <c r="AE249">
        <v>20220718</v>
      </c>
      <c r="AF249">
        <v>0.35416666666666669</v>
      </c>
      <c r="AG249" t="s">
        <v>143</v>
      </c>
      <c r="AH249" t="s">
        <v>371</v>
      </c>
      <c r="AI249">
        <v>2</v>
      </c>
      <c r="AJ249" t="s">
        <v>42</v>
      </c>
      <c r="AK249" t="s">
        <v>42</v>
      </c>
      <c r="AM249">
        <v>112689506</v>
      </c>
      <c r="AO249" t="s">
        <v>171</v>
      </c>
      <c r="AV249" t="s">
        <v>370</v>
      </c>
      <c r="AW249" t="s">
        <v>369</v>
      </c>
      <c r="AX249" t="s">
        <v>436</v>
      </c>
      <c r="AY249" t="s">
        <v>435</v>
      </c>
      <c r="AZ249" t="s">
        <v>366</v>
      </c>
      <c r="BA249" t="s">
        <v>365</v>
      </c>
      <c r="BB249">
        <v>44144</v>
      </c>
      <c r="BC249" t="s">
        <v>117</v>
      </c>
      <c r="BD249" t="s">
        <v>121</v>
      </c>
      <c r="BE249" t="s">
        <v>169</v>
      </c>
      <c r="BF249" t="s">
        <v>133</v>
      </c>
      <c r="BG249" t="s">
        <v>170</v>
      </c>
      <c r="BH249" t="s">
        <v>132</v>
      </c>
      <c r="BI249" t="s">
        <v>118</v>
      </c>
      <c r="BJ249">
        <v>14614</v>
      </c>
      <c r="BK249" t="s">
        <v>117</v>
      </c>
      <c r="BL249">
        <v>7589.0613899999998</v>
      </c>
      <c r="BU249" t="s">
        <v>133</v>
      </c>
      <c r="BV249" t="s">
        <v>170</v>
      </c>
      <c r="BW249" t="s">
        <v>119</v>
      </c>
      <c r="BX249" t="s">
        <v>118</v>
      </c>
      <c r="BY249">
        <v>14614</v>
      </c>
      <c r="BZ249" t="s">
        <v>117</v>
      </c>
      <c r="CX249">
        <v>20220715</v>
      </c>
      <c r="CZ249">
        <v>0</v>
      </c>
      <c r="DA249">
        <v>0</v>
      </c>
      <c r="DB249">
        <v>0</v>
      </c>
      <c r="DC249">
        <v>0</v>
      </c>
      <c r="DD249">
        <v>0</v>
      </c>
      <c r="DE249" s="3">
        <v>2.1800000000000002</v>
      </c>
      <c r="DF249" s="3">
        <v>2.5802643948296127</v>
      </c>
    </row>
    <row r="250" spans="1:123" x14ac:dyDescent="0.25">
      <c r="A250">
        <v>14612726</v>
      </c>
      <c r="B250">
        <v>20220725</v>
      </c>
      <c r="C250">
        <v>782937884</v>
      </c>
      <c r="E250">
        <v>1419.25</v>
      </c>
      <c r="F250">
        <v>1419.25</v>
      </c>
      <c r="G250" t="s">
        <v>131</v>
      </c>
      <c r="I250" s="1">
        <v>777409155410</v>
      </c>
      <c r="J250" t="s">
        <v>144</v>
      </c>
      <c r="K250">
        <v>1</v>
      </c>
      <c r="L250">
        <v>0.5</v>
      </c>
      <c r="M250">
        <v>2</v>
      </c>
      <c r="O250">
        <v>-17.809999999999999</v>
      </c>
      <c r="S250" s="3">
        <v>27.48</v>
      </c>
      <c r="T250" s="3">
        <v>17.809999999999999</v>
      </c>
      <c r="U250" s="2">
        <v>0.64810771470160111</v>
      </c>
      <c r="V250" s="3">
        <v>9.6700000000000017</v>
      </c>
      <c r="W250" s="3">
        <v>27.48</v>
      </c>
      <c r="X250" s="3">
        <v>13.47</v>
      </c>
      <c r="Y250" s="2">
        <v>0.49017467248908297</v>
      </c>
      <c r="Z250" s="3">
        <v>14.01</v>
      </c>
      <c r="AA250" s="3">
        <v>14.01</v>
      </c>
      <c r="AB250" s="3">
        <v>4.3399999999999981</v>
      </c>
      <c r="AD250">
        <v>20220718</v>
      </c>
      <c r="AE250">
        <v>20220719</v>
      </c>
      <c r="AF250">
        <v>0.5229166666666667</v>
      </c>
      <c r="AG250" t="s">
        <v>154</v>
      </c>
      <c r="AH250" t="s">
        <v>315</v>
      </c>
      <c r="AI250">
        <v>0.5</v>
      </c>
      <c r="AJ250" t="s">
        <v>42</v>
      </c>
      <c r="AK250" t="s">
        <v>42</v>
      </c>
      <c r="AM250">
        <v>112689506</v>
      </c>
      <c r="AO250" t="s">
        <v>171</v>
      </c>
      <c r="AV250" t="s">
        <v>314</v>
      </c>
      <c r="AW250" t="s">
        <v>313</v>
      </c>
      <c r="AX250" t="s">
        <v>312</v>
      </c>
      <c r="AZ250" t="s">
        <v>311</v>
      </c>
      <c r="BA250" t="s">
        <v>118</v>
      </c>
      <c r="BB250">
        <v>14559</v>
      </c>
      <c r="BC250" t="s">
        <v>117</v>
      </c>
      <c r="BD250" t="s">
        <v>121</v>
      </c>
      <c r="BE250" t="s">
        <v>220</v>
      </c>
      <c r="BF250" t="s">
        <v>157</v>
      </c>
      <c r="BH250" t="s">
        <v>132</v>
      </c>
      <c r="BI250" t="s">
        <v>118</v>
      </c>
      <c r="BJ250">
        <v>14614</v>
      </c>
      <c r="BK250" t="s">
        <v>117</v>
      </c>
      <c r="BL250">
        <v>34951.012620000001</v>
      </c>
      <c r="BU250" t="s">
        <v>155</v>
      </c>
      <c r="BW250" t="s">
        <v>132</v>
      </c>
      <c r="BX250" t="s">
        <v>118</v>
      </c>
      <c r="BY250">
        <v>14614</v>
      </c>
      <c r="BZ250" t="s">
        <v>117</v>
      </c>
      <c r="CX250">
        <v>20220718</v>
      </c>
      <c r="CZ250">
        <v>0</v>
      </c>
      <c r="DA250">
        <v>0</v>
      </c>
      <c r="DB250">
        <v>0</v>
      </c>
      <c r="DC250">
        <v>0</v>
      </c>
      <c r="DD250">
        <v>0</v>
      </c>
      <c r="DE250" s="3">
        <v>1.93</v>
      </c>
      <c r="DF250" s="3">
        <v>2.2348107714701602</v>
      </c>
    </row>
    <row r="251" spans="1:123" x14ac:dyDescent="0.25">
      <c r="A251">
        <v>14612726</v>
      </c>
      <c r="B251">
        <v>20220725</v>
      </c>
      <c r="C251">
        <v>782937884</v>
      </c>
      <c r="E251">
        <v>1419.25</v>
      </c>
      <c r="F251">
        <v>1419.25</v>
      </c>
      <c r="G251" t="s">
        <v>131</v>
      </c>
      <c r="I251" s="1">
        <v>777410836612</v>
      </c>
      <c r="J251" t="s">
        <v>348</v>
      </c>
      <c r="K251">
        <v>1</v>
      </c>
      <c r="L251">
        <v>1</v>
      </c>
      <c r="M251">
        <v>2</v>
      </c>
      <c r="O251">
        <v>-21.51</v>
      </c>
      <c r="S251" s="3">
        <v>34.14</v>
      </c>
      <c r="T251" s="3">
        <v>21.51</v>
      </c>
      <c r="U251" s="2">
        <v>0.63005272407732871</v>
      </c>
      <c r="V251" s="3">
        <v>12.629999999999999</v>
      </c>
      <c r="W251" s="3">
        <v>34.14</v>
      </c>
      <c r="X251" s="3">
        <v>18.200000000000003</v>
      </c>
      <c r="Y251" s="2">
        <v>0.53309900410076161</v>
      </c>
      <c r="Z251" s="3">
        <v>15.94</v>
      </c>
      <c r="AA251" s="3">
        <v>15.94</v>
      </c>
      <c r="AB251" s="3">
        <v>3.3100000000000005</v>
      </c>
      <c r="AD251">
        <v>20220718</v>
      </c>
      <c r="AE251">
        <v>20220719</v>
      </c>
      <c r="AF251">
        <v>8.819444444444445E-2</v>
      </c>
      <c r="AG251" t="s">
        <v>415</v>
      </c>
      <c r="AH251" t="s">
        <v>453</v>
      </c>
      <c r="AI251">
        <v>1</v>
      </c>
      <c r="AJ251" t="s">
        <v>42</v>
      </c>
      <c r="AK251" t="s">
        <v>42</v>
      </c>
      <c r="AM251">
        <v>112689506</v>
      </c>
      <c r="AO251" t="s">
        <v>127</v>
      </c>
      <c r="AV251" t="s">
        <v>930</v>
      </c>
      <c r="AW251" t="s">
        <v>412</v>
      </c>
      <c r="AX251" t="s">
        <v>929</v>
      </c>
      <c r="AZ251" t="s">
        <v>410</v>
      </c>
      <c r="BA251" t="s">
        <v>118</v>
      </c>
      <c r="BB251">
        <v>14569</v>
      </c>
      <c r="BC251" t="s">
        <v>117</v>
      </c>
      <c r="BD251" t="s">
        <v>121</v>
      </c>
      <c r="BE251" t="s">
        <v>932</v>
      </c>
      <c r="BF251" t="s">
        <v>157</v>
      </c>
      <c r="BH251" t="s">
        <v>132</v>
      </c>
      <c r="BI251" t="s">
        <v>118</v>
      </c>
      <c r="BJ251">
        <v>14614</v>
      </c>
      <c r="BK251" t="s">
        <v>117</v>
      </c>
      <c r="BL251" t="s">
        <v>931</v>
      </c>
      <c r="BU251" t="s">
        <v>155</v>
      </c>
      <c r="BW251" t="s">
        <v>132</v>
      </c>
      <c r="BX251" t="s">
        <v>118</v>
      </c>
      <c r="BY251">
        <v>14614</v>
      </c>
      <c r="BZ251" t="s">
        <v>117</v>
      </c>
      <c r="CX251">
        <v>20220718</v>
      </c>
      <c r="CZ251">
        <v>0</v>
      </c>
      <c r="DA251">
        <v>0</v>
      </c>
      <c r="DB251">
        <v>0</v>
      </c>
      <c r="DC251">
        <v>0</v>
      </c>
      <c r="DD251">
        <v>0</v>
      </c>
      <c r="DE251" s="3">
        <v>2.88</v>
      </c>
      <c r="DF251" s="3">
        <v>3.1592267135325129</v>
      </c>
      <c r="DP251" s="3">
        <v>1.78</v>
      </c>
      <c r="DQ251" s="3">
        <v>3.55</v>
      </c>
    </row>
    <row r="252" spans="1:123" x14ac:dyDescent="0.25">
      <c r="A252">
        <v>14612726</v>
      </c>
      <c r="B252">
        <v>20220725</v>
      </c>
      <c r="C252">
        <v>782937884</v>
      </c>
      <c r="E252">
        <v>1419.25</v>
      </c>
      <c r="F252">
        <v>1419.25</v>
      </c>
      <c r="G252" t="s">
        <v>131</v>
      </c>
      <c r="I252" s="1">
        <v>777412052366</v>
      </c>
      <c r="J252" t="s">
        <v>348</v>
      </c>
      <c r="K252">
        <v>1</v>
      </c>
      <c r="L252">
        <v>0.5</v>
      </c>
      <c r="M252">
        <v>2</v>
      </c>
      <c r="O252">
        <v>-18.350000000000001</v>
      </c>
      <c r="S252" s="3">
        <v>28.04</v>
      </c>
      <c r="T252" s="3">
        <v>18.350000000000001</v>
      </c>
      <c r="U252" s="2">
        <v>0.65442225392296727</v>
      </c>
      <c r="V252" s="3">
        <v>9.6899999999999977</v>
      </c>
      <c r="W252" s="3">
        <v>28.04</v>
      </c>
      <c r="X252" s="3">
        <v>13.829999999999998</v>
      </c>
      <c r="Y252" s="2">
        <v>0.49322396576319538</v>
      </c>
      <c r="Z252" s="3">
        <v>14.21</v>
      </c>
      <c r="AA252" s="3">
        <v>14.21</v>
      </c>
      <c r="AB252" s="3">
        <v>4.5200000000000031</v>
      </c>
      <c r="AD252">
        <v>20220718</v>
      </c>
      <c r="AE252">
        <v>20220719</v>
      </c>
      <c r="AF252">
        <v>0.46111111111111108</v>
      </c>
      <c r="AG252" t="s">
        <v>334</v>
      </c>
      <c r="AH252" t="s">
        <v>1205</v>
      </c>
      <c r="AI252">
        <v>0.5</v>
      </c>
      <c r="AJ252" t="s">
        <v>42</v>
      </c>
      <c r="AK252" t="s">
        <v>42</v>
      </c>
      <c r="AM252">
        <v>112689506</v>
      </c>
      <c r="AO252" t="s">
        <v>171</v>
      </c>
      <c r="AV252" t="s">
        <v>1203</v>
      </c>
      <c r="AW252" t="s">
        <v>331</v>
      </c>
      <c r="AX252" t="s">
        <v>330</v>
      </c>
      <c r="AZ252" t="s">
        <v>329</v>
      </c>
      <c r="BA252" t="s">
        <v>118</v>
      </c>
      <c r="BB252">
        <v>14456</v>
      </c>
      <c r="BC252" t="s">
        <v>117</v>
      </c>
      <c r="BE252" t="s">
        <v>676</v>
      </c>
      <c r="BF252" t="s">
        <v>121</v>
      </c>
      <c r="BG252" t="s">
        <v>157</v>
      </c>
      <c r="BH252" t="s">
        <v>132</v>
      </c>
      <c r="BI252" t="s">
        <v>118</v>
      </c>
      <c r="BJ252">
        <v>14614</v>
      </c>
      <c r="BK252" t="s">
        <v>117</v>
      </c>
      <c r="BL252" t="s">
        <v>1211</v>
      </c>
      <c r="BU252" t="s">
        <v>121</v>
      </c>
      <c r="BV252" t="s">
        <v>155</v>
      </c>
      <c r="BW252" t="s">
        <v>119</v>
      </c>
      <c r="BX252" t="s">
        <v>118</v>
      </c>
      <c r="BY252">
        <v>14614</v>
      </c>
      <c r="BZ252" t="s">
        <v>117</v>
      </c>
      <c r="CX252">
        <v>20220718</v>
      </c>
      <c r="CZ252">
        <v>0</v>
      </c>
      <c r="DA252">
        <v>0</v>
      </c>
      <c r="DB252">
        <v>0</v>
      </c>
      <c r="DC252">
        <v>0</v>
      </c>
      <c r="DD252">
        <v>0</v>
      </c>
      <c r="DE252" s="3">
        <v>2.88</v>
      </c>
      <c r="DF252" s="3">
        <v>3.3442510699001424</v>
      </c>
      <c r="DJ252" s="3">
        <v>2.95</v>
      </c>
      <c r="DK252" s="3">
        <v>5.9</v>
      </c>
      <c r="DP252" s="3">
        <v>1.78</v>
      </c>
      <c r="DQ252" s="3">
        <v>3.55</v>
      </c>
    </row>
    <row r="253" spans="1:123" x14ac:dyDescent="0.25">
      <c r="A253">
        <v>14612726</v>
      </c>
      <c r="B253">
        <v>20220725</v>
      </c>
      <c r="C253">
        <v>782937884</v>
      </c>
      <c r="E253">
        <v>1419.25</v>
      </c>
      <c r="F253">
        <v>1419.25</v>
      </c>
      <c r="G253" t="s">
        <v>131</v>
      </c>
      <c r="I253" s="1">
        <v>777412305884</v>
      </c>
      <c r="J253" t="s">
        <v>348</v>
      </c>
      <c r="K253">
        <v>1</v>
      </c>
      <c r="L253">
        <v>4</v>
      </c>
      <c r="M253">
        <v>3</v>
      </c>
      <c r="O253">
        <v>-42.05</v>
      </c>
      <c r="S253" s="3">
        <v>57.6</v>
      </c>
      <c r="T253" s="3">
        <v>42.05</v>
      </c>
      <c r="U253" s="2">
        <v>0.73003472222222221</v>
      </c>
      <c r="V253" s="3">
        <v>15.550000000000004</v>
      </c>
      <c r="W253" s="3">
        <v>57.6</v>
      </c>
      <c r="X253" s="3">
        <v>37.440000000000005</v>
      </c>
      <c r="Y253" s="2">
        <v>0.65</v>
      </c>
      <c r="Z253" s="3">
        <v>20.159999999999997</v>
      </c>
      <c r="AA253" s="3">
        <v>15.94</v>
      </c>
      <c r="AB253" s="3">
        <v>4.6099999999999923</v>
      </c>
      <c r="AD253">
        <v>20220718</v>
      </c>
      <c r="AE253">
        <v>20220719</v>
      </c>
      <c r="AF253">
        <v>0.36319444444444443</v>
      </c>
      <c r="AG253" t="s">
        <v>143</v>
      </c>
      <c r="AH253" t="s">
        <v>371</v>
      </c>
      <c r="AI253">
        <v>4</v>
      </c>
      <c r="AJ253" t="s">
        <v>42</v>
      </c>
      <c r="AK253" t="s">
        <v>42</v>
      </c>
      <c r="AM253">
        <v>112689506</v>
      </c>
      <c r="AO253" t="s">
        <v>189</v>
      </c>
      <c r="AV253" t="s">
        <v>494</v>
      </c>
      <c r="AW253" t="s">
        <v>369</v>
      </c>
      <c r="AX253" t="s">
        <v>493</v>
      </c>
      <c r="AY253" t="s">
        <v>367</v>
      </c>
      <c r="AZ253" t="s">
        <v>366</v>
      </c>
      <c r="BA253" t="s">
        <v>365</v>
      </c>
      <c r="BB253">
        <v>44144</v>
      </c>
      <c r="BC253" t="s">
        <v>117</v>
      </c>
      <c r="BE253" t="s">
        <v>364</v>
      </c>
      <c r="BF253" t="s">
        <v>121</v>
      </c>
      <c r="BG253" t="s">
        <v>157</v>
      </c>
      <c r="BH253" t="s">
        <v>132</v>
      </c>
      <c r="BI253" t="s">
        <v>118</v>
      </c>
      <c r="BJ253">
        <v>14614</v>
      </c>
      <c r="BK253" t="s">
        <v>117</v>
      </c>
      <c r="BL253">
        <v>7589.0629600000002</v>
      </c>
      <c r="BU253" t="s">
        <v>121</v>
      </c>
      <c r="BV253" t="s">
        <v>155</v>
      </c>
      <c r="BW253" t="s">
        <v>132</v>
      </c>
      <c r="BX253" t="s">
        <v>118</v>
      </c>
      <c r="BY253">
        <v>14614</v>
      </c>
      <c r="BZ253" t="s">
        <v>117</v>
      </c>
      <c r="CX253">
        <v>20220718</v>
      </c>
      <c r="CZ253">
        <v>0</v>
      </c>
      <c r="DA253">
        <v>0</v>
      </c>
      <c r="DB253">
        <v>0</v>
      </c>
      <c r="DC253">
        <v>0</v>
      </c>
      <c r="DD253">
        <v>0</v>
      </c>
      <c r="DE253" s="3">
        <v>3.11</v>
      </c>
      <c r="DF253" s="3">
        <v>3.3589079861111109</v>
      </c>
    </row>
    <row r="254" spans="1:123" x14ac:dyDescent="0.25">
      <c r="A254">
        <v>14612726</v>
      </c>
      <c r="B254">
        <v>20220725</v>
      </c>
      <c r="C254">
        <v>782937884</v>
      </c>
      <c r="E254">
        <v>1419.25</v>
      </c>
      <c r="F254">
        <v>1419.25</v>
      </c>
      <c r="G254" t="s">
        <v>131</v>
      </c>
      <c r="I254" s="1">
        <v>777414546698</v>
      </c>
      <c r="J254" t="s">
        <v>348</v>
      </c>
      <c r="K254">
        <v>1</v>
      </c>
      <c r="L254">
        <v>0.5</v>
      </c>
      <c r="M254">
        <v>3</v>
      </c>
      <c r="O254">
        <v>-24.35</v>
      </c>
      <c r="S254" s="3">
        <v>34.04</v>
      </c>
      <c r="T254" s="3">
        <v>24.35</v>
      </c>
      <c r="U254" s="2">
        <v>0.71533490011750889</v>
      </c>
      <c r="V254" s="3">
        <v>9.6899999999999977</v>
      </c>
      <c r="W254" s="3">
        <v>34.04</v>
      </c>
      <c r="X254" s="3">
        <v>19.829999999999998</v>
      </c>
      <c r="Y254" s="2">
        <v>0.58254994124559334</v>
      </c>
      <c r="Z254" s="3">
        <v>14.21</v>
      </c>
      <c r="AA254" s="3">
        <v>14.21</v>
      </c>
      <c r="AB254" s="3">
        <v>4.5200000000000031</v>
      </c>
      <c r="AD254">
        <v>20220719</v>
      </c>
      <c r="AE254">
        <v>20220720</v>
      </c>
      <c r="AF254">
        <v>0.39930555555555558</v>
      </c>
      <c r="AG254" t="s">
        <v>154</v>
      </c>
      <c r="AI254">
        <v>0.5</v>
      </c>
      <c r="AJ254" t="s">
        <v>42</v>
      </c>
      <c r="AK254" t="s">
        <v>42</v>
      </c>
      <c r="AM254">
        <v>112689506</v>
      </c>
      <c r="AO254" t="s">
        <v>171</v>
      </c>
      <c r="AV254" t="s">
        <v>576</v>
      </c>
      <c r="AX254" t="s">
        <v>575</v>
      </c>
      <c r="AZ254" t="s">
        <v>132</v>
      </c>
      <c r="BA254" t="s">
        <v>118</v>
      </c>
      <c r="BB254">
        <v>14610</v>
      </c>
      <c r="BC254" t="s">
        <v>117</v>
      </c>
      <c r="BD254" t="s">
        <v>121</v>
      </c>
      <c r="BE254" t="s">
        <v>725</v>
      </c>
      <c r="BF254" t="s">
        <v>580</v>
      </c>
      <c r="BH254" t="s">
        <v>579</v>
      </c>
      <c r="BI254" t="s">
        <v>578</v>
      </c>
      <c r="BJ254">
        <v>5440</v>
      </c>
      <c r="BK254" t="s">
        <v>117</v>
      </c>
      <c r="BL254" t="s">
        <v>134</v>
      </c>
      <c r="BU254" t="s">
        <v>580</v>
      </c>
      <c r="BW254" t="s">
        <v>579</v>
      </c>
      <c r="BX254" t="s">
        <v>578</v>
      </c>
      <c r="BY254">
        <v>5440</v>
      </c>
      <c r="BZ254" t="s">
        <v>117</v>
      </c>
      <c r="CX254">
        <v>20220719</v>
      </c>
      <c r="CZ254">
        <v>0</v>
      </c>
      <c r="DA254">
        <v>0</v>
      </c>
      <c r="DB254">
        <v>0</v>
      </c>
      <c r="DC254">
        <v>0</v>
      </c>
      <c r="DD254">
        <v>0</v>
      </c>
      <c r="DE254" s="3">
        <v>2.4700000000000002</v>
      </c>
      <c r="DF254" s="3">
        <v>2.7979788484136319</v>
      </c>
      <c r="DN254" s="3">
        <v>2.65</v>
      </c>
      <c r="DO254" s="3">
        <v>5.3</v>
      </c>
    </row>
    <row r="255" spans="1:123" x14ac:dyDescent="0.25">
      <c r="A255">
        <v>14612726</v>
      </c>
      <c r="B255">
        <v>20220725</v>
      </c>
      <c r="C255">
        <v>782937884</v>
      </c>
      <c r="E255">
        <v>1419.25</v>
      </c>
      <c r="F255">
        <v>1419.25</v>
      </c>
      <c r="G255" t="s">
        <v>131</v>
      </c>
      <c r="I255" s="1">
        <v>777414806902</v>
      </c>
      <c r="J255" t="s">
        <v>348</v>
      </c>
      <c r="K255">
        <v>1</v>
      </c>
      <c r="L255">
        <v>0.5</v>
      </c>
      <c r="M255">
        <v>3</v>
      </c>
      <c r="O255">
        <v>-24.35</v>
      </c>
      <c r="S255" s="3">
        <v>34.04</v>
      </c>
      <c r="T255" s="3">
        <v>24.35</v>
      </c>
      <c r="U255" s="2">
        <v>0.71533490011750889</v>
      </c>
      <c r="V255" s="3">
        <v>9.6899999999999977</v>
      </c>
      <c r="W255" s="3">
        <v>34.04</v>
      </c>
      <c r="X255" s="3">
        <v>19.829999999999998</v>
      </c>
      <c r="Y255" s="2">
        <v>0.58254994124559334</v>
      </c>
      <c r="Z255" s="3">
        <v>14.21</v>
      </c>
      <c r="AA255" s="3">
        <v>14.21</v>
      </c>
      <c r="AB255" s="3">
        <v>4.5200000000000031</v>
      </c>
      <c r="AD255">
        <v>20220718</v>
      </c>
      <c r="AE255">
        <v>20220719</v>
      </c>
      <c r="AF255">
        <v>0.40069444444444446</v>
      </c>
      <c r="AG255" t="s">
        <v>241</v>
      </c>
      <c r="AH255" t="s">
        <v>1073</v>
      </c>
      <c r="AI255">
        <v>0.5</v>
      </c>
      <c r="AJ255" t="s">
        <v>42</v>
      </c>
      <c r="AK255" t="s">
        <v>42</v>
      </c>
      <c r="AM255">
        <v>112689506</v>
      </c>
      <c r="AO255" t="s">
        <v>171</v>
      </c>
      <c r="AV255" t="s">
        <v>1072</v>
      </c>
      <c r="AW255" t="s">
        <v>1071</v>
      </c>
      <c r="AX255" t="s">
        <v>1070</v>
      </c>
      <c r="AY255" t="s">
        <v>1069</v>
      </c>
      <c r="AZ255" t="s">
        <v>1068</v>
      </c>
      <c r="BA255" t="s">
        <v>118</v>
      </c>
      <c r="BB255">
        <v>11797</v>
      </c>
      <c r="BC255" t="s">
        <v>117</v>
      </c>
      <c r="BE255" t="s">
        <v>173</v>
      </c>
      <c r="BF255" t="s">
        <v>121</v>
      </c>
      <c r="BG255" t="s">
        <v>155</v>
      </c>
      <c r="BH255" t="s">
        <v>132</v>
      </c>
      <c r="BI255" t="s">
        <v>118</v>
      </c>
      <c r="BJ255">
        <v>14614</v>
      </c>
      <c r="BK255" t="s">
        <v>117</v>
      </c>
      <c r="BL255">
        <v>20842.000209999998</v>
      </c>
      <c r="BU255" t="s">
        <v>121</v>
      </c>
      <c r="BV255" t="s">
        <v>155</v>
      </c>
      <c r="BW255" t="s">
        <v>119</v>
      </c>
      <c r="BX255" t="s">
        <v>118</v>
      </c>
      <c r="BY255">
        <v>14614</v>
      </c>
      <c r="BZ255" t="s">
        <v>117</v>
      </c>
      <c r="CX255">
        <v>20220718</v>
      </c>
      <c r="CZ255">
        <v>0</v>
      </c>
      <c r="DA255">
        <v>0</v>
      </c>
      <c r="DB255">
        <v>0</v>
      </c>
      <c r="DC255">
        <v>0</v>
      </c>
      <c r="DD255">
        <v>0</v>
      </c>
      <c r="DE255" s="3">
        <v>1.94</v>
      </c>
      <c r="DF255" s="3">
        <v>2.1976028202115163</v>
      </c>
    </row>
    <row r="256" spans="1:123" x14ac:dyDescent="0.25">
      <c r="A256">
        <v>14612726</v>
      </c>
      <c r="B256">
        <v>20220725</v>
      </c>
      <c r="C256">
        <v>782937884</v>
      </c>
      <c r="E256">
        <v>1419.25</v>
      </c>
      <c r="F256">
        <v>1419.25</v>
      </c>
      <c r="G256" t="s">
        <v>131</v>
      </c>
      <c r="I256" s="1">
        <v>777415785366</v>
      </c>
      <c r="J256" t="s">
        <v>348</v>
      </c>
      <c r="K256">
        <v>1</v>
      </c>
      <c r="L256">
        <v>2</v>
      </c>
      <c r="M256">
        <v>2</v>
      </c>
      <c r="O256">
        <v>-21.96</v>
      </c>
      <c r="S256" s="3">
        <v>34.590000000000003</v>
      </c>
      <c r="T256" s="3">
        <v>21.96</v>
      </c>
      <c r="U256" s="2">
        <v>0.634865568083261</v>
      </c>
      <c r="V256" s="3">
        <v>12.630000000000003</v>
      </c>
      <c r="W256" s="3">
        <v>34.590000000000003</v>
      </c>
      <c r="X256" s="3">
        <v>18.650000000000006</v>
      </c>
      <c r="Y256" s="2">
        <v>0.53917317143683152</v>
      </c>
      <c r="Z256" s="3">
        <v>15.94</v>
      </c>
      <c r="AA256" s="3">
        <v>15.94</v>
      </c>
      <c r="AB256" s="3">
        <v>3.3099999999999969</v>
      </c>
      <c r="AD256">
        <v>20220718</v>
      </c>
      <c r="AE256">
        <v>20220719</v>
      </c>
      <c r="AF256">
        <v>0.4777777777777778</v>
      </c>
      <c r="AG256" t="s">
        <v>334</v>
      </c>
      <c r="AH256" t="s">
        <v>739</v>
      </c>
      <c r="AI256">
        <v>2</v>
      </c>
      <c r="AJ256" t="s">
        <v>42</v>
      </c>
      <c r="AK256" t="s">
        <v>42</v>
      </c>
      <c r="AM256">
        <v>112689506</v>
      </c>
      <c r="AO256" t="s">
        <v>189</v>
      </c>
      <c r="AV256" t="s">
        <v>737</v>
      </c>
      <c r="AW256" t="s">
        <v>737</v>
      </c>
      <c r="AX256" t="s">
        <v>736</v>
      </c>
      <c r="AZ256" t="s">
        <v>735</v>
      </c>
      <c r="BA256" t="s">
        <v>118</v>
      </c>
      <c r="BB256">
        <v>13326</v>
      </c>
      <c r="BC256" t="s">
        <v>117</v>
      </c>
      <c r="BD256" t="s">
        <v>121</v>
      </c>
      <c r="BE256" t="s">
        <v>586</v>
      </c>
      <c r="BF256" t="s">
        <v>133</v>
      </c>
      <c r="BH256" t="s">
        <v>132</v>
      </c>
      <c r="BI256" t="s">
        <v>118</v>
      </c>
      <c r="BJ256">
        <v>14614</v>
      </c>
      <c r="BK256" t="s">
        <v>117</v>
      </c>
      <c r="BL256">
        <v>41287.000030000003</v>
      </c>
      <c r="BU256" t="s">
        <v>133</v>
      </c>
      <c r="BW256" t="s">
        <v>132</v>
      </c>
      <c r="BX256" t="s">
        <v>118</v>
      </c>
      <c r="BY256">
        <v>14614</v>
      </c>
      <c r="BZ256" t="s">
        <v>117</v>
      </c>
      <c r="CX256">
        <v>20220718</v>
      </c>
      <c r="CZ256">
        <v>0</v>
      </c>
      <c r="DA256">
        <v>0</v>
      </c>
      <c r="DB256">
        <v>0</v>
      </c>
      <c r="DC256">
        <v>0</v>
      </c>
      <c r="DD256">
        <v>0</v>
      </c>
      <c r="DE256" s="3">
        <v>2.88</v>
      </c>
      <c r="DF256" s="3">
        <v>3.1555941023417171</v>
      </c>
      <c r="DP256" s="3">
        <v>1.78</v>
      </c>
      <c r="DQ256" s="3">
        <v>3.55</v>
      </c>
    </row>
    <row r="257" spans="1:128" x14ac:dyDescent="0.25">
      <c r="A257">
        <v>14612726</v>
      </c>
      <c r="B257">
        <v>20220725</v>
      </c>
      <c r="C257">
        <v>782937884</v>
      </c>
      <c r="E257">
        <v>1419.25</v>
      </c>
      <c r="F257">
        <v>1419.25</v>
      </c>
      <c r="G257" t="s">
        <v>131</v>
      </c>
      <c r="I257" s="1">
        <v>777416582276</v>
      </c>
      <c r="J257" t="s">
        <v>348</v>
      </c>
      <c r="K257">
        <v>1</v>
      </c>
      <c r="L257">
        <v>3</v>
      </c>
      <c r="M257">
        <v>3</v>
      </c>
      <c r="O257">
        <v>-41.16</v>
      </c>
      <c r="S257" s="3">
        <v>56.39</v>
      </c>
      <c r="T257" s="3">
        <v>41.16</v>
      </c>
      <c r="U257" s="2">
        <v>0.72991665188863264</v>
      </c>
      <c r="V257" s="3">
        <v>15.230000000000004</v>
      </c>
      <c r="W257" s="3">
        <v>56.39</v>
      </c>
      <c r="X257" s="3">
        <v>36.653500000000001</v>
      </c>
      <c r="Y257" s="2">
        <v>0.65</v>
      </c>
      <c r="Z257" s="3">
        <v>19.736499999999999</v>
      </c>
      <c r="AA257" s="3">
        <v>15.94</v>
      </c>
      <c r="AB257" s="3">
        <v>4.5064999999999955</v>
      </c>
      <c r="AD257">
        <v>20220720</v>
      </c>
      <c r="AE257">
        <v>20220721</v>
      </c>
      <c r="AF257">
        <v>0.10625</v>
      </c>
      <c r="AG257" t="s">
        <v>415</v>
      </c>
      <c r="AI257">
        <v>3</v>
      </c>
      <c r="AJ257" t="s">
        <v>42</v>
      </c>
      <c r="AK257" t="s">
        <v>42</v>
      </c>
      <c r="AM257">
        <v>112689506</v>
      </c>
      <c r="AO257" t="s">
        <v>141</v>
      </c>
      <c r="AP257">
        <v>12</v>
      </c>
      <c r="AQ257">
        <v>9</v>
      </c>
      <c r="AR257">
        <v>5</v>
      </c>
      <c r="AS257">
        <v>0</v>
      </c>
      <c r="AV257" t="s">
        <v>581</v>
      </c>
      <c r="AW257" t="s">
        <v>121</v>
      </c>
      <c r="AX257" t="s">
        <v>580</v>
      </c>
      <c r="AZ257" t="s">
        <v>579</v>
      </c>
      <c r="BA257" t="s">
        <v>578</v>
      </c>
      <c r="BB257">
        <v>5440</v>
      </c>
      <c r="BC257" t="s">
        <v>117</v>
      </c>
      <c r="BD257" t="s">
        <v>577</v>
      </c>
      <c r="BE257" t="s">
        <v>576</v>
      </c>
      <c r="BF257" t="s">
        <v>575</v>
      </c>
      <c r="BH257" t="s">
        <v>132</v>
      </c>
      <c r="BI257" t="s">
        <v>118</v>
      </c>
      <c r="BJ257">
        <v>14610</v>
      </c>
      <c r="BK257" t="s">
        <v>117</v>
      </c>
      <c r="BL257" t="s">
        <v>134</v>
      </c>
      <c r="BU257" t="s">
        <v>575</v>
      </c>
      <c r="BW257" t="s">
        <v>132</v>
      </c>
      <c r="BX257" t="s">
        <v>118</v>
      </c>
      <c r="BY257">
        <v>14610</v>
      </c>
      <c r="BZ257" t="s">
        <v>117</v>
      </c>
      <c r="CX257">
        <v>20220720</v>
      </c>
      <c r="CZ257">
        <v>0</v>
      </c>
      <c r="DA257">
        <v>0</v>
      </c>
      <c r="DB257">
        <v>0</v>
      </c>
      <c r="DC257">
        <v>0</v>
      </c>
      <c r="DD257">
        <v>0</v>
      </c>
      <c r="DE257" s="3">
        <v>4.2300000000000004</v>
      </c>
      <c r="DF257" s="3">
        <v>4.5680474374889171</v>
      </c>
      <c r="DN257" s="3">
        <v>2.65</v>
      </c>
      <c r="DO257" s="3">
        <v>5.3</v>
      </c>
      <c r="DV257" s="3">
        <v>3.25</v>
      </c>
      <c r="DW257" s="3">
        <v>6.5</v>
      </c>
    </row>
    <row r="258" spans="1:128" x14ac:dyDescent="0.25">
      <c r="A258">
        <v>14612726</v>
      </c>
      <c r="B258">
        <v>20220725</v>
      </c>
      <c r="C258">
        <v>782937884</v>
      </c>
      <c r="E258">
        <v>1419.25</v>
      </c>
      <c r="F258">
        <v>1419.25</v>
      </c>
      <c r="G258" t="s">
        <v>131</v>
      </c>
      <c r="I258" s="1">
        <v>777417518300</v>
      </c>
      <c r="J258" t="s">
        <v>348</v>
      </c>
      <c r="K258">
        <v>1</v>
      </c>
      <c r="L258">
        <v>0.5</v>
      </c>
      <c r="M258">
        <v>2</v>
      </c>
      <c r="O258">
        <v>-18.350000000000001</v>
      </c>
      <c r="S258" s="3">
        <v>28.04</v>
      </c>
      <c r="T258" s="3">
        <v>18.350000000000001</v>
      </c>
      <c r="U258" s="2">
        <v>0.65442225392296727</v>
      </c>
      <c r="V258" s="3">
        <v>9.6899999999999977</v>
      </c>
      <c r="W258" s="3">
        <v>28.04</v>
      </c>
      <c r="X258" s="3">
        <v>13.829999999999998</v>
      </c>
      <c r="Y258" s="2">
        <v>0.49322396576319538</v>
      </c>
      <c r="Z258" s="3">
        <v>14.21</v>
      </c>
      <c r="AA258" s="3">
        <v>14.21</v>
      </c>
      <c r="AB258" s="3">
        <v>4.5200000000000031</v>
      </c>
      <c r="AD258">
        <v>20220718</v>
      </c>
      <c r="AE258">
        <v>20220719</v>
      </c>
      <c r="AF258">
        <v>0.41041666666666665</v>
      </c>
      <c r="AG258" t="s">
        <v>154</v>
      </c>
      <c r="AI258">
        <v>0.5</v>
      </c>
      <c r="AJ258" t="s">
        <v>42</v>
      </c>
      <c r="AK258" t="s">
        <v>42</v>
      </c>
      <c r="AM258">
        <v>112689506</v>
      </c>
      <c r="AO258" t="s">
        <v>171</v>
      </c>
      <c r="AV258" t="s">
        <v>1221</v>
      </c>
      <c r="AX258" t="s">
        <v>1220</v>
      </c>
      <c r="AZ258" t="s">
        <v>311</v>
      </c>
      <c r="BA258" t="s">
        <v>118</v>
      </c>
      <c r="BB258">
        <v>14559</v>
      </c>
      <c r="BC258" t="s">
        <v>117</v>
      </c>
      <c r="BD258" t="s">
        <v>121</v>
      </c>
      <c r="BE258" t="s">
        <v>586</v>
      </c>
      <c r="BF258" t="s">
        <v>133</v>
      </c>
      <c r="BH258" t="s">
        <v>132</v>
      </c>
      <c r="BI258" t="s">
        <v>118</v>
      </c>
      <c r="BJ258">
        <v>14614</v>
      </c>
      <c r="BK258" t="s">
        <v>117</v>
      </c>
      <c r="BL258">
        <v>43846</v>
      </c>
      <c r="BU258" t="s">
        <v>133</v>
      </c>
      <c r="BW258" t="s">
        <v>132</v>
      </c>
      <c r="BX258" t="s">
        <v>118</v>
      </c>
      <c r="BY258">
        <v>14614</v>
      </c>
      <c r="BZ258" t="s">
        <v>117</v>
      </c>
      <c r="CX258">
        <v>20220718</v>
      </c>
      <c r="CZ258">
        <v>0</v>
      </c>
      <c r="DA258">
        <v>0</v>
      </c>
      <c r="DB258">
        <v>0</v>
      </c>
      <c r="DC258">
        <v>0</v>
      </c>
      <c r="DD258">
        <v>0</v>
      </c>
      <c r="DE258" s="3">
        <v>2.4700000000000002</v>
      </c>
      <c r="DF258" s="3">
        <v>2.8681597717546365</v>
      </c>
      <c r="DN258" s="3">
        <v>2.65</v>
      </c>
      <c r="DO258" s="3">
        <v>5.3</v>
      </c>
    </row>
    <row r="259" spans="1:128" x14ac:dyDescent="0.25">
      <c r="A259">
        <v>14612726</v>
      </c>
      <c r="B259">
        <v>20220725</v>
      </c>
      <c r="C259">
        <v>782937884</v>
      </c>
      <c r="E259">
        <v>1419.25</v>
      </c>
      <c r="F259">
        <v>1419.25</v>
      </c>
      <c r="G259" t="s">
        <v>131</v>
      </c>
      <c r="I259" s="1">
        <v>777421828335</v>
      </c>
      <c r="J259" t="s">
        <v>144</v>
      </c>
      <c r="K259">
        <v>1</v>
      </c>
      <c r="L259">
        <v>2</v>
      </c>
      <c r="M259">
        <v>2</v>
      </c>
      <c r="O259">
        <v>-20.53</v>
      </c>
      <c r="S259" s="3">
        <v>33.299999999999997</v>
      </c>
      <c r="T259" s="3">
        <v>20.53</v>
      </c>
      <c r="U259" s="2">
        <v>0.61651651651651662</v>
      </c>
      <c r="V259" s="3">
        <v>12.769999999999996</v>
      </c>
      <c r="W259" s="3">
        <v>33.299999999999997</v>
      </c>
      <c r="X259" s="3">
        <v>16.649999999999999</v>
      </c>
      <c r="Y259" s="2">
        <v>0.5</v>
      </c>
      <c r="Z259" s="3">
        <v>16.649999999999999</v>
      </c>
      <c r="AA259" s="3">
        <v>14.66</v>
      </c>
      <c r="AB259" s="3">
        <v>3.8800000000000026</v>
      </c>
      <c r="AD259">
        <v>20220720</v>
      </c>
      <c r="AE259">
        <v>20220721</v>
      </c>
      <c r="AF259">
        <v>0.42777777777777781</v>
      </c>
      <c r="AG259" t="s">
        <v>198</v>
      </c>
      <c r="AH259" t="s">
        <v>197</v>
      </c>
      <c r="AI259">
        <v>1</v>
      </c>
      <c r="AJ259" t="s">
        <v>42</v>
      </c>
      <c r="AK259" t="s">
        <v>42</v>
      </c>
      <c r="AM259">
        <v>112689506</v>
      </c>
      <c r="AO259" t="s">
        <v>141</v>
      </c>
      <c r="AV259" t="s">
        <v>196</v>
      </c>
      <c r="AW259" t="s">
        <v>195</v>
      </c>
      <c r="AX259" t="s">
        <v>194</v>
      </c>
      <c r="AY259" t="s">
        <v>193</v>
      </c>
      <c r="AZ259" t="s">
        <v>192</v>
      </c>
      <c r="BA259" t="s">
        <v>118</v>
      </c>
      <c r="BB259">
        <v>14901</v>
      </c>
      <c r="BC259" t="s">
        <v>117</v>
      </c>
      <c r="BD259" t="s">
        <v>121</v>
      </c>
      <c r="BE259" t="s">
        <v>169</v>
      </c>
      <c r="BF259" t="s">
        <v>133</v>
      </c>
      <c r="BG259" t="s">
        <v>170</v>
      </c>
      <c r="BH259" t="s">
        <v>132</v>
      </c>
      <c r="BI259" t="s">
        <v>118</v>
      </c>
      <c r="BJ259">
        <v>14614</v>
      </c>
      <c r="BK259" t="s">
        <v>117</v>
      </c>
      <c r="BL259" t="s">
        <v>191</v>
      </c>
      <c r="BU259" t="s">
        <v>133</v>
      </c>
      <c r="BV259" t="s">
        <v>170</v>
      </c>
      <c r="BW259" t="s">
        <v>119</v>
      </c>
      <c r="BX259" t="s">
        <v>118</v>
      </c>
      <c r="BY259">
        <v>14614</v>
      </c>
      <c r="BZ259" t="s">
        <v>117</v>
      </c>
      <c r="CX259">
        <v>20220720</v>
      </c>
      <c r="CZ259">
        <v>0</v>
      </c>
      <c r="DA259">
        <v>0</v>
      </c>
      <c r="DB259">
        <v>0</v>
      </c>
      <c r="DC259">
        <v>0</v>
      </c>
      <c r="DD259">
        <v>0</v>
      </c>
      <c r="DE259" s="3">
        <v>2.5499999999999998</v>
      </c>
      <c r="DF259" s="3">
        <v>2.8471171171171168</v>
      </c>
    </row>
    <row r="260" spans="1:128" x14ac:dyDescent="0.25">
      <c r="A260">
        <v>14612726</v>
      </c>
      <c r="B260">
        <v>20220725</v>
      </c>
      <c r="C260">
        <v>782937884</v>
      </c>
      <c r="E260">
        <v>1419.25</v>
      </c>
      <c r="F260">
        <v>1419.25</v>
      </c>
      <c r="G260" t="s">
        <v>131</v>
      </c>
      <c r="I260" s="1">
        <v>777423594341</v>
      </c>
      <c r="J260" t="s">
        <v>348</v>
      </c>
      <c r="K260">
        <v>1</v>
      </c>
      <c r="L260">
        <v>3</v>
      </c>
      <c r="M260">
        <v>6</v>
      </c>
      <c r="O260">
        <v>-71.09</v>
      </c>
      <c r="S260" s="3">
        <v>97.38</v>
      </c>
      <c r="T260" s="3">
        <v>71.09</v>
      </c>
      <c r="U260" s="2">
        <v>0.73002669952762378</v>
      </c>
      <c r="V260" s="3">
        <v>26.289999999999992</v>
      </c>
      <c r="W260" s="3">
        <v>97.38</v>
      </c>
      <c r="X260" s="3">
        <v>63.296999999999997</v>
      </c>
      <c r="Y260" s="2">
        <v>0.65</v>
      </c>
      <c r="Z260" s="3">
        <v>34.082999999999998</v>
      </c>
      <c r="AA260" s="3">
        <v>15.94</v>
      </c>
      <c r="AB260" s="3">
        <v>7.7930000000000064</v>
      </c>
      <c r="AD260">
        <v>20220719</v>
      </c>
      <c r="AE260">
        <v>20220720</v>
      </c>
      <c r="AF260">
        <v>0.45902777777777781</v>
      </c>
      <c r="AG260" t="s">
        <v>143</v>
      </c>
      <c r="AI260">
        <v>3</v>
      </c>
      <c r="AJ260" t="s">
        <v>42</v>
      </c>
      <c r="AK260" t="s">
        <v>42</v>
      </c>
      <c r="AM260">
        <v>112689506</v>
      </c>
      <c r="AO260" t="s">
        <v>189</v>
      </c>
      <c r="AV260" t="s">
        <v>523</v>
      </c>
      <c r="AX260" t="s">
        <v>522</v>
      </c>
      <c r="AZ260" t="s">
        <v>521</v>
      </c>
      <c r="BA260" t="s">
        <v>180</v>
      </c>
      <c r="BB260">
        <v>33912</v>
      </c>
      <c r="BC260" t="s">
        <v>117</v>
      </c>
      <c r="BD260" t="s">
        <v>121</v>
      </c>
      <c r="BE260" t="s">
        <v>430</v>
      </c>
      <c r="BF260" t="s">
        <v>429</v>
      </c>
      <c r="BG260" t="s">
        <v>319</v>
      </c>
      <c r="BH260" t="s">
        <v>132</v>
      </c>
      <c r="BI260" t="s">
        <v>118</v>
      </c>
      <c r="BJ260">
        <v>14614</v>
      </c>
      <c r="BK260" t="s">
        <v>117</v>
      </c>
      <c r="BL260">
        <v>7589.6325999999999</v>
      </c>
      <c r="BU260" t="s">
        <v>429</v>
      </c>
      <c r="BV260" t="s">
        <v>319</v>
      </c>
      <c r="BW260" t="s">
        <v>119</v>
      </c>
      <c r="BX260" t="s">
        <v>118</v>
      </c>
      <c r="BY260">
        <v>14614</v>
      </c>
      <c r="BZ260" t="s">
        <v>117</v>
      </c>
      <c r="CX260">
        <v>20220719</v>
      </c>
      <c r="CZ260">
        <v>0</v>
      </c>
      <c r="DA260">
        <v>0</v>
      </c>
      <c r="DB260">
        <v>0</v>
      </c>
      <c r="DC260">
        <v>0</v>
      </c>
      <c r="DD260">
        <v>0</v>
      </c>
      <c r="DE260" s="3">
        <v>5.79</v>
      </c>
      <c r="DF260" s="3">
        <v>6.2533545902649417</v>
      </c>
      <c r="DN260" s="3">
        <v>2.65</v>
      </c>
      <c r="DO260" s="3">
        <v>5.3</v>
      </c>
    </row>
    <row r="261" spans="1:128" x14ac:dyDescent="0.25">
      <c r="A261">
        <v>14612726</v>
      </c>
      <c r="B261">
        <v>20220725</v>
      </c>
      <c r="C261">
        <v>782937884</v>
      </c>
      <c r="E261">
        <v>1419.25</v>
      </c>
      <c r="F261">
        <v>1419.25</v>
      </c>
      <c r="G261" t="s">
        <v>131</v>
      </c>
      <c r="I261" s="1">
        <v>777423652911</v>
      </c>
      <c r="J261" t="s">
        <v>348</v>
      </c>
      <c r="K261">
        <v>1</v>
      </c>
      <c r="L261">
        <v>1</v>
      </c>
      <c r="M261">
        <v>3</v>
      </c>
      <c r="O261">
        <v>-36.9</v>
      </c>
      <c r="S261" s="3">
        <v>50.55</v>
      </c>
      <c r="T261" s="3">
        <v>36.9</v>
      </c>
      <c r="U261" s="2">
        <v>0.72997032640949555</v>
      </c>
      <c r="V261" s="3">
        <v>13.649999999999999</v>
      </c>
      <c r="W261" s="3">
        <v>50.55</v>
      </c>
      <c r="X261" s="3">
        <v>32.857500000000002</v>
      </c>
      <c r="Y261" s="2">
        <v>0.65</v>
      </c>
      <c r="Z261" s="3">
        <v>17.692499999999995</v>
      </c>
      <c r="AA261" s="3">
        <v>15.94</v>
      </c>
      <c r="AB261" s="3">
        <v>4.0424999999999969</v>
      </c>
      <c r="AD261">
        <v>20220719</v>
      </c>
      <c r="AE261">
        <v>20220720</v>
      </c>
      <c r="AF261">
        <v>0.45763888888888887</v>
      </c>
      <c r="AG261" t="s">
        <v>154</v>
      </c>
      <c r="AI261">
        <v>1</v>
      </c>
      <c r="AJ261" t="s">
        <v>42</v>
      </c>
      <c r="AK261" t="s">
        <v>42</v>
      </c>
      <c r="AM261">
        <v>112689506</v>
      </c>
      <c r="AO261" t="s">
        <v>189</v>
      </c>
      <c r="AV261" t="s">
        <v>716</v>
      </c>
      <c r="AX261" t="s">
        <v>715</v>
      </c>
      <c r="AZ261" t="s">
        <v>714</v>
      </c>
      <c r="BA261" t="s">
        <v>118</v>
      </c>
      <c r="BB261">
        <v>10960</v>
      </c>
      <c r="BC261" t="s">
        <v>117</v>
      </c>
      <c r="BD261" t="s">
        <v>121</v>
      </c>
      <c r="BE261" t="s">
        <v>430</v>
      </c>
      <c r="BF261" t="s">
        <v>429</v>
      </c>
      <c r="BG261" t="s">
        <v>319</v>
      </c>
      <c r="BH261" t="s">
        <v>132</v>
      </c>
      <c r="BI261" t="s">
        <v>118</v>
      </c>
      <c r="BJ261">
        <v>14614</v>
      </c>
      <c r="BK261" t="s">
        <v>117</v>
      </c>
      <c r="BL261">
        <v>7589.6325999999999</v>
      </c>
      <c r="BU261" t="s">
        <v>429</v>
      </c>
      <c r="BV261" t="s">
        <v>319</v>
      </c>
      <c r="BW261" t="s">
        <v>119</v>
      </c>
      <c r="BX261" t="s">
        <v>118</v>
      </c>
      <c r="BY261">
        <v>14614</v>
      </c>
      <c r="BZ261" t="s">
        <v>117</v>
      </c>
      <c r="CX261">
        <v>20220719</v>
      </c>
      <c r="CZ261">
        <v>0</v>
      </c>
      <c r="DA261">
        <v>0</v>
      </c>
      <c r="DB261">
        <v>0</v>
      </c>
      <c r="DC261">
        <v>0</v>
      </c>
      <c r="DD261">
        <v>0</v>
      </c>
      <c r="DE261" s="3">
        <v>3.26</v>
      </c>
      <c r="DF261" s="3">
        <v>3.5207032640949554</v>
      </c>
      <c r="DN261" s="3">
        <v>2.65</v>
      </c>
      <c r="DO261" s="3">
        <v>5.3</v>
      </c>
    </row>
    <row r="262" spans="1:128" x14ac:dyDescent="0.25">
      <c r="A262">
        <v>14612726</v>
      </c>
      <c r="B262">
        <v>20220725</v>
      </c>
      <c r="C262">
        <v>782937884</v>
      </c>
      <c r="E262">
        <v>1419.25</v>
      </c>
      <c r="F262">
        <v>1419.25</v>
      </c>
      <c r="G262" t="s">
        <v>131</v>
      </c>
      <c r="I262" s="1">
        <v>777423732202</v>
      </c>
      <c r="J262" t="s">
        <v>144</v>
      </c>
      <c r="K262">
        <v>1</v>
      </c>
      <c r="L262">
        <v>0.5</v>
      </c>
      <c r="M262">
        <v>3</v>
      </c>
      <c r="O262">
        <v>-23.2</v>
      </c>
      <c r="S262" s="3">
        <v>33.369999999999997</v>
      </c>
      <c r="T262" s="3">
        <v>23.2</v>
      </c>
      <c r="U262" s="2">
        <v>0.69523524123464198</v>
      </c>
      <c r="V262" s="3">
        <v>10.169999999999998</v>
      </c>
      <c r="W262" s="3">
        <v>33.369999999999997</v>
      </c>
      <c r="X262" s="3">
        <v>16.684999999999999</v>
      </c>
      <c r="Y262" s="2">
        <v>0.5</v>
      </c>
      <c r="Z262" s="3">
        <v>16.684999999999999</v>
      </c>
      <c r="AA262" s="3">
        <v>14.01</v>
      </c>
      <c r="AB262" s="3">
        <v>6.5150000000000006</v>
      </c>
      <c r="AD262">
        <v>20220719</v>
      </c>
      <c r="AE262">
        <v>20220720</v>
      </c>
      <c r="AF262">
        <v>0.38750000000000001</v>
      </c>
      <c r="AG262" t="s">
        <v>143</v>
      </c>
      <c r="AH262" t="s">
        <v>290</v>
      </c>
      <c r="AI262">
        <v>0.5</v>
      </c>
      <c r="AJ262" t="s">
        <v>42</v>
      </c>
      <c r="AK262" t="s">
        <v>42</v>
      </c>
      <c r="AM262">
        <v>112689506</v>
      </c>
      <c r="AO262" t="s">
        <v>171</v>
      </c>
      <c r="AV262" t="s">
        <v>292</v>
      </c>
      <c r="AW262" t="s">
        <v>288</v>
      </c>
      <c r="AX262" t="s">
        <v>291</v>
      </c>
      <c r="AY262" t="s">
        <v>286</v>
      </c>
      <c r="AZ262" t="s">
        <v>285</v>
      </c>
      <c r="BA262" t="s">
        <v>284</v>
      </c>
      <c r="BB262">
        <v>19106</v>
      </c>
      <c r="BC262" t="s">
        <v>117</v>
      </c>
      <c r="BD262" t="s">
        <v>121</v>
      </c>
      <c r="BE262" t="s">
        <v>220</v>
      </c>
      <c r="BF262" t="s">
        <v>133</v>
      </c>
      <c r="BH262" t="s">
        <v>132</v>
      </c>
      <c r="BI262" t="s">
        <v>118</v>
      </c>
      <c r="BJ262">
        <v>14614</v>
      </c>
      <c r="BK262" t="s">
        <v>117</v>
      </c>
      <c r="BL262">
        <v>34951.0314</v>
      </c>
      <c r="BU262" t="s">
        <v>133</v>
      </c>
      <c r="BW262" t="s">
        <v>132</v>
      </c>
      <c r="BX262" t="s">
        <v>118</v>
      </c>
      <c r="BY262">
        <v>14614</v>
      </c>
      <c r="BZ262" t="s">
        <v>117</v>
      </c>
      <c r="CX262">
        <v>20220719</v>
      </c>
      <c r="CZ262">
        <v>0</v>
      </c>
      <c r="DA262">
        <v>0</v>
      </c>
      <c r="DB262">
        <v>0</v>
      </c>
      <c r="DC262">
        <v>0</v>
      </c>
      <c r="DD262">
        <v>0</v>
      </c>
      <c r="DE262" s="3">
        <v>2.0299999999999998</v>
      </c>
      <c r="DF262" s="3">
        <v>2.4263275397063229</v>
      </c>
    </row>
    <row r="263" spans="1:128" x14ac:dyDescent="0.25">
      <c r="A263">
        <v>14612726</v>
      </c>
      <c r="B263">
        <v>20220725</v>
      </c>
      <c r="C263">
        <v>782937884</v>
      </c>
      <c r="E263">
        <v>1419.25</v>
      </c>
      <c r="F263">
        <v>1419.25</v>
      </c>
      <c r="G263" t="s">
        <v>131</v>
      </c>
      <c r="I263" s="1">
        <v>777423969249</v>
      </c>
      <c r="J263" t="s">
        <v>144</v>
      </c>
      <c r="K263">
        <v>1</v>
      </c>
      <c r="L263">
        <v>0.5</v>
      </c>
      <c r="M263">
        <v>3</v>
      </c>
      <c r="O263">
        <v>-23.2</v>
      </c>
      <c r="S263" s="3">
        <v>33.369999999999997</v>
      </c>
      <c r="T263" s="3">
        <v>23.2</v>
      </c>
      <c r="U263" s="2">
        <v>0.69523524123464198</v>
      </c>
      <c r="V263" s="3">
        <v>10.169999999999998</v>
      </c>
      <c r="W263" s="3">
        <v>33.369999999999997</v>
      </c>
      <c r="X263" s="3">
        <v>16.684999999999999</v>
      </c>
      <c r="Y263" s="2">
        <v>0.5</v>
      </c>
      <c r="Z263" s="3">
        <v>16.684999999999999</v>
      </c>
      <c r="AA263" s="3">
        <v>14.01</v>
      </c>
      <c r="AB263" s="3">
        <v>6.5150000000000006</v>
      </c>
      <c r="AD263">
        <v>20220719</v>
      </c>
      <c r="AE263">
        <v>20220720</v>
      </c>
      <c r="AF263">
        <v>0.38750000000000001</v>
      </c>
      <c r="AG263" t="s">
        <v>143</v>
      </c>
      <c r="AH263" t="s">
        <v>290</v>
      </c>
      <c r="AI263">
        <v>0.5</v>
      </c>
      <c r="AJ263" t="s">
        <v>42</v>
      </c>
      <c r="AK263" t="s">
        <v>42</v>
      </c>
      <c r="AM263">
        <v>112689506</v>
      </c>
      <c r="AO263" t="s">
        <v>171</v>
      </c>
      <c r="AV263" t="s">
        <v>289</v>
      </c>
      <c r="AW263" t="s">
        <v>288</v>
      </c>
      <c r="AX263" t="s">
        <v>287</v>
      </c>
      <c r="AY263" t="s">
        <v>286</v>
      </c>
      <c r="AZ263" t="s">
        <v>285</v>
      </c>
      <c r="BA263" t="s">
        <v>284</v>
      </c>
      <c r="BB263">
        <v>19106</v>
      </c>
      <c r="BC263" t="s">
        <v>117</v>
      </c>
      <c r="BD263" t="s">
        <v>121</v>
      </c>
      <c r="BE263" t="s">
        <v>220</v>
      </c>
      <c r="BF263" t="s">
        <v>157</v>
      </c>
      <c r="BH263" t="s">
        <v>132</v>
      </c>
      <c r="BI263" t="s">
        <v>118</v>
      </c>
      <c r="BJ263">
        <v>14614</v>
      </c>
      <c r="BK263" t="s">
        <v>117</v>
      </c>
      <c r="BL263">
        <v>34951.012620000001</v>
      </c>
      <c r="BU263" t="s">
        <v>155</v>
      </c>
      <c r="BW263" t="s">
        <v>132</v>
      </c>
      <c r="BX263" t="s">
        <v>118</v>
      </c>
      <c r="BY263">
        <v>14614</v>
      </c>
      <c r="BZ263" t="s">
        <v>117</v>
      </c>
      <c r="CX263">
        <v>20220719</v>
      </c>
      <c r="CZ263">
        <v>0</v>
      </c>
      <c r="DA263">
        <v>0</v>
      </c>
      <c r="DB263">
        <v>0</v>
      </c>
      <c r="DC263">
        <v>0</v>
      </c>
      <c r="DD263">
        <v>0</v>
      </c>
      <c r="DE263" s="3">
        <v>2.0299999999999998</v>
      </c>
      <c r="DF263" s="3">
        <v>2.4263275397063229</v>
      </c>
    </row>
    <row r="264" spans="1:128" x14ac:dyDescent="0.25">
      <c r="A264">
        <v>14612726</v>
      </c>
      <c r="B264">
        <v>20220725</v>
      </c>
      <c r="C264">
        <v>782937884</v>
      </c>
      <c r="E264">
        <v>1419.25</v>
      </c>
      <c r="F264">
        <v>1419.25</v>
      </c>
      <c r="G264" t="s">
        <v>131</v>
      </c>
      <c r="I264" s="1">
        <v>777424090978</v>
      </c>
      <c r="J264" t="s">
        <v>348</v>
      </c>
      <c r="K264">
        <v>1</v>
      </c>
      <c r="L264">
        <v>2</v>
      </c>
      <c r="M264">
        <v>2</v>
      </c>
      <c r="O264">
        <v>-18.350000000000001</v>
      </c>
      <c r="S264" s="3">
        <v>28.04</v>
      </c>
      <c r="T264" s="3">
        <v>18.350000000000001</v>
      </c>
      <c r="U264" s="2">
        <v>0.65442225392296727</v>
      </c>
      <c r="V264" s="3">
        <v>9.6899999999999977</v>
      </c>
      <c r="W264" s="3">
        <v>28.04</v>
      </c>
      <c r="X264" s="3">
        <v>12.1</v>
      </c>
      <c r="Y264" s="2">
        <v>0.43152639087018546</v>
      </c>
      <c r="Z264" s="3">
        <v>15.94</v>
      </c>
      <c r="AA264" s="3">
        <v>15.94</v>
      </c>
      <c r="AB264" s="3">
        <v>6.2500000000000018</v>
      </c>
      <c r="AD264">
        <v>20220719</v>
      </c>
      <c r="AE264">
        <v>20220720</v>
      </c>
      <c r="AF264">
        <v>0.38958333333333334</v>
      </c>
      <c r="AG264" t="s">
        <v>154</v>
      </c>
      <c r="AH264" t="s">
        <v>265</v>
      </c>
      <c r="AI264">
        <v>2</v>
      </c>
      <c r="AJ264" t="s">
        <v>42</v>
      </c>
      <c r="AK264" t="s">
        <v>42</v>
      </c>
      <c r="AM264">
        <v>112689506</v>
      </c>
      <c r="AO264" t="s">
        <v>171</v>
      </c>
      <c r="AV264" t="s">
        <v>734</v>
      </c>
      <c r="AW264" t="s">
        <v>317</v>
      </c>
      <c r="AX264" t="s">
        <v>316</v>
      </c>
      <c r="AZ264" t="s">
        <v>132</v>
      </c>
      <c r="BA264" t="s">
        <v>118</v>
      </c>
      <c r="BB264">
        <v>14612</v>
      </c>
      <c r="BC264" t="s">
        <v>117</v>
      </c>
      <c r="BD264" t="s">
        <v>121</v>
      </c>
      <c r="BE264" t="s">
        <v>169</v>
      </c>
      <c r="BF264" t="s">
        <v>133</v>
      </c>
      <c r="BG264" t="s">
        <v>170</v>
      </c>
      <c r="BH264" t="s">
        <v>132</v>
      </c>
      <c r="BI264" t="s">
        <v>118</v>
      </c>
      <c r="BJ264">
        <v>14614</v>
      </c>
      <c r="BK264" t="s">
        <v>117</v>
      </c>
      <c r="BL264">
        <v>33641.000118999997</v>
      </c>
      <c r="BU264" t="s">
        <v>133</v>
      </c>
      <c r="BV264" t="s">
        <v>170</v>
      </c>
      <c r="BW264" t="s">
        <v>119</v>
      </c>
      <c r="BX264" t="s">
        <v>118</v>
      </c>
      <c r="BY264">
        <v>14614</v>
      </c>
      <c r="BZ264" t="s">
        <v>117</v>
      </c>
      <c r="CX264">
        <v>20220719</v>
      </c>
      <c r="CZ264">
        <v>0</v>
      </c>
      <c r="DA264">
        <v>0</v>
      </c>
      <c r="DB264">
        <v>0</v>
      </c>
      <c r="DC264">
        <v>0</v>
      </c>
      <c r="DD264">
        <v>0</v>
      </c>
      <c r="DE264" s="3">
        <v>1.94</v>
      </c>
      <c r="DF264" s="3">
        <v>2.3724179743223965</v>
      </c>
    </row>
    <row r="265" spans="1:128" x14ac:dyDescent="0.25">
      <c r="A265">
        <v>14612726</v>
      </c>
      <c r="B265">
        <v>20220725</v>
      </c>
      <c r="C265">
        <v>782937884</v>
      </c>
      <c r="E265">
        <v>1419.25</v>
      </c>
      <c r="F265">
        <v>1419.25</v>
      </c>
      <c r="G265" t="s">
        <v>131</v>
      </c>
      <c r="I265" s="1">
        <v>777424556428</v>
      </c>
      <c r="J265" t="s">
        <v>348</v>
      </c>
      <c r="K265">
        <v>1</v>
      </c>
      <c r="L265">
        <v>4</v>
      </c>
      <c r="M265">
        <v>5</v>
      </c>
      <c r="O265">
        <v>-72.39</v>
      </c>
      <c r="S265" s="3">
        <v>99.16</v>
      </c>
      <c r="T265" s="3">
        <v>72.39</v>
      </c>
      <c r="U265" s="2">
        <v>0.73003227107704727</v>
      </c>
      <c r="V265" s="3">
        <v>26.769999999999996</v>
      </c>
      <c r="W265" s="3">
        <v>99.16</v>
      </c>
      <c r="X265" s="3">
        <v>64.453999999999994</v>
      </c>
      <c r="Y265" s="2">
        <v>0.65</v>
      </c>
      <c r="Z265" s="3">
        <v>34.706000000000003</v>
      </c>
      <c r="AA265" s="3">
        <v>15.94</v>
      </c>
      <c r="AB265" s="3">
        <v>7.936000000000007</v>
      </c>
      <c r="AD265">
        <v>20220719</v>
      </c>
      <c r="AE265">
        <v>20220720</v>
      </c>
      <c r="AF265">
        <v>0.4368055555555555</v>
      </c>
      <c r="AG265" t="s">
        <v>154</v>
      </c>
      <c r="AH265" t="s">
        <v>477</v>
      </c>
      <c r="AI265">
        <v>4</v>
      </c>
      <c r="AJ265" t="s">
        <v>42</v>
      </c>
      <c r="AK265" t="s">
        <v>42</v>
      </c>
      <c r="AM265">
        <v>112689506</v>
      </c>
      <c r="AO265" t="s">
        <v>189</v>
      </c>
      <c r="AV265" t="s">
        <v>476</v>
      </c>
      <c r="AW265" t="s">
        <v>427</v>
      </c>
      <c r="AX265" t="s">
        <v>426</v>
      </c>
      <c r="AY265" t="s">
        <v>425</v>
      </c>
      <c r="AZ265" t="s">
        <v>424</v>
      </c>
      <c r="BA265" t="s">
        <v>423</v>
      </c>
      <c r="BB265">
        <v>66211</v>
      </c>
      <c r="BC265" t="s">
        <v>117</v>
      </c>
      <c r="BE265" t="s">
        <v>364</v>
      </c>
      <c r="BF265" t="s">
        <v>121</v>
      </c>
      <c r="BG265" t="s">
        <v>157</v>
      </c>
      <c r="BH265" t="s">
        <v>132</v>
      </c>
      <c r="BI265" t="s">
        <v>118</v>
      </c>
      <c r="BJ265">
        <v>14614</v>
      </c>
      <c r="BK265" t="s">
        <v>117</v>
      </c>
      <c r="BL265">
        <v>7589.0641800000003</v>
      </c>
      <c r="BU265" t="s">
        <v>121</v>
      </c>
      <c r="BV265" t="s">
        <v>155</v>
      </c>
      <c r="BW265" t="s">
        <v>132</v>
      </c>
      <c r="BX265" t="s">
        <v>118</v>
      </c>
      <c r="BY265">
        <v>14614</v>
      </c>
      <c r="BZ265" t="s">
        <v>117</v>
      </c>
      <c r="CX265">
        <v>20220719</v>
      </c>
      <c r="CZ265">
        <v>0</v>
      </c>
      <c r="DA265">
        <v>0</v>
      </c>
      <c r="DB265">
        <v>0</v>
      </c>
      <c r="DC265">
        <v>0</v>
      </c>
      <c r="DD265">
        <v>0</v>
      </c>
      <c r="DE265" s="3">
        <v>5.35</v>
      </c>
      <c r="DF265" s="3">
        <v>5.7781726502622019</v>
      </c>
    </row>
    <row r="266" spans="1:128" x14ac:dyDescent="0.25">
      <c r="A266">
        <v>14612726</v>
      </c>
      <c r="B266">
        <v>20220725</v>
      </c>
      <c r="C266">
        <v>782937884</v>
      </c>
      <c r="E266">
        <v>1419.25</v>
      </c>
      <c r="F266">
        <v>1419.25</v>
      </c>
      <c r="G266" t="s">
        <v>131</v>
      </c>
      <c r="I266" s="1">
        <v>777425331425</v>
      </c>
      <c r="J266" t="s">
        <v>348</v>
      </c>
      <c r="K266">
        <v>1</v>
      </c>
      <c r="L266">
        <v>10</v>
      </c>
      <c r="M266">
        <v>2</v>
      </c>
      <c r="O266">
        <v>-35.81</v>
      </c>
      <c r="S266" s="3">
        <v>49.06</v>
      </c>
      <c r="T266" s="3">
        <v>35.81</v>
      </c>
      <c r="U266" s="2">
        <v>0.7299225438238891</v>
      </c>
      <c r="V266" s="3">
        <v>13.25</v>
      </c>
      <c r="W266" s="3">
        <v>49.06</v>
      </c>
      <c r="X266" s="3">
        <v>31.889000000000003</v>
      </c>
      <c r="Y266" s="2">
        <v>0.65</v>
      </c>
      <c r="Z266" s="3">
        <v>17.170999999999999</v>
      </c>
      <c r="AA266" s="3">
        <v>15.94</v>
      </c>
      <c r="AB266" s="3">
        <v>3.9209999999999994</v>
      </c>
      <c r="AD266">
        <v>20220719</v>
      </c>
      <c r="AE266">
        <v>20220720</v>
      </c>
      <c r="AF266">
        <v>0.48541666666666666</v>
      </c>
      <c r="AG266" t="s">
        <v>334</v>
      </c>
      <c r="AH266" t="s">
        <v>404</v>
      </c>
      <c r="AI266">
        <v>10</v>
      </c>
      <c r="AJ266" t="s">
        <v>42</v>
      </c>
      <c r="AK266" t="s">
        <v>42</v>
      </c>
      <c r="AM266">
        <v>112689506</v>
      </c>
      <c r="AO266" t="s">
        <v>189</v>
      </c>
      <c r="AV266" t="s">
        <v>332</v>
      </c>
      <c r="AW266" t="s">
        <v>331</v>
      </c>
      <c r="AX266" t="s">
        <v>330</v>
      </c>
      <c r="AZ266" t="s">
        <v>329</v>
      </c>
      <c r="BA266" t="s">
        <v>118</v>
      </c>
      <c r="BB266">
        <v>14456</v>
      </c>
      <c r="BC266" t="s">
        <v>117</v>
      </c>
      <c r="BD266" t="s">
        <v>121</v>
      </c>
      <c r="BE266" t="s">
        <v>169</v>
      </c>
      <c r="BF266" t="s">
        <v>133</v>
      </c>
      <c r="BG266" t="s">
        <v>170</v>
      </c>
      <c r="BH266" t="s">
        <v>132</v>
      </c>
      <c r="BI266" t="s">
        <v>118</v>
      </c>
      <c r="BJ266">
        <v>14614</v>
      </c>
      <c r="BK266" t="s">
        <v>117</v>
      </c>
      <c r="BL266">
        <v>20901.005000000001</v>
      </c>
      <c r="BU266" t="s">
        <v>133</v>
      </c>
      <c r="BV266" t="s">
        <v>170</v>
      </c>
      <c r="BW266" t="s">
        <v>119</v>
      </c>
      <c r="BX266" t="s">
        <v>118</v>
      </c>
      <c r="BY266">
        <v>14614</v>
      </c>
      <c r="BZ266" t="s">
        <v>117</v>
      </c>
      <c r="CX266">
        <v>20220719</v>
      </c>
      <c r="CZ266">
        <v>0</v>
      </c>
      <c r="DA266">
        <v>0</v>
      </c>
      <c r="DB266">
        <v>0</v>
      </c>
      <c r="DC266">
        <v>0</v>
      </c>
      <c r="DD266">
        <v>0</v>
      </c>
      <c r="DE266" s="3">
        <v>3.01</v>
      </c>
      <c r="DF266" s="3">
        <v>3.2505668569099058</v>
      </c>
      <c r="DP266" s="3">
        <v>1.78</v>
      </c>
      <c r="DQ266" s="3">
        <v>3.55</v>
      </c>
    </row>
    <row r="267" spans="1:128" x14ac:dyDescent="0.25">
      <c r="A267">
        <v>14612726</v>
      </c>
      <c r="B267">
        <v>20220725</v>
      </c>
      <c r="C267">
        <v>782937884</v>
      </c>
      <c r="E267">
        <v>1419.25</v>
      </c>
      <c r="F267">
        <v>1419.25</v>
      </c>
      <c r="G267" t="s">
        <v>131</v>
      </c>
      <c r="I267" s="1">
        <v>777425469010</v>
      </c>
      <c r="J267" t="s">
        <v>144</v>
      </c>
      <c r="K267">
        <v>1</v>
      </c>
      <c r="L267">
        <v>0.5</v>
      </c>
      <c r="M267">
        <v>6</v>
      </c>
      <c r="O267">
        <v>-33.869999999999997</v>
      </c>
      <c r="S267" s="3">
        <v>45.54</v>
      </c>
      <c r="T267" s="3">
        <v>33.869999999999997</v>
      </c>
      <c r="U267" s="2">
        <v>0.74374176548089588</v>
      </c>
      <c r="V267" s="3">
        <v>11.670000000000002</v>
      </c>
      <c r="W267" s="3">
        <v>45.54</v>
      </c>
      <c r="X267" s="3">
        <v>22.77</v>
      </c>
      <c r="Y267" s="2">
        <v>0.5</v>
      </c>
      <c r="Z267" s="3">
        <v>22.77</v>
      </c>
      <c r="AA267" s="3">
        <v>14.01</v>
      </c>
      <c r="AB267" s="3">
        <v>11.099999999999998</v>
      </c>
      <c r="AD267">
        <v>20220719</v>
      </c>
      <c r="AE267">
        <v>20220720</v>
      </c>
      <c r="AF267">
        <v>5.6944444444444443E-2</v>
      </c>
      <c r="AG267" t="s">
        <v>154</v>
      </c>
      <c r="AH267" t="s">
        <v>237</v>
      </c>
      <c r="AI267">
        <v>0.5</v>
      </c>
      <c r="AJ267" t="s">
        <v>42</v>
      </c>
      <c r="AK267" t="s">
        <v>42</v>
      </c>
      <c r="AM267">
        <v>112689506</v>
      </c>
      <c r="AO267" t="s">
        <v>171</v>
      </c>
      <c r="AV267" t="s">
        <v>236</v>
      </c>
      <c r="AW267" t="s">
        <v>235</v>
      </c>
      <c r="AX267" t="s">
        <v>234</v>
      </c>
      <c r="AZ267" t="s">
        <v>233</v>
      </c>
      <c r="BA267" t="s">
        <v>180</v>
      </c>
      <c r="BB267">
        <v>33458</v>
      </c>
      <c r="BC267" t="s">
        <v>117</v>
      </c>
      <c r="BD267" t="s">
        <v>121</v>
      </c>
      <c r="BE267" t="s">
        <v>220</v>
      </c>
      <c r="BF267" t="s">
        <v>157</v>
      </c>
      <c r="BH267" t="s">
        <v>132</v>
      </c>
      <c r="BI267" t="s">
        <v>118</v>
      </c>
      <c r="BJ267">
        <v>14614</v>
      </c>
      <c r="BK267" t="s">
        <v>117</v>
      </c>
      <c r="BL267">
        <v>23291.02677</v>
      </c>
      <c r="BU267" t="s">
        <v>155</v>
      </c>
      <c r="BW267" t="s">
        <v>132</v>
      </c>
      <c r="BX267" t="s">
        <v>118</v>
      </c>
      <c r="BY267">
        <v>14614</v>
      </c>
      <c r="BZ267" t="s">
        <v>117</v>
      </c>
      <c r="CX267">
        <v>20220719</v>
      </c>
      <c r="CZ267">
        <v>0</v>
      </c>
      <c r="DA267">
        <v>0</v>
      </c>
      <c r="DB267">
        <v>0</v>
      </c>
      <c r="DC267">
        <v>0</v>
      </c>
      <c r="DD267">
        <v>0</v>
      </c>
      <c r="DE267" s="3">
        <v>2.33</v>
      </c>
      <c r="DF267" s="3">
        <v>2.8979183135704876</v>
      </c>
    </row>
    <row r="268" spans="1:128" x14ac:dyDescent="0.25">
      <c r="A268">
        <v>14612726</v>
      </c>
      <c r="B268">
        <v>20220725</v>
      </c>
      <c r="C268">
        <v>782937884</v>
      </c>
      <c r="E268">
        <v>1419.25</v>
      </c>
      <c r="F268">
        <v>1419.25</v>
      </c>
      <c r="G268" t="s">
        <v>131</v>
      </c>
      <c r="I268" s="1">
        <v>777425705039</v>
      </c>
      <c r="J268" t="s">
        <v>348</v>
      </c>
      <c r="K268">
        <v>1</v>
      </c>
      <c r="L268">
        <v>0.5</v>
      </c>
      <c r="M268">
        <v>2</v>
      </c>
      <c r="O268">
        <v>-18.350000000000001</v>
      </c>
      <c r="S268" s="3">
        <v>28.04</v>
      </c>
      <c r="T268" s="3">
        <v>18.350000000000001</v>
      </c>
      <c r="U268" s="2">
        <v>0.65442225392296727</v>
      </c>
      <c r="V268" s="3">
        <v>9.6899999999999977</v>
      </c>
      <c r="W268" s="3">
        <v>28.04</v>
      </c>
      <c r="X268" s="3">
        <v>13.829999999999998</v>
      </c>
      <c r="Y268" s="2">
        <v>0.49322396576319538</v>
      </c>
      <c r="Z268" s="3">
        <v>14.21</v>
      </c>
      <c r="AA268" s="3">
        <v>14.21</v>
      </c>
      <c r="AB268" s="3">
        <v>4.5200000000000031</v>
      </c>
      <c r="AD268">
        <v>20220719</v>
      </c>
      <c r="AE268">
        <v>20220720</v>
      </c>
      <c r="AF268">
        <v>0.43194444444444446</v>
      </c>
      <c r="AG268" t="s">
        <v>154</v>
      </c>
      <c r="AH268" t="s">
        <v>1188</v>
      </c>
      <c r="AI268">
        <v>0.5</v>
      </c>
      <c r="AJ268" t="s">
        <v>42</v>
      </c>
      <c r="AK268" t="s">
        <v>42</v>
      </c>
      <c r="AM268">
        <v>112689506</v>
      </c>
      <c r="AO268" t="s">
        <v>171</v>
      </c>
      <c r="AV268" t="s">
        <v>1187</v>
      </c>
      <c r="AX268" t="s">
        <v>721</v>
      </c>
      <c r="AZ268" t="s">
        <v>122</v>
      </c>
      <c r="BA268" t="s">
        <v>118</v>
      </c>
      <c r="BB268">
        <v>14202</v>
      </c>
      <c r="BC268" t="s">
        <v>117</v>
      </c>
      <c r="BE268" t="s">
        <v>676</v>
      </c>
      <c r="BF268" t="s">
        <v>121</v>
      </c>
      <c r="BG268" t="s">
        <v>157</v>
      </c>
      <c r="BH268" t="s">
        <v>132</v>
      </c>
      <c r="BI268" t="s">
        <v>118</v>
      </c>
      <c r="BJ268">
        <v>14614</v>
      </c>
      <c r="BK268" t="s">
        <v>117</v>
      </c>
      <c r="BL268" t="s">
        <v>1186</v>
      </c>
      <c r="BU268" t="s">
        <v>121</v>
      </c>
      <c r="BV268" t="s">
        <v>155</v>
      </c>
      <c r="BW268" t="s">
        <v>119</v>
      </c>
      <c r="BX268" t="s">
        <v>118</v>
      </c>
      <c r="BY268">
        <v>14614</v>
      </c>
      <c r="BZ268" t="s">
        <v>117</v>
      </c>
      <c r="CX268">
        <v>20220719</v>
      </c>
      <c r="CZ268">
        <v>0</v>
      </c>
      <c r="DA268">
        <v>0</v>
      </c>
      <c r="DB268">
        <v>0</v>
      </c>
      <c r="DC268">
        <v>0</v>
      </c>
      <c r="DD268">
        <v>0</v>
      </c>
      <c r="DE268" s="3">
        <v>2.5299999999999998</v>
      </c>
      <c r="DF268" s="3">
        <v>2.9378316690442223</v>
      </c>
      <c r="DJ268" s="3">
        <v>2.95</v>
      </c>
      <c r="DK268" s="3">
        <v>5.9</v>
      </c>
    </row>
    <row r="269" spans="1:128" x14ac:dyDescent="0.25">
      <c r="A269">
        <v>14612726</v>
      </c>
      <c r="B269">
        <v>20220725</v>
      </c>
      <c r="C269">
        <v>782937884</v>
      </c>
      <c r="E269">
        <v>1419.25</v>
      </c>
      <c r="F269">
        <v>1419.25</v>
      </c>
      <c r="G269" t="s">
        <v>131</v>
      </c>
      <c r="I269" s="1">
        <v>777426579568</v>
      </c>
      <c r="J269" t="s">
        <v>348</v>
      </c>
      <c r="K269">
        <v>1</v>
      </c>
      <c r="L269">
        <v>2</v>
      </c>
      <c r="M269">
        <v>2</v>
      </c>
      <c r="O269">
        <v>-18.350000000000001</v>
      </c>
      <c r="S269" s="3">
        <v>28.04</v>
      </c>
      <c r="T269" s="3">
        <v>18.350000000000001</v>
      </c>
      <c r="U269" s="2">
        <v>0.65442225392296727</v>
      </c>
      <c r="V269" s="3">
        <v>9.6899999999999977</v>
      </c>
      <c r="W269" s="3">
        <v>28.04</v>
      </c>
      <c r="X269" s="3">
        <v>12.1</v>
      </c>
      <c r="Y269" s="2">
        <v>0.43152639087018546</v>
      </c>
      <c r="Z269" s="3">
        <v>15.94</v>
      </c>
      <c r="AA269" s="3">
        <v>15.94</v>
      </c>
      <c r="AB269" s="3">
        <v>6.2500000000000018</v>
      </c>
      <c r="AD269">
        <v>20220719</v>
      </c>
      <c r="AE269">
        <v>20220720</v>
      </c>
      <c r="AF269">
        <v>0.53680555555555554</v>
      </c>
      <c r="AG269" t="s">
        <v>618</v>
      </c>
      <c r="AI269">
        <v>2</v>
      </c>
      <c r="AJ269" t="s">
        <v>42</v>
      </c>
      <c r="AK269" t="s">
        <v>42</v>
      </c>
      <c r="AM269">
        <v>112689506</v>
      </c>
      <c r="AO269" t="s">
        <v>171</v>
      </c>
      <c r="AV269" t="s">
        <v>743</v>
      </c>
      <c r="AW269" t="s">
        <v>742</v>
      </c>
      <c r="AX269" t="s">
        <v>741</v>
      </c>
      <c r="AZ269" t="s">
        <v>740</v>
      </c>
      <c r="BA269" t="s">
        <v>118</v>
      </c>
      <c r="BB269">
        <v>13367</v>
      </c>
      <c r="BC269" t="s">
        <v>117</v>
      </c>
      <c r="BD269" t="s">
        <v>121</v>
      </c>
      <c r="BE269" t="s">
        <v>169</v>
      </c>
      <c r="BF269" t="s">
        <v>133</v>
      </c>
      <c r="BG269" t="s">
        <v>170</v>
      </c>
      <c r="BH269" t="s">
        <v>132</v>
      </c>
      <c r="BI269" t="s">
        <v>118</v>
      </c>
      <c r="BJ269">
        <v>14614</v>
      </c>
      <c r="BK269" t="s">
        <v>117</v>
      </c>
      <c r="BL269">
        <v>20901.00476</v>
      </c>
      <c r="BU269" t="s">
        <v>133</v>
      </c>
      <c r="BV269" t="s">
        <v>170</v>
      </c>
      <c r="BW269" t="s">
        <v>119</v>
      </c>
      <c r="BX269" t="s">
        <v>118</v>
      </c>
      <c r="BY269">
        <v>14614</v>
      </c>
      <c r="BZ269" t="s">
        <v>117</v>
      </c>
      <c r="CX269">
        <v>20220719</v>
      </c>
      <c r="CZ269">
        <v>0</v>
      </c>
      <c r="DA269">
        <v>0</v>
      </c>
      <c r="DB269">
        <v>0</v>
      </c>
      <c r="DC269">
        <v>0</v>
      </c>
      <c r="DD269">
        <v>0</v>
      </c>
      <c r="DE269" s="3">
        <v>2.36</v>
      </c>
      <c r="DF269" s="3">
        <v>2.8860342368045648</v>
      </c>
      <c r="DR269" s="3">
        <v>2.13</v>
      </c>
      <c r="DS269" s="3">
        <v>4.25</v>
      </c>
    </row>
    <row r="270" spans="1:128" x14ac:dyDescent="0.25">
      <c r="A270">
        <v>14612726</v>
      </c>
      <c r="B270">
        <v>20220808</v>
      </c>
      <c r="C270">
        <v>784351011</v>
      </c>
      <c r="E270">
        <v>1567.13</v>
      </c>
      <c r="F270">
        <v>1567.13</v>
      </c>
      <c r="G270" t="s">
        <v>131</v>
      </c>
      <c r="I270" s="1">
        <v>777426652748</v>
      </c>
      <c r="J270" t="s">
        <v>348</v>
      </c>
      <c r="K270">
        <v>1</v>
      </c>
      <c r="L270">
        <v>0.5</v>
      </c>
      <c r="M270">
        <v>3</v>
      </c>
      <c r="O270">
        <v>-24.35</v>
      </c>
      <c r="S270" s="3">
        <v>34.04</v>
      </c>
      <c r="T270" s="3">
        <v>24.35</v>
      </c>
      <c r="U270" s="2">
        <v>0.71533490011750889</v>
      </c>
      <c r="V270" s="3">
        <v>9.6899999999999977</v>
      </c>
      <c r="W270" s="3">
        <v>34.04</v>
      </c>
      <c r="X270" s="3">
        <v>19.829999999999998</v>
      </c>
      <c r="Y270" s="2">
        <v>0.58254994124559334</v>
      </c>
      <c r="Z270" s="3">
        <v>14.21</v>
      </c>
      <c r="AA270" s="3">
        <v>14.21</v>
      </c>
      <c r="AB270" s="3">
        <v>4.5200000000000031</v>
      </c>
      <c r="AD270">
        <v>20220719</v>
      </c>
      <c r="AG270" t="s">
        <v>143</v>
      </c>
      <c r="AI270">
        <v>0.5</v>
      </c>
      <c r="AJ270" t="s">
        <v>42</v>
      </c>
      <c r="AK270" t="s">
        <v>42</v>
      </c>
      <c r="AM270">
        <v>112689506</v>
      </c>
      <c r="AO270" t="s">
        <v>171</v>
      </c>
      <c r="AV270" t="s">
        <v>1128</v>
      </c>
      <c r="AW270" t="s">
        <v>1127</v>
      </c>
      <c r="AX270" t="s">
        <v>1126</v>
      </c>
      <c r="AZ270" t="s">
        <v>1075</v>
      </c>
      <c r="BA270" t="s">
        <v>501</v>
      </c>
      <c r="BB270">
        <v>6103</v>
      </c>
      <c r="BC270" t="s">
        <v>117</v>
      </c>
      <c r="BD270" t="s">
        <v>121</v>
      </c>
      <c r="BE270" t="s">
        <v>1125</v>
      </c>
      <c r="BF270" t="s">
        <v>133</v>
      </c>
      <c r="BG270" t="s">
        <v>319</v>
      </c>
      <c r="BH270" t="s">
        <v>132</v>
      </c>
      <c r="BI270" t="s">
        <v>118</v>
      </c>
      <c r="BJ270">
        <v>14614</v>
      </c>
      <c r="BK270" t="s">
        <v>117</v>
      </c>
      <c r="BL270">
        <v>42528.000010000003</v>
      </c>
      <c r="BU270" t="s">
        <v>133</v>
      </c>
      <c r="BV270" t="s">
        <v>319</v>
      </c>
      <c r="BW270" t="s">
        <v>132</v>
      </c>
      <c r="BX270" t="s">
        <v>118</v>
      </c>
      <c r="BY270">
        <v>14614</v>
      </c>
      <c r="BZ270" t="s">
        <v>117</v>
      </c>
      <c r="CX270">
        <v>20220719</v>
      </c>
      <c r="CZ270">
        <v>0</v>
      </c>
      <c r="DA270">
        <v>0</v>
      </c>
      <c r="DB270">
        <v>0</v>
      </c>
      <c r="DC270">
        <v>0</v>
      </c>
      <c r="DD270">
        <v>0</v>
      </c>
      <c r="DE270" s="3">
        <v>1.94</v>
      </c>
      <c r="DF270" s="3">
        <v>2.1976028202115163</v>
      </c>
      <c r="DX270" s="3">
        <v>19.5</v>
      </c>
    </row>
    <row r="271" spans="1:128" x14ac:dyDescent="0.25">
      <c r="A271">
        <v>14612726</v>
      </c>
      <c r="B271">
        <v>20220725</v>
      </c>
      <c r="C271">
        <v>782937884</v>
      </c>
      <c r="E271">
        <v>1419.25</v>
      </c>
      <c r="F271">
        <v>1419.25</v>
      </c>
      <c r="G271" t="s">
        <v>131</v>
      </c>
      <c r="I271" s="1">
        <v>777426658459</v>
      </c>
      <c r="J271" t="s">
        <v>348</v>
      </c>
      <c r="K271">
        <v>1</v>
      </c>
      <c r="L271">
        <v>0.5</v>
      </c>
      <c r="M271">
        <v>3</v>
      </c>
      <c r="O271">
        <v>-24.35</v>
      </c>
      <c r="S271" s="3">
        <v>34.04</v>
      </c>
      <c r="T271" s="3">
        <v>24.35</v>
      </c>
      <c r="U271" s="2">
        <v>0.71533490011750889</v>
      </c>
      <c r="V271" s="3">
        <v>9.6899999999999977</v>
      </c>
      <c r="W271" s="3">
        <v>34.04</v>
      </c>
      <c r="X271" s="3">
        <v>19.829999999999998</v>
      </c>
      <c r="Y271" s="2">
        <v>0.58254994124559334</v>
      </c>
      <c r="Z271" s="3">
        <v>14.21</v>
      </c>
      <c r="AA271" s="3">
        <v>14.21</v>
      </c>
      <c r="AB271" s="3">
        <v>4.5200000000000031</v>
      </c>
      <c r="AD271">
        <v>20220719</v>
      </c>
      <c r="AE271">
        <v>20220720</v>
      </c>
      <c r="AF271">
        <v>0.41180555555555554</v>
      </c>
      <c r="AG271" t="s">
        <v>143</v>
      </c>
      <c r="AH271" t="s">
        <v>1084</v>
      </c>
      <c r="AI271">
        <v>0.5</v>
      </c>
      <c r="AJ271" t="s">
        <v>42</v>
      </c>
      <c r="AK271" t="s">
        <v>42</v>
      </c>
      <c r="AM271">
        <v>112689506</v>
      </c>
      <c r="AO271" t="s">
        <v>171</v>
      </c>
      <c r="AV271" t="s">
        <v>1083</v>
      </c>
      <c r="AW271" t="s">
        <v>1082</v>
      </c>
      <c r="AX271" t="s">
        <v>1081</v>
      </c>
      <c r="AZ271" t="s">
        <v>868</v>
      </c>
      <c r="BA271" t="s">
        <v>284</v>
      </c>
      <c r="BB271">
        <v>15251</v>
      </c>
      <c r="BC271" t="s">
        <v>117</v>
      </c>
      <c r="BD271" t="s">
        <v>121</v>
      </c>
      <c r="BE271" t="s">
        <v>586</v>
      </c>
      <c r="BF271" t="s">
        <v>133</v>
      </c>
      <c r="BH271" t="s">
        <v>132</v>
      </c>
      <c r="BI271" t="s">
        <v>118</v>
      </c>
      <c r="BJ271">
        <v>14614</v>
      </c>
      <c r="BK271" t="s">
        <v>117</v>
      </c>
      <c r="BL271">
        <v>29697.03326</v>
      </c>
      <c r="BU271" t="s">
        <v>133</v>
      </c>
      <c r="BW271" t="s">
        <v>132</v>
      </c>
      <c r="BX271" t="s">
        <v>118</v>
      </c>
      <c r="BY271">
        <v>14614</v>
      </c>
      <c r="BZ271" t="s">
        <v>117</v>
      </c>
      <c r="CX271">
        <v>20220719</v>
      </c>
      <c r="CZ271">
        <v>0</v>
      </c>
      <c r="DA271">
        <v>0</v>
      </c>
      <c r="DB271">
        <v>0</v>
      </c>
      <c r="DC271">
        <v>0</v>
      </c>
      <c r="DD271">
        <v>0</v>
      </c>
      <c r="DE271" s="3">
        <v>1.94</v>
      </c>
      <c r="DF271" s="3">
        <v>2.1976028202115163</v>
      </c>
    </row>
    <row r="272" spans="1:128" x14ac:dyDescent="0.25">
      <c r="A272">
        <v>14612726</v>
      </c>
      <c r="B272">
        <v>20220725</v>
      </c>
      <c r="C272">
        <v>782937884</v>
      </c>
      <c r="E272">
        <v>1419.25</v>
      </c>
      <c r="F272">
        <v>1419.25</v>
      </c>
      <c r="G272" t="s">
        <v>131</v>
      </c>
      <c r="I272" s="1">
        <v>777426856429</v>
      </c>
      <c r="J272" t="s">
        <v>348</v>
      </c>
      <c r="K272">
        <v>1</v>
      </c>
      <c r="L272">
        <v>0.5</v>
      </c>
      <c r="M272">
        <v>3</v>
      </c>
      <c r="O272">
        <v>-24.35</v>
      </c>
      <c r="S272" s="3">
        <v>34.04</v>
      </c>
      <c r="T272" s="3">
        <v>24.35</v>
      </c>
      <c r="U272" s="2">
        <v>0.71533490011750889</v>
      </c>
      <c r="V272" s="3">
        <v>9.6899999999999977</v>
      </c>
      <c r="W272" s="3">
        <v>34.04</v>
      </c>
      <c r="X272" s="3">
        <v>19.829999999999998</v>
      </c>
      <c r="Y272" s="2">
        <v>0.58254994124559334</v>
      </c>
      <c r="Z272" s="3">
        <v>14.21</v>
      </c>
      <c r="AA272" s="3">
        <v>14.21</v>
      </c>
      <c r="AB272" s="3">
        <v>4.5200000000000031</v>
      </c>
      <c r="AD272">
        <v>20220719</v>
      </c>
      <c r="AE272">
        <v>20220720</v>
      </c>
      <c r="AF272">
        <v>0.41666666666666669</v>
      </c>
      <c r="AG272" t="s">
        <v>143</v>
      </c>
      <c r="AH272" t="s">
        <v>1080</v>
      </c>
      <c r="AI272">
        <v>0.5</v>
      </c>
      <c r="AJ272" t="s">
        <v>42</v>
      </c>
      <c r="AK272" t="s">
        <v>42</v>
      </c>
      <c r="AM272">
        <v>112689506</v>
      </c>
      <c r="AO272" t="s">
        <v>171</v>
      </c>
      <c r="AV272" t="s">
        <v>1079</v>
      </c>
      <c r="AW272" t="s">
        <v>1078</v>
      </c>
      <c r="AX272" t="s">
        <v>1077</v>
      </c>
      <c r="AY272" t="s">
        <v>1076</v>
      </c>
      <c r="AZ272" t="s">
        <v>1075</v>
      </c>
      <c r="BA272" t="s">
        <v>501</v>
      </c>
      <c r="BB272">
        <v>6103</v>
      </c>
      <c r="BC272" t="s">
        <v>117</v>
      </c>
      <c r="BD272" t="s">
        <v>121</v>
      </c>
      <c r="BE272" t="s">
        <v>1074</v>
      </c>
      <c r="BF272" t="s">
        <v>157</v>
      </c>
      <c r="BH272" t="s">
        <v>132</v>
      </c>
      <c r="BI272" t="s">
        <v>118</v>
      </c>
      <c r="BJ272">
        <v>14614</v>
      </c>
      <c r="BK272" t="s">
        <v>117</v>
      </c>
      <c r="BL272">
        <v>42528.000010000003</v>
      </c>
      <c r="BU272" t="s">
        <v>155</v>
      </c>
      <c r="BW272" t="s">
        <v>132</v>
      </c>
      <c r="BX272" t="s">
        <v>118</v>
      </c>
      <c r="BY272">
        <v>14614</v>
      </c>
      <c r="BZ272" t="s">
        <v>117</v>
      </c>
      <c r="CX272">
        <v>20220719</v>
      </c>
      <c r="CZ272">
        <v>0</v>
      </c>
      <c r="DA272">
        <v>0</v>
      </c>
      <c r="DB272">
        <v>0</v>
      </c>
      <c r="DC272">
        <v>0</v>
      </c>
      <c r="DD272">
        <v>0</v>
      </c>
      <c r="DE272" s="3">
        <v>1.94</v>
      </c>
      <c r="DF272" s="3">
        <v>2.1976028202115163</v>
      </c>
    </row>
    <row r="273" spans="1:110" x14ac:dyDescent="0.25">
      <c r="A273">
        <v>14612726</v>
      </c>
      <c r="B273">
        <v>20220725</v>
      </c>
      <c r="C273">
        <v>782937884</v>
      </c>
      <c r="E273">
        <v>1419.25</v>
      </c>
      <c r="F273">
        <v>1419.25</v>
      </c>
      <c r="G273" t="s">
        <v>131</v>
      </c>
      <c r="I273" s="1">
        <v>777427222258</v>
      </c>
      <c r="J273" t="s">
        <v>348</v>
      </c>
      <c r="K273">
        <v>1</v>
      </c>
      <c r="L273">
        <v>0.5</v>
      </c>
      <c r="M273">
        <v>3</v>
      </c>
      <c r="O273">
        <v>-24.35</v>
      </c>
      <c r="S273" s="3">
        <v>34.04</v>
      </c>
      <c r="T273" s="3">
        <v>24.35</v>
      </c>
      <c r="U273" s="2">
        <v>0.71533490011750889</v>
      </c>
      <c r="V273" s="3">
        <v>9.6899999999999977</v>
      </c>
      <c r="W273" s="3">
        <v>34.04</v>
      </c>
      <c r="X273" s="3">
        <v>19.829999999999998</v>
      </c>
      <c r="Y273" s="2">
        <v>0.58254994124559334</v>
      </c>
      <c r="Z273" s="3">
        <v>14.21</v>
      </c>
      <c r="AA273" s="3">
        <v>14.21</v>
      </c>
      <c r="AB273" s="3">
        <v>4.5200000000000031</v>
      </c>
      <c r="AD273">
        <v>20220720</v>
      </c>
      <c r="AE273">
        <v>20220722</v>
      </c>
      <c r="AF273">
        <v>0.42083333333333334</v>
      </c>
      <c r="AG273" t="s">
        <v>154</v>
      </c>
      <c r="AH273" t="s">
        <v>524</v>
      </c>
      <c r="AI273">
        <v>0.5</v>
      </c>
      <c r="AJ273" t="s">
        <v>42</v>
      </c>
      <c r="AK273" t="s">
        <v>42</v>
      </c>
      <c r="AM273">
        <v>112689506</v>
      </c>
      <c r="AO273" t="s">
        <v>171</v>
      </c>
      <c r="AV273" t="s">
        <v>586</v>
      </c>
      <c r="AW273" t="s">
        <v>139</v>
      </c>
      <c r="AX273" t="s">
        <v>133</v>
      </c>
      <c r="AY273" t="s">
        <v>1085</v>
      </c>
      <c r="AZ273" t="s">
        <v>132</v>
      </c>
      <c r="BA273" t="s">
        <v>118</v>
      </c>
      <c r="BB273">
        <v>14614</v>
      </c>
      <c r="BC273" t="s">
        <v>117</v>
      </c>
      <c r="BE273" t="s">
        <v>916</v>
      </c>
      <c r="BF273" t="s">
        <v>915</v>
      </c>
      <c r="BH273" t="s">
        <v>914</v>
      </c>
      <c r="BI273" t="s">
        <v>118</v>
      </c>
      <c r="BJ273">
        <v>10310</v>
      </c>
      <c r="BK273" t="s">
        <v>117</v>
      </c>
      <c r="BL273">
        <v>29697.03282</v>
      </c>
      <c r="BU273" t="s">
        <v>915</v>
      </c>
      <c r="BW273" t="s">
        <v>914</v>
      </c>
      <c r="BX273" t="s">
        <v>118</v>
      </c>
      <c r="BY273">
        <v>10310</v>
      </c>
      <c r="BZ273" t="s">
        <v>117</v>
      </c>
      <c r="CX273">
        <v>20220720</v>
      </c>
      <c r="CZ273">
        <v>0</v>
      </c>
      <c r="DA273">
        <v>0</v>
      </c>
      <c r="DB273">
        <v>0</v>
      </c>
      <c r="DC273">
        <v>0</v>
      </c>
      <c r="DD273">
        <v>0</v>
      </c>
      <c r="DE273" s="3">
        <v>1.94</v>
      </c>
      <c r="DF273" s="3">
        <v>2.1976028202115163</v>
      </c>
    </row>
    <row r="274" spans="1:110" x14ac:dyDescent="0.25">
      <c r="A274">
        <v>14612726</v>
      </c>
      <c r="B274">
        <v>20220725</v>
      </c>
      <c r="C274">
        <v>782937884</v>
      </c>
      <c r="E274">
        <v>1419.25</v>
      </c>
      <c r="F274">
        <v>1419.25</v>
      </c>
      <c r="G274" t="s">
        <v>131</v>
      </c>
      <c r="I274" s="1">
        <v>777429963466</v>
      </c>
      <c r="J274" t="s">
        <v>144</v>
      </c>
      <c r="K274">
        <v>1</v>
      </c>
      <c r="L274">
        <v>0.5</v>
      </c>
      <c r="M274">
        <v>2</v>
      </c>
      <c r="O274">
        <v>-17.809999999999999</v>
      </c>
      <c r="S274" s="3">
        <v>27.48</v>
      </c>
      <c r="T274" s="3">
        <v>17.809999999999999</v>
      </c>
      <c r="U274" s="2">
        <v>0.64810771470160111</v>
      </c>
      <c r="V274" s="3">
        <v>9.6700000000000017</v>
      </c>
      <c r="W274" s="3">
        <v>27.48</v>
      </c>
      <c r="X274" s="3">
        <v>13.47</v>
      </c>
      <c r="Y274" s="2">
        <v>0.49017467248908297</v>
      </c>
      <c r="Z274" s="3">
        <v>14.01</v>
      </c>
      <c r="AA274" s="3">
        <v>14.01</v>
      </c>
      <c r="AB274" s="3">
        <v>4.3399999999999981</v>
      </c>
      <c r="AD274">
        <v>20220719</v>
      </c>
      <c r="AE274">
        <v>20220720</v>
      </c>
      <c r="AF274">
        <v>0.38958333333333334</v>
      </c>
      <c r="AG274" t="s">
        <v>154</v>
      </c>
      <c r="AH274" t="s">
        <v>265</v>
      </c>
      <c r="AI274">
        <v>0.5</v>
      </c>
      <c r="AJ274" t="s">
        <v>42</v>
      </c>
      <c r="AK274" t="s">
        <v>42</v>
      </c>
      <c r="AM274">
        <v>112689506</v>
      </c>
      <c r="AO274" t="s">
        <v>171</v>
      </c>
      <c r="AV274" t="s">
        <v>318</v>
      </c>
      <c r="AW274" t="s">
        <v>317</v>
      </c>
      <c r="AX274" t="s">
        <v>316</v>
      </c>
      <c r="AZ274" t="s">
        <v>132</v>
      </c>
      <c r="BA274" t="s">
        <v>118</v>
      </c>
      <c r="BB274">
        <v>14612</v>
      </c>
      <c r="BC274" t="s">
        <v>117</v>
      </c>
      <c r="BE274" t="s">
        <v>173</v>
      </c>
      <c r="BF274" t="s">
        <v>121</v>
      </c>
      <c r="BG274" t="s">
        <v>155</v>
      </c>
      <c r="BH274" t="s">
        <v>132</v>
      </c>
      <c r="BI274" t="s">
        <v>118</v>
      </c>
      <c r="BJ274">
        <v>14614</v>
      </c>
      <c r="BK274" t="s">
        <v>117</v>
      </c>
      <c r="BL274">
        <v>33641.001700000001</v>
      </c>
      <c r="BU274" t="s">
        <v>121</v>
      </c>
      <c r="BV274" t="s">
        <v>155</v>
      </c>
      <c r="BW274" t="s">
        <v>119</v>
      </c>
      <c r="BX274" t="s">
        <v>118</v>
      </c>
      <c r="BY274">
        <v>14614</v>
      </c>
      <c r="BZ274" t="s">
        <v>117</v>
      </c>
      <c r="CX274">
        <v>20220719</v>
      </c>
      <c r="CZ274">
        <v>0</v>
      </c>
      <c r="DA274">
        <v>0</v>
      </c>
      <c r="DB274">
        <v>0</v>
      </c>
      <c r="DC274">
        <v>0</v>
      </c>
      <c r="DD274">
        <v>0</v>
      </c>
      <c r="DE274" s="3">
        <v>1.93</v>
      </c>
      <c r="DF274" s="3">
        <v>2.2348107714701602</v>
      </c>
    </row>
    <row r="275" spans="1:110" x14ac:dyDescent="0.25">
      <c r="A275">
        <v>14612726</v>
      </c>
      <c r="B275">
        <v>20220725</v>
      </c>
      <c r="C275">
        <v>782937884</v>
      </c>
      <c r="E275">
        <v>1419.25</v>
      </c>
      <c r="F275">
        <v>1419.25</v>
      </c>
      <c r="G275" t="s">
        <v>131</v>
      </c>
      <c r="I275" s="1">
        <v>777430324547</v>
      </c>
      <c r="J275" t="s">
        <v>348</v>
      </c>
      <c r="K275">
        <v>1</v>
      </c>
      <c r="L275">
        <v>5</v>
      </c>
      <c r="M275">
        <v>5</v>
      </c>
      <c r="O275">
        <v>-73.03</v>
      </c>
      <c r="S275" s="3">
        <v>100.04</v>
      </c>
      <c r="T275" s="3">
        <v>73.03</v>
      </c>
      <c r="U275" s="2">
        <v>0.73000799680127948</v>
      </c>
      <c r="V275" s="3">
        <v>27.010000000000005</v>
      </c>
      <c r="W275" s="3">
        <v>100.04</v>
      </c>
      <c r="X275" s="3">
        <v>65.02600000000001</v>
      </c>
      <c r="Y275" s="2">
        <v>0.65</v>
      </c>
      <c r="Z275" s="3">
        <v>35.013999999999996</v>
      </c>
      <c r="AA275" s="3">
        <v>15.94</v>
      </c>
      <c r="AB275" s="3">
        <v>8.0039999999999907</v>
      </c>
      <c r="AD275">
        <v>20220720</v>
      </c>
      <c r="AE275">
        <v>20220721</v>
      </c>
      <c r="AF275">
        <v>0.43611111111111112</v>
      </c>
      <c r="AG275" t="s">
        <v>154</v>
      </c>
      <c r="AH275" t="s">
        <v>446</v>
      </c>
      <c r="AI275">
        <v>5</v>
      </c>
      <c r="AJ275" t="s">
        <v>42</v>
      </c>
      <c r="AK275" t="s">
        <v>42</v>
      </c>
      <c r="AM275">
        <v>112689506</v>
      </c>
      <c r="AO275" t="s">
        <v>189</v>
      </c>
      <c r="AV275" t="s">
        <v>427</v>
      </c>
      <c r="AW275" t="s">
        <v>369</v>
      </c>
      <c r="AX275" t="s">
        <v>426</v>
      </c>
      <c r="AY275" t="s">
        <v>425</v>
      </c>
      <c r="AZ275" t="s">
        <v>424</v>
      </c>
      <c r="BA275" t="s">
        <v>423</v>
      </c>
      <c r="BB275">
        <v>66211</v>
      </c>
      <c r="BC275" t="s">
        <v>117</v>
      </c>
      <c r="BE275" t="s">
        <v>364</v>
      </c>
      <c r="BF275" t="s">
        <v>121</v>
      </c>
      <c r="BG275" t="s">
        <v>157</v>
      </c>
      <c r="BH275" t="s">
        <v>132</v>
      </c>
      <c r="BI275" t="s">
        <v>118</v>
      </c>
      <c r="BJ275">
        <v>14614</v>
      </c>
      <c r="BK275" t="s">
        <v>117</v>
      </c>
      <c r="BL275">
        <v>7589.06412</v>
      </c>
      <c r="BU275" t="s">
        <v>121</v>
      </c>
      <c r="BV275" t="s">
        <v>155</v>
      </c>
      <c r="BW275" t="s">
        <v>132</v>
      </c>
      <c r="BX275" t="s">
        <v>118</v>
      </c>
      <c r="BY275">
        <v>14614</v>
      </c>
      <c r="BZ275" t="s">
        <v>117</v>
      </c>
      <c r="CX275">
        <v>20220720</v>
      </c>
      <c r="CZ275">
        <v>0</v>
      </c>
      <c r="DA275">
        <v>0</v>
      </c>
      <c r="DB275">
        <v>0</v>
      </c>
      <c r="DC275">
        <v>0</v>
      </c>
      <c r="DD275">
        <v>0</v>
      </c>
      <c r="DE275" s="3">
        <v>5.4</v>
      </c>
      <c r="DF275" s="3">
        <v>5.8320431827269097</v>
      </c>
    </row>
    <row r="276" spans="1:110" x14ac:dyDescent="0.25">
      <c r="A276">
        <v>14612726</v>
      </c>
      <c r="B276">
        <v>20220725</v>
      </c>
      <c r="C276">
        <v>782937884</v>
      </c>
      <c r="E276">
        <v>1419.25</v>
      </c>
      <c r="F276">
        <v>1419.25</v>
      </c>
      <c r="G276" t="s">
        <v>131</v>
      </c>
      <c r="I276" s="1">
        <v>777434401842</v>
      </c>
      <c r="J276" t="s">
        <v>1238</v>
      </c>
      <c r="K276">
        <v>1</v>
      </c>
      <c r="L276">
        <v>1</v>
      </c>
      <c r="M276">
        <v>6</v>
      </c>
      <c r="O276">
        <v>-14.56</v>
      </c>
      <c r="S276" s="3">
        <v>26.33</v>
      </c>
      <c r="T276" s="3">
        <v>14.56</v>
      </c>
      <c r="U276" s="2">
        <v>0.55298139004937341</v>
      </c>
      <c r="V276" s="3">
        <v>11.769999999999998</v>
      </c>
      <c r="W276" s="3">
        <v>26.33</v>
      </c>
      <c r="X276" s="3">
        <v>13.439999999999998</v>
      </c>
      <c r="Y276" s="2">
        <v>0.51044436004557536</v>
      </c>
      <c r="Z276" s="3">
        <v>12.89</v>
      </c>
      <c r="AA276" s="3">
        <v>12.89</v>
      </c>
      <c r="AB276" s="3">
        <v>1.1200000000000028</v>
      </c>
      <c r="AD276">
        <v>20220720</v>
      </c>
      <c r="AE276">
        <v>20220722</v>
      </c>
      <c r="AF276">
        <v>0.3840277777777778</v>
      </c>
      <c r="AG276" t="s">
        <v>154</v>
      </c>
      <c r="AH276" t="s">
        <v>347</v>
      </c>
      <c r="AI276">
        <v>1</v>
      </c>
      <c r="AJ276" t="s">
        <v>42</v>
      </c>
      <c r="AK276" t="s">
        <v>42</v>
      </c>
      <c r="AM276">
        <v>112689506</v>
      </c>
      <c r="AO276" t="s">
        <v>189</v>
      </c>
      <c r="AV276" t="s">
        <v>152</v>
      </c>
      <c r="AW276" t="s">
        <v>151</v>
      </c>
      <c r="AX276" t="s">
        <v>150</v>
      </c>
      <c r="AY276" t="s">
        <v>346</v>
      </c>
      <c r="AZ276" t="s">
        <v>148</v>
      </c>
      <c r="BA276" t="s">
        <v>147</v>
      </c>
      <c r="BB276">
        <v>75024</v>
      </c>
      <c r="BC276" t="s">
        <v>117</v>
      </c>
      <c r="BD276" t="s">
        <v>121</v>
      </c>
      <c r="BE276" t="s">
        <v>135</v>
      </c>
      <c r="BF276" t="s">
        <v>157</v>
      </c>
      <c r="BH276" t="s">
        <v>132</v>
      </c>
      <c r="BI276" t="s">
        <v>118</v>
      </c>
      <c r="BJ276">
        <v>14614</v>
      </c>
      <c r="BK276" t="s">
        <v>117</v>
      </c>
      <c r="BL276" t="s">
        <v>1239</v>
      </c>
      <c r="BU276" t="s">
        <v>155</v>
      </c>
      <c r="BW276" t="s">
        <v>132</v>
      </c>
      <c r="BX276" t="s">
        <v>118</v>
      </c>
      <c r="BY276">
        <v>14614</v>
      </c>
      <c r="BZ276" t="s">
        <v>117</v>
      </c>
      <c r="CX276">
        <v>20220720</v>
      </c>
      <c r="CZ276">
        <v>0</v>
      </c>
      <c r="DA276">
        <v>0</v>
      </c>
      <c r="DB276">
        <v>0</v>
      </c>
      <c r="DC276">
        <v>0</v>
      </c>
      <c r="DD276">
        <v>0</v>
      </c>
      <c r="DE276" s="3">
        <v>2.35</v>
      </c>
      <c r="DF276" s="3">
        <v>2.4499620205089254</v>
      </c>
    </row>
    <row r="277" spans="1:110" x14ac:dyDescent="0.25">
      <c r="A277">
        <v>14612726</v>
      </c>
      <c r="B277">
        <v>20220725</v>
      </c>
      <c r="C277">
        <v>782937884</v>
      </c>
      <c r="E277">
        <v>1419.25</v>
      </c>
      <c r="F277">
        <v>1419.25</v>
      </c>
      <c r="G277" t="s">
        <v>131</v>
      </c>
      <c r="I277" s="1">
        <v>777436831025</v>
      </c>
      <c r="J277" t="s">
        <v>348</v>
      </c>
      <c r="K277">
        <v>1</v>
      </c>
      <c r="L277">
        <v>23</v>
      </c>
      <c r="M277">
        <v>6</v>
      </c>
      <c r="O277">
        <v>-175.65</v>
      </c>
      <c r="S277" s="3">
        <v>240.61</v>
      </c>
      <c r="T277" s="3">
        <v>175.65</v>
      </c>
      <c r="U277" s="2">
        <v>0.73001953368521677</v>
      </c>
      <c r="V277" s="3">
        <v>64.960000000000008</v>
      </c>
      <c r="W277" s="3">
        <v>240.61</v>
      </c>
      <c r="X277" s="3">
        <v>156.3965</v>
      </c>
      <c r="Y277" s="2">
        <v>0.65</v>
      </c>
      <c r="Z277" s="3">
        <v>84.21350000000001</v>
      </c>
      <c r="AA277" s="3">
        <v>15.94</v>
      </c>
      <c r="AB277" s="3">
        <v>19.253500000000003</v>
      </c>
      <c r="AD277">
        <v>20220720</v>
      </c>
      <c r="AE277">
        <v>20220721</v>
      </c>
      <c r="AF277">
        <v>0.40277777777777773</v>
      </c>
      <c r="AG277" t="s">
        <v>154</v>
      </c>
      <c r="AH277" t="s">
        <v>347</v>
      </c>
      <c r="AI277">
        <v>23</v>
      </c>
      <c r="AJ277" t="s">
        <v>42</v>
      </c>
      <c r="AK277" t="s">
        <v>42</v>
      </c>
      <c r="AM277">
        <v>112689506</v>
      </c>
      <c r="AO277" t="s">
        <v>127</v>
      </c>
      <c r="AP277">
        <v>16</v>
      </c>
      <c r="AQ277">
        <v>13</v>
      </c>
      <c r="AR277">
        <v>10</v>
      </c>
      <c r="AS277">
        <v>194</v>
      </c>
      <c r="AT277">
        <v>15</v>
      </c>
      <c r="AU277">
        <v>8</v>
      </c>
      <c r="AV277" t="s">
        <v>152</v>
      </c>
      <c r="AW277" t="s">
        <v>151</v>
      </c>
      <c r="AX277" t="s">
        <v>150</v>
      </c>
      <c r="AY277" t="s">
        <v>346</v>
      </c>
      <c r="AZ277" t="s">
        <v>148</v>
      </c>
      <c r="BA277" t="s">
        <v>147</v>
      </c>
      <c r="BB277">
        <v>75024</v>
      </c>
      <c r="BC277" t="s">
        <v>117</v>
      </c>
      <c r="BD277" t="s">
        <v>121</v>
      </c>
      <c r="BE277" t="s">
        <v>146</v>
      </c>
      <c r="BF277" t="s">
        <v>157</v>
      </c>
      <c r="BH277" t="s">
        <v>132</v>
      </c>
      <c r="BI277" t="s">
        <v>118</v>
      </c>
      <c r="BJ277">
        <v>14614</v>
      </c>
      <c r="BK277" t="s">
        <v>117</v>
      </c>
      <c r="BL277" t="s">
        <v>345</v>
      </c>
      <c r="BU277" t="s">
        <v>155</v>
      </c>
      <c r="BW277" t="s">
        <v>132</v>
      </c>
      <c r="BX277" t="s">
        <v>118</v>
      </c>
      <c r="BY277">
        <v>14614</v>
      </c>
      <c r="BZ277" t="s">
        <v>117</v>
      </c>
      <c r="CX277">
        <v>20220720</v>
      </c>
      <c r="CZ277">
        <v>0</v>
      </c>
      <c r="DA277">
        <v>0</v>
      </c>
      <c r="DB277">
        <v>0</v>
      </c>
      <c r="DC277">
        <v>0</v>
      </c>
      <c r="DD277">
        <v>0</v>
      </c>
      <c r="DE277" s="3">
        <v>12.99</v>
      </c>
      <c r="DF277" s="3">
        <v>14.029453742570967</v>
      </c>
    </row>
    <row r="278" spans="1:110" x14ac:dyDescent="0.25">
      <c r="A278">
        <v>14612726</v>
      </c>
      <c r="B278">
        <v>20220725</v>
      </c>
      <c r="C278">
        <v>782937884</v>
      </c>
      <c r="E278">
        <v>1419.25</v>
      </c>
      <c r="F278">
        <v>1419.25</v>
      </c>
      <c r="G278" t="s">
        <v>131</v>
      </c>
      <c r="I278" s="1">
        <v>777437539962</v>
      </c>
      <c r="J278" t="s">
        <v>348</v>
      </c>
      <c r="K278">
        <v>1</v>
      </c>
      <c r="L278">
        <v>3</v>
      </c>
      <c r="M278">
        <v>3</v>
      </c>
      <c r="O278">
        <v>-41.16</v>
      </c>
      <c r="S278" s="3">
        <v>56.39</v>
      </c>
      <c r="T278" s="3">
        <v>41.16</v>
      </c>
      <c r="U278" s="2">
        <v>0.72991665188863264</v>
      </c>
      <c r="V278" s="3">
        <v>15.230000000000004</v>
      </c>
      <c r="W278" s="3">
        <v>56.39</v>
      </c>
      <c r="X278" s="3">
        <v>36.653500000000001</v>
      </c>
      <c r="Y278" s="2">
        <v>0.65</v>
      </c>
      <c r="Z278" s="3">
        <v>19.736499999999999</v>
      </c>
      <c r="AA278" s="3">
        <v>15.94</v>
      </c>
      <c r="AB278" s="3">
        <v>4.5064999999999955</v>
      </c>
      <c r="AD278">
        <v>20220720</v>
      </c>
      <c r="AE278">
        <v>20220721</v>
      </c>
      <c r="AF278">
        <v>0.36944444444444446</v>
      </c>
      <c r="AG278" t="s">
        <v>143</v>
      </c>
      <c r="AH278" t="s">
        <v>371</v>
      </c>
      <c r="AI278">
        <v>3</v>
      </c>
      <c r="AJ278" t="s">
        <v>42</v>
      </c>
      <c r="AK278" t="s">
        <v>42</v>
      </c>
      <c r="AM278">
        <v>112689506</v>
      </c>
      <c r="AO278" t="s">
        <v>189</v>
      </c>
      <c r="AV278" t="s">
        <v>370</v>
      </c>
      <c r="AW278" t="s">
        <v>369</v>
      </c>
      <c r="AX278" t="s">
        <v>436</v>
      </c>
      <c r="AY278" t="s">
        <v>435</v>
      </c>
      <c r="AZ278" t="s">
        <v>366</v>
      </c>
      <c r="BA278" t="s">
        <v>365</v>
      </c>
      <c r="BB278">
        <v>44144</v>
      </c>
      <c r="BC278" t="s">
        <v>117</v>
      </c>
      <c r="BD278" t="s">
        <v>121</v>
      </c>
      <c r="BE278" t="s">
        <v>169</v>
      </c>
      <c r="BF278" t="s">
        <v>133</v>
      </c>
      <c r="BG278" t="s">
        <v>170</v>
      </c>
      <c r="BH278" t="s">
        <v>132</v>
      </c>
      <c r="BI278" t="s">
        <v>118</v>
      </c>
      <c r="BJ278">
        <v>14614</v>
      </c>
      <c r="BK278" t="s">
        <v>117</v>
      </c>
      <c r="BL278">
        <v>7589.0562</v>
      </c>
      <c r="BU278" t="s">
        <v>133</v>
      </c>
      <c r="BV278" t="s">
        <v>170</v>
      </c>
      <c r="BW278" t="s">
        <v>119</v>
      </c>
      <c r="BX278" t="s">
        <v>118</v>
      </c>
      <c r="BY278">
        <v>14614</v>
      </c>
      <c r="BZ278" t="s">
        <v>117</v>
      </c>
      <c r="CX278">
        <v>20220720</v>
      </c>
      <c r="CZ278">
        <v>0</v>
      </c>
      <c r="DA278">
        <v>0</v>
      </c>
      <c r="DB278">
        <v>0</v>
      </c>
      <c r="DC278">
        <v>0</v>
      </c>
      <c r="DD278">
        <v>0</v>
      </c>
      <c r="DE278" s="3">
        <v>3.05</v>
      </c>
      <c r="DF278" s="3">
        <v>3.2937457882603298</v>
      </c>
    </row>
    <row r="279" spans="1:110" x14ac:dyDescent="0.25">
      <c r="A279">
        <v>14612726</v>
      </c>
      <c r="B279">
        <v>20220725</v>
      </c>
      <c r="C279">
        <v>782937884</v>
      </c>
      <c r="E279">
        <v>1419.25</v>
      </c>
      <c r="F279">
        <v>1419.25</v>
      </c>
      <c r="G279" t="s">
        <v>131</v>
      </c>
      <c r="I279" s="1">
        <v>777437840048</v>
      </c>
      <c r="J279" t="s">
        <v>348</v>
      </c>
      <c r="K279">
        <v>1</v>
      </c>
      <c r="L279">
        <v>2</v>
      </c>
      <c r="M279">
        <v>4</v>
      </c>
      <c r="O279">
        <v>-53.2</v>
      </c>
      <c r="S279" s="3">
        <v>72.88</v>
      </c>
      <c r="T279" s="3">
        <v>53.2</v>
      </c>
      <c r="U279" s="2">
        <v>0.72996706915477505</v>
      </c>
      <c r="V279" s="3">
        <v>19.679999999999993</v>
      </c>
      <c r="W279" s="3">
        <v>72.88</v>
      </c>
      <c r="X279" s="3">
        <v>47.372</v>
      </c>
      <c r="Y279" s="2">
        <v>0.65</v>
      </c>
      <c r="Z279" s="3">
        <v>25.507999999999996</v>
      </c>
      <c r="AA279" s="3">
        <v>15.94</v>
      </c>
      <c r="AB279" s="3">
        <v>5.828000000000003</v>
      </c>
      <c r="AD279">
        <v>20220720</v>
      </c>
      <c r="AE279">
        <v>20220721</v>
      </c>
      <c r="AF279">
        <v>0.45069444444444445</v>
      </c>
      <c r="AG279" t="s">
        <v>241</v>
      </c>
      <c r="AH279" t="s">
        <v>670</v>
      </c>
      <c r="AI279">
        <v>2</v>
      </c>
      <c r="AJ279" t="s">
        <v>42</v>
      </c>
      <c r="AK279" t="s">
        <v>42</v>
      </c>
      <c r="AM279">
        <v>112689506</v>
      </c>
      <c r="AO279" t="s">
        <v>189</v>
      </c>
      <c r="AV279" t="s">
        <v>669</v>
      </c>
      <c r="AX279" t="s">
        <v>668</v>
      </c>
      <c r="AZ279" t="s">
        <v>667</v>
      </c>
      <c r="BA279" t="s">
        <v>666</v>
      </c>
      <c r="BB279">
        <v>40502</v>
      </c>
      <c r="BC279" t="s">
        <v>117</v>
      </c>
      <c r="BD279" t="s">
        <v>121</v>
      </c>
      <c r="BE279" t="s">
        <v>169</v>
      </c>
      <c r="BF279" t="s">
        <v>133</v>
      </c>
      <c r="BG279" t="s">
        <v>170</v>
      </c>
      <c r="BH279" t="s">
        <v>132</v>
      </c>
      <c r="BI279" t="s">
        <v>118</v>
      </c>
      <c r="BJ279">
        <v>14614</v>
      </c>
      <c r="BK279" t="s">
        <v>117</v>
      </c>
      <c r="BL279">
        <v>7589.0562</v>
      </c>
      <c r="BU279" t="s">
        <v>133</v>
      </c>
      <c r="BV279" t="s">
        <v>170</v>
      </c>
      <c r="BW279" t="s">
        <v>119</v>
      </c>
      <c r="BX279" t="s">
        <v>118</v>
      </c>
      <c r="BY279">
        <v>14614</v>
      </c>
      <c r="BZ279" t="s">
        <v>117</v>
      </c>
      <c r="CX279">
        <v>20220720</v>
      </c>
      <c r="CZ279">
        <v>0</v>
      </c>
      <c r="DA279">
        <v>0</v>
      </c>
      <c r="DB279">
        <v>0</v>
      </c>
      <c r="DC279">
        <v>0</v>
      </c>
      <c r="DD279">
        <v>0</v>
      </c>
      <c r="DE279" s="3">
        <v>3.94</v>
      </c>
      <c r="DF279" s="3">
        <v>4.2550702524698139</v>
      </c>
    </row>
    <row r="280" spans="1:110" x14ac:dyDescent="0.25">
      <c r="A280">
        <v>14612726</v>
      </c>
      <c r="B280">
        <v>20220725</v>
      </c>
      <c r="C280">
        <v>782937884</v>
      </c>
      <c r="E280">
        <v>1419.25</v>
      </c>
      <c r="F280">
        <v>1419.25</v>
      </c>
      <c r="G280" t="s">
        <v>131</v>
      </c>
      <c r="I280" s="1">
        <v>777438914484</v>
      </c>
      <c r="J280" t="s">
        <v>348</v>
      </c>
      <c r="K280">
        <v>1</v>
      </c>
      <c r="L280">
        <v>2</v>
      </c>
      <c r="M280">
        <v>3</v>
      </c>
      <c r="O280">
        <v>-37.11</v>
      </c>
      <c r="S280" s="3">
        <v>50.84</v>
      </c>
      <c r="T280" s="3">
        <v>37.11</v>
      </c>
      <c r="U280" s="2">
        <v>0.72993705743509041</v>
      </c>
      <c r="V280" s="3">
        <v>13.730000000000004</v>
      </c>
      <c r="W280" s="3">
        <v>50.84</v>
      </c>
      <c r="X280" s="3">
        <v>33.046000000000006</v>
      </c>
      <c r="Y280" s="2">
        <v>0.65</v>
      </c>
      <c r="Z280" s="3">
        <v>17.793999999999997</v>
      </c>
      <c r="AA280" s="3">
        <v>15.94</v>
      </c>
      <c r="AB280" s="3">
        <v>4.063999999999993</v>
      </c>
      <c r="AD280">
        <v>20220720</v>
      </c>
      <c r="AE280">
        <v>20220721</v>
      </c>
      <c r="AF280">
        <v>0.42499999999999999</v>
      </c>
      <c r="AG280" t="s">
        <v>154</v>
      </c>
      <c r="AH280" t="s">
        <v>692</v>
      </c>
      <c r="AI280">
        <v>2</v>
      </c>
      <c r="AJ280" t="s">
        <v>42</v>
      </c>
      <c r="AK280" t="s">
        <v>42</v>
      </c>
      <c r="AM280">
        <v>112689506</v>
      </c>
      <c r="AO280" t="s">
        <v>189</v>
      </c>
      <c r="AV280" t="s">
        <v>691</v>
      </c>
      <c r="AW280" t="s">
        <v>369</v>
      </c>
      <c r="AX280" t="s">
        <v>690</v>
      </c>
      <c r="AY280" t="s">
        <v>689</v>
      </c>
      <c r="AZ280" t="s">
        <v>431</v>
      </c>
      <c r="BA280" t="s">
        <v>365</v>
      </c>
      <c r="BB280">
        <v>44308</v>
      </c>
      <c r="BC280" t="s">
        <v>117</v>
      </c>
      <c r="BD280" t="s">
        <v>121</v>
      </c>
      <c r="BE280" t="s">
        <v>335</v>
      </c>
      <c r="BF280" t="s">
        <v>133</v>
      </c>
      <c r="BG280" t="s">
        <v>319</v>
      </c>
      <c r="BH280" t="s">
        <v>132</v>
      </c>
      <c r="BI280" t="s">
        <v>118</v>
      </c>
      <c r="BJ280">
        <v>14614</v>
      </c>
      <c r="BK280" t="s">
        <v>117</v>
      </c>
      <c r="BL280">
        <v>7589.0639300000003</v>
      </c>
      <c r="BU280" t="s">
        <v>133</v>
      </c>
      <c r="BV280" t="s">
        <v>319</v>
      </c>
      <c r="BW280" t="s">
        <v>119</v>
      </c>
      <c r="BX280" t="s">
        <v>118</v>
      </c>
      <c r="BY280">
        <v>14614</v>
      </c>
      <c r="BZ280" t="s">
        <v>117</v>
      </c>
      <c r="CX280">
        <v>20220720</v>
      </c>
      <c r="CZ280">
        <v>0</v>
      </c>
      <c r="DA280">
        <v>0</v>
      </c>
      <c r="DB280">
        <v>0</v>
      </c>
      <c r="DC280">
        <v>0</v>
      </c>
      <c r="DD280">
        <v>0</v>
      </c>
      <c r="DE280" s="3">
        <v>2.75</v>
      </c>
      <c r="DF280" s="3">
        <v>2.9698269079464987</v>
      </c>
    </row>
    <row r="281" spans="1:110" x14ac:dyDescent="0.25">
      <c r="A281">
        <v>14612726</v>
      </c>
      <c r="B281">
        <v>20220725</v>
      </c>
      <c r="C281">
        <v>782937884</v>
      </c>
      <c r="E281">
        <v>1419.25</v>
      </c>
      <c r="F281">
        <v>1419.25</v>
      </c>
      <c r="G281" t="s">
        <v>131</v>
      </c>
      <c r="I281" s="1">
        <v>777438972958</v>
      </c>
      <c r="J281" t="s">
        <v>348</v>
      </c>
      <c r="K281">
        <v>1</v>
      </c>
      <c r="L281">
        <v>1</v>
      </c>
      <c r="M281">
        <v>8</v>
      </c>
      <c r="O281">
        <v>-66.19</v>
      </c>
      <c r="S281" s="3">
        <v>90.67</v>
      </c>
      <c r="T281" s="3">
        <v>66.19</v>
      </c>
      <c r="U281" s="2">
        <v>0.73000992610565785</v>
      </c>
      <c r="V281" s="3">
        <v>24.480000000000004</v>
      </c>
      <c r="W281" s="3">
        <v>90.67</v>
      </c>
      <c r="X281" s="3">
        <v>58.935500000000005</v>
      </c>
      <c r="Y281" s="2">
        <v>0.65</v>
      </c>
      <c r="Z281" s="3">
        <v>31.734499999999997</v>
      </c>
      <c r="AA281" s="3">
        <v>15.94</v>
      </c>
      <c r="AB281" s="3">
        <v>7.2544999999999931</v>
      </c>
      <c r="AD281">
        <v>20220720</v>
      </c>
      <c r="AE281">
        <v>20220721</v>
      </c>
      <c r="AF281">
        <v>0.4284722222222222</v>
      </c>
      <c r="AG281" t="s">
        <v>392</v>
      </c>
      <c r="AH281" t="s">
        <v>769</v>
      </c>
      <c r="AI281">
        <v>1</v>
      </c>
      <c r="AJ281" t="s">
        <v>42</v>
      </c>
      <c r="AK281" t="s">
        <v>42</v>
      </c>
      <c r="AM281">
        <v>112689506</v>
      </c>
      <c r="AO281" t="s">
        <v>189</v>
      </c>
      <c r="AV281" t="s">
        <v>520</v>
      </c>
      <c r="AW281" t="s">
        <v>369</v>
      </c>
      <c r="AX281" t="s">
        <v>519</v>
      </c>
      <c r="AY281" t="s">
        <v>518</v>
      </c>
      <c r="AZ281" t="s">
        <v>517</v>
      </c>
      <c r="BA281" t="s">
        <v>513</v>
      </c>
      <c r="BB281">
        <v>97477</v>
      </c>
      <c r="BC281" t="s">
        <v>117</v>
      </c>
      <c r="BD281" t="s">
        <v>121</v>
      </c>
      <c r="BE281" t="s">
        <v>335</v>
      </c>
      <c r="BF281" t="s">
        <v>133</v>
      </c>
      <c r="BG281" t="s">
        <v>319</v>
      </c>
      <c r="BH281" t="s">
        <v>132</v>
      </c>
      <c r="BI281" t="s">
        <v>118</v>
      </c>
      <c r="BJ281">
        <v>14614</v>
      </c>
      <c r="BK281" t="s">
        <v>117</v>
      </c>
      <c r="BL281">
        <v>7589.0636299999996</v>
      </c>
      <c r="BU281" t="s">
        <v>133</v>
      </c>
      <c r="BV281" t="s">
        <v>319</v>
      </c>
      <c r="BW281" t="s">
        <v>119</v>
      </c>
      <c r="BX281" t="s">
        <v>118</v>
      </c>
      <c r="BY281">
        <v>14614</v>
      </c>
      <c r="BZ281" t="s">
        <v>117</v>
      </c>
      <c r="CX281">
        <v>20220720</v>
      </c>
      <c r="CZ281">
        <v>0</v>
      </c>
      <c r="DA281">
        <v>0</v>
      </c>
      <c r="DB281">
        <v>0</v>
      </c>
      <c r="DC281">
        <v>0</v>
      </c>
      <c r="DD281">
        <v>0</v>
      </c>
      <c r="DE281" s="3">
        <v>4.9000000000000004</v>
      </c>
      <c r="DF281" s="3">
        <v>5.2920486379177243</v>
      </c>
    </row>
    <row r="282" spans="1:110" x14ac:dyDescent="0.25">
      <c r="A282">
        <v>14612726</v>
      </c>
      <c r="B282">
        <v>20220725</v>
      </c>
      <c r="C282">
        <v>782937884</v>
      </c>
      <c r="E282">
        <v>1419.25</v>
      </c>
      <c r="F282">
        <v>1419.25</v>
      </c>
      <c r="G282" t="s">
        <v>131</v>
      </c>
      <c r="I282" s="1">
        <v>777438977710</v>
      </c>
      <c r="J282" t="s">
        <v>348</v>
      </c>
      <c r="K282">
        <v>1</v>
      </c>
      <c r="L282">
        <v>2</v>
      </c>
      <c r="M282">
        <v>4</v>
      </c>
      <c r="O282">
        <v>-53.2</v>
      </c>
      <c r="S282" s="3">
        <v>72.88</v>
      </c>
      <c r="T282" s="3">
        <v>53.2</v>
      </c>
      <c r="U282" s="2">
        <v>0.72996706915477505</v>
      </c>
      <c r="V282" s="3">
        <v>19.679999999999993</v>
      </c>
      <c r="W282" s="3">
        <v>72.88</v>
      </c>
      <c r="X282" s="3">
        <v>47.372</v>
      </c>
      <c r="Y282" s="2">
        <v>0.65</v>
      </c>
      <c r="Z282" s="3">
        <v>25.507999999999996</v>
      </c>
      <c r="AA282" s="3">
        <v>15.94</v>
      </c>
      <c r="AB282" s="3">
        <v>5.828000000000003</v>
      </c>
      <c r="AD282">
        <v>20220720</v>
      </c>
      <c r="AE282">
        <v>20220721</v>
      </c>
      <c r="AF282">
        <v>0.41875000000000001</v>
      </c>
      <c r="AG282" t="s">
        <v>143</v>
      </c>
      <c r="AH282" t="s">
        <v>665</v>
      </c>
      <c r="AI282">
        <v>2</v>
      </c>
      <c r="AJ282" t="s">
        <v>42</v>
      </c>
      <c r="AK282" t="s">
        <v>42</v>
      </c>
      <c r="AM282">
        <v>112689506</v>
      </c>
      <c r="AO282" t="s">
        <v>189</v>
      </c>
      <c r="AV282" t="s">
        <v>664</v>
      </c>
      <c r="AX282" t="s">
        <v>663</v>
      </c>
      <c r="AY282" t="s">
        <v>662</v>
      </c>
      <c r="AZ282" t="s">
        <v>661</v>
      </c>
      <c r="BA282" t="s">
        <v>660</v>
      </c>
      <c r="BB282">
        <v>46204</v>
      </c>
      <c r="BC282" t="s">
        <v>117</v>
      </c>
      <c r="BD282" t="s">
        <v>121</v>
      </c>
      <c r="BE282" t="s">
        <v>169</v>
      </c>
      <c r="BF282" t="s">
        <v>133</v>
      </c>
      <c r="BG282" t="s">
        <v>170</v>
      </c>
      <c r="BH282" t="s">
        <v>132</v>
      </c>
      <c r="BI282" t="s">
        <v>118</v>
      </c>
      <c r="BJ282">
        <v>14614</v>
      </c>
      <c r="BK282" t="s">
        <v>117</v>
      </c>
      <c r="BL282">
        <v>7589.0562</v>
      </c>
      <c r="BU282" t="s">
        <v>133</v>
      </c>
      <c r="BV282" t="s">
        <v>170</v>
      </c>
      <c r="BW282" t="s">
        <v>119</v>
      </c>
      <c r="BX282" t="s">
        <v>118</v>
      </c>
      <c r="BY282">
        <v>14614</v>
      </c>
      <c r="BZ282" t="s">
        <v>117</v>
      </c>
      <c r="CX282">
        <v>20220720</v>
      </c>
      <c r="CZ282">
        <v>0</v>
      </c>
      <c r="DA282">
        <v>0</v>
      </c>
      <c r="DB282">
        <v>0</v>
      </c>
      <c r="DC282">
        <v>0</v>
      </c>
      <c r="DD282">
        <v>0</v>
      </c>
      <c r="DE282" s="3">
        <v>3.94</v>
      </c>
      <c r="DF282" s="3">
        <v>4.2550702524698139</v>
      </c>
    </row>
    <row r="283" spans="1:110" x14ac:dyDescent="0.25">
      <c r="A283">
        <v>14612726</v>
      </c>
      <c r="B283">
        <v>20220725</v>
      </c>
      <c r="C283">
        <v>782937884</v>
      </c>
      <c r="E283">
        <v>1419.25</v>
      </c>
      <c r="F283">
        <v>1419.25</v>
      </c>
      <c r="G283" t="s">
        <v>131</v>
      </c>
      <c r="I283" s="1">
        <v>777439585600</v>
      </c>
      <c r="J283" t="s">
        <v>348</v>
      </c>
      <c r="K283">
        <v>1</v>
      </c>
      <c r="L283">
        <v>0.5</v>
      </c>
      <c r="M283">
        <v>4</v>
      </c>
      <c r="O283">
        <v>-32.43</v>
      </c>
      <c r="S283" s="3">
        <v>43.82</v>
      </c>
      <c r="T283" s="3">
        <v>32.43</v>
      </c>
      <c r="U283" s="2">
        <v>0.74007302601551805</v>
      </c>
      <c r="V283" s="3">
        <v>11.39</v>
      </c>
      <c r="W283" s="3">
        <v>43.82</v>
      </c>
      <c r="X283" s="3">
        <v>28.483000000000001</v>
      </c>
      <c r="Y283" s="2">
        <v>0.65</v>
      </c>
      <c r="Z283" s="3">
        <v>15.337</v>
      </c>
      <c r="AA283" s="3">
        <v>14.21</v>
      </c>
      <c r="AB283" s="3">
        <v>3.9469999999999992</v>
      </c>
      <c r="AD283">
        <v>20220720</v>
      </c>
      <c r="AE283">
        <v>20220721</v>
      </c>
      <c r="AF283">
        <v>0.3979166666666667</v>
      </c>
      <c r="AG283" t="s">
        <v>143</v>
      </c>
      <c r="AH283" t="s">
        <v>1009</v>
      </c>
      <c r="AI283">
        <v>0.5</v>
      </c>
      <c r="AJ283" t="s">
        <v>42</v>
      </c>
      <c r="AK283" t="s">
        <v>42</v>
      </c>
      <c r="AM283">
        <v>112689506</v>
      </c>
      <c r="AO283" t="s">
        <v>171</v>
      </c>
      <c r="AV283" t="s">
        <v>1008</v>
      </c>
      <c r="AX283" t="s">
        <v>1007</v>
      </c>
      <c r="AZ283" t="s">
        <v>1006</v>
      </c>
      <c r="BA283" t="s">
        <v>666</v>
      </c>
      <c r="BB283">
        <v>40219</v>
      </c>
      <c r="BC283" t="s">
        <v>117</v>
      </c>
      <c r="BD283" t="s">
        <v>121</v>
      </c>
      <c r="BE283" t="s">
        <v>169</v>
      </c>
      <c r="BF283" t="s">
        <v>133</v>
      </c>
      <c r="BG283" t="s">
        <v>170</v>
      </c>
      <c r="BH283" t="s">
        <v>132</v>
      </c>
      <c r="BI283" t="s">
        <v>118</v>
      </c>
      <c r="BJ283">
        <v>14614</v>
      </c>
      <c r="BK283" t="s">
        <v>117</v>
      </c>
      <c r="BL283">
        <v>7589.0562</v>
      </c>
      <c r="BU283" t="s">
        <v>133</v>
      </c>
      <c r="BV283" t="s">
        <v>170</v>
      </c>
      <c r="BW283" t="s">
        <v>119</v>
      </c>
      <c r="BX283" t="s">
        <v>118</v>
      </c>
      <c r="BY283">
        <v>14614</v>
      </c>
      <c r="BZ283" t="s">
        <v>117</v>
      </c>
      <c r="CX283">
        <v>20220720</v>
      </c>
      <c r="CZ283">
        <v>0</v>
      </c>
      <c r="DA283">
        <v>0</v>
      </c>
      <c r="DB283">
        <v>0</v>
      </c>
      <c r="DC283">
        <v>0</v>
      </c>
      <c r="DD283">
        <v>0</v>
      </c>
      <c r="DE283" s="3">
        <v>2.2799999999999998</v>
      </c>
      <c r="DF283" s="3">
        <v>2.485366499315381</v>
      </c>
    </row>
    <row r="284" spans="1:110" x14ac:dyDescent="0.25">
      <c r="A284">
        <v>14612726</v>
      </c>
      <c r="B284">
        <v>20220725</v>
      </c>
      <c r="C284">
        <v>782937884</v>
      </c>
      <c r="E284">
        <v>1419.25</v>
      </c>
      <c r="F284">
        <v>1419.25</v>
      </c>
      <c r="G284" t="s">
        <v>131</v>
      </c>
      <c r="I284" s="1">
        <v>777440204278</v>
      </c>
      <c r="J284" t="s">
        <v>348</v>
      </c>
      <c r="K284">
        <v>1</v>
      </c>
      <c r="L284">
        <v>1</v>
      </c>
      <c r="M284">
        <v>7</v>
      </c>
      <c r="O284">
        <v>-40.39</v>
      </c>
      <c r="S284" s="3">
        <v>53.15</v>
      </c>
      <c r="T284" s="3">
        <v>40.39</v>
      </c>
      <c r="U284" s="2">
        <v>0.75992474129821264</v>
      </c>
      <c r="V284" s="3">
        <v>12.759999999999998</v>
      </c>
      <c r="W284" s="3">
        <v>53.15</v>
      </c>
      <c r="X284" s="3">
        <v>34.547499999999999</v>
      </c>
      <c r="Y284" s="2">
        <v>0.65</v>
      </c>
      <c r="Z284" s="3">
        <v>18.602499999999999</v>
      </c>
      <c r="AA284" s="3">
        <v>15.94</v>
      </c>
      <c r="AB284" s="3">
        <v>5.8425000000000011</v>
      </c>
      <c r="AD284">
        <v>20220720</v>
      </c>
      <c r="AE284">
        <v>20220721</v>
      </c>
      <c r="AF284">
        <v>0.3527777777777778</v>
      </c>
      <c r="AG284" t="s">
        <v>143</v>
      </c>
      <c r="AH284" t="s">
        <v>178</v>
      </c>
      <c r="AI284">
        <v>1</v>
      </c>
      <c r="AJ284" t="s">
        <v>42</v>
      </c>
      <c r="AK284" t="s">
        <v>42</v>
      </c>
      <c r="AM284">
        <v>112689506</v>
      </c>
      <c r="AO284" t="s">
        <v>171</v>
      </c>
      <c r="AV284" t="s">
        <v>177</v>
      </c>
      <c r="AW284" t="s">
        <v>652</v>
      </c>
      <c r="AX284" t="s">
        <v>781</v>
      </c>
      <c r="AY284" t="s">
        <v>780</v>
      </c>
      <c r="AZ284" t="s">
        <v>174</v>
      </c>
      <c r="BA284" t="s">
        <v>147</v>
      </c>
      <c r="BB284">
        <v>78251</v>
      </c>
      <c r="BC284" t="s">
        <v>117</v>
      </c>
      <c r="BE284" t="s">
        <v>364</v>
      </c>
      <c r="BF284" t="s">
        <v>121</v>
      </c>
      <c r="BG284" t="s">
        <v>157</v>
      </c>
      <c r="BH284" t="s">
        <v>132</v>
      </c>
      <c r="BI284" t="s">
        <v>118</v>
      </c>
      <c r="BJ284">
        <v>14614</v>
      </c>
      <c r="BK284" t="s">
        <v>117</v>
      </c>
      <c r="BL284">
        <v>33253.00707</v>
      </c>
      <c r="BU284" t="s">
        <v>121</v>
      </c>
      <c r="BV284" t="s">
        <v>155</v>
      </c>
      <c r="BW284" t="s">
        <v>132</v>
      </c>
      <c r="BX284" t="s">
        <v>118</v>
      </c>
      <c r="BY284">
        <v>14614</v>
      </c>
      <c r="BZ284" t="s">
        <v>117</v>
      </c>
      <c r="CX284">
        <v>20220720</v>
      </c>
      <c r="CZ284">
        <v>0</v>
      </c>
      <c r="DA284">
        <v>0</v>
      </c>
      <c r="DB284">
        <v>0</v>
      </c>
      <c r="DC284">
        <v>0</v>
      </c>
      <c r="DD284">
        <v>0</v>
      </c>
      <c r="DE284" s="3">
        <v>2.5499999999999998</v>
      </c>
      <c r="DF284" s="3">
        <v>2.8303080903104418</v>
      </c>
    </row>
    <row r="285" spans="1:110" x14ac:dyDescent="0.25">
      <c r="A285">
        <v>14612726</v>
      </c>
      <c r="B285">
        <v>20220725</v>
      </c>
      <c r="C285">
        <v>782937884</v>
      </c>
      <c r="E285">
        <v>1419.25</v>
      </c>
      <c r="F285">
        <v>1419.25</v>
      </c>
      <c r="G285" t="s">
        <v>131</v>
      </c>
      <c r="I285" s="1">
        <v>777440337515</v>
      </c>
      <c r="J285" t="s">
        <v>348</v>
      </c>
      <c r="K285">
        <v>1</v>
      </c>
      <c r="L285">
        <v>3</v>
      </c>
      <c r="M285">
        <v>3</v>
      </c>
      <c r="O285">
        <v>-41.16</v>
      </c>
      <c r="S285" s="3">
        <v>56.39</v>
      </c>
      <c r="T285" s="3">
        <v>41.16</v>
      </c>
      <c r="U285" s="2">
        <v>0.72991665188863264</v>
      </c>
      <c r="V285" s="3">
        <v>15.230000000000004</v>
      </c>
      <c r="W285" s="3">
        <v>56.39</v>
      </c>
      <c r="X285" s="3">
        <v>36.653500000000001</v>
      </c>
      <c r="Y285" s="2">
        <v>0.65</v>
      </c>
      <c r="Z285" s="3">
        <v>19.736499999999999</v>
      </c>
      <c r="AA285" s="3">
        <v>15.94</v>
      </c>
      <c r="AB285" s="3">
        <v>4.5064999999999955</v>
      </c>
      <c r="AD285">
        <v>20220720</v>
      </c>
      <c r="AE285">
        <v>20220721</v>
      </c>
      <c r="AF285">
        <v>0.36944444444444446</v>
      </c>
      <c r="AG285" t="s">
        <v>143</v>
      </c>
      <c r="AH285" t="s">
        <v>371</v>
      </c>
      <c r="AI285">
        <v>3</v>
      </c>
      <c r="AJ285" t="s">
        <v>42</v>
      </c>
      <c r="AK285" t="s">
        <v>42</v>
      </c>
      <c r="AM285">
        <v>112689506</v>
      </c>
      <c r="AO285" t="s">
        <v>189</v>
      </c>
      <c r="AV285" t="s">
        <v>494</v>
      </c>
      <c r="AW285" t="s">
        <v>369</v>
      </c>
      <c r="AX285" t="s">
        <v>493</v>
      </c>
      <c r="AY285" t="s">
        <v>367</v>
      </c>
      <c r="AZ285" t="s">
        <v>366</v>
      </c>
      <c r="BA285" t="s">
        <v>365</v>
      </c>
      <c r="BB285">
        <v>44144</v>
      </c>
      <c r="BC285" t="s">
        <v>117</v>
      </c>
      <c r="BE285" t="s">
        <v>364</v>
      </c>
      <c r="BF285" t="s">
        <v>121</v>
      </c>
      <c r="BG285" t="s">
        <v>157</v>
      </c>
      <c r="BH285" t="s">
        <v>132</v>
      </c>
      <c r="BI285" t="s">
        <v>118</v>
      </c>
      <c r="BJ285">
        <v>14614</v>
      </c>
      <c r="BK285" t="s">
        <v>117</v>
      </c>
      <c r="BL285">
        <v>7589.0629900000004</v>
      </c>
      <c r="BU285" t="s">
        <v>121</v>
      </c>
      <c r="BV285" t="s">
        <v>155</v>
      </c>
      <c r="BW285" t="s">
        <v>132</v>
      </c>
      <c r="BX285" t="s">
        <v>118</v>
      </c>
      <c r="BY285">
        <v>14614</v>
      </c>
      <c r="BZ285" t="s">
        <v>117</v>
      </c>
      <c r="CX285">
        <v>20220720</v>
      </c>
      <c r="CZ285">
        <v>0</v>
      </c>
      <c r="DA285">
        <v>0</v>
      </c>
      <c r="DB285">
        <v>0</v>
      </c>
      <c r="DC285">
        <v>0</v>
      </c>
      <c r="DD285">
        <v>0</v>
      </c>
      <c r="DE285" s="3">
        <v>3.05</v>
      </c>
      <c r="DF285" s="3">
        <v>3.2937457882603298</v>
      </c>
    </row>
    <row r="286" spans="1:110" x14ac:dyDescent="0.25">
      <c r="A286">
        <v>14612726</v>
      </c>
      <c r="B286">
        <v>20220725</v>
      </c>
      <c r="C286">
        <v>782937884</v>
      </c>
      <c r="E286">
        <v>1419.25</v>
      </c>
      <c r="F286">
        <v>1419.25</v>
      </c>
      <c r="G286" t="s">
        <v>131</v>
      </c>
      <c r="I286" s="1">
        <v>777441066520</v>
      </c>
      <c r="J286" t="s">
        <v>348</v>
      </c>
      <c r="K286">
        <v>1</v>
      </c>
      <c r="L286">
        <v>1</v>
      </c>
      <c r="M286">
        <v>3</v>
      </c>
      <c r="O286">
        <v>-24.35</v>
      </c>
      <c r="S286" s="3">
        <v>34.04</v>
      </c>
      <c r="T286" s="3">
        <v>24.35</v>
      </c>
      <c r="U286" s="2">
        <v>0.71533490011750889</v>
      </c>
      <c r="V286" s="3">
        <v>9.6899999999999977</v>
      </c>
      <c r="W286" s="3">
        <v>34.04</v>
      </c>
      <c r="X286" s="3">
        <v>18.100000000000001</v>
      </c>
      <c r="Y286" s="2">
        <v>0.53172737955346661</v>
      </c>
      <c r="Z286" s="3">
        <v>15.94</v>
      </c>
      <c r="AA286" s="3">
        <v>15.94</v>
      </c>
      <c r="AB286" s="3">
        <v>6.2500000000000018</v>
      </c>
      <c r="AD286">
        <v>20220720</v>
      </c>
      <c r="AE286">
        <v>20220721</v>
      </c>
      <c r="AF286">
        <v>0.36944444444444446</v>
      </c>
      <c r="AG286" t="s">
        <v>143</v>
      </c>
      <c r="AH286" t="s">
        <v>371</v>
      </c>
      <c r="AI286">
        <v>1</v>
      </c>
      <c r="AJ286" t="s">
        <v>42</v>
      </c>
      <c r="AK286" t="s">
        <v>42</v>
      </c>
      <c r="AM286">
        <v>112689506</v>
      </c>
      <c r="AO286" t="s">
        <v>171</v>
      </c>
      <c r="AV286" t="s">
        <v>494</v>
      </c>
      <c r="AW286" t="s">
        <v>369</v>
      </c>
      <c r="AX286" t="s">
        <v>493</v>
      </c>
      <c r="AY286" t="s">
        <v>367</v>
      </c>
      <c r="AZ286" t="s">
        <v>366</v>
      </c>
      <c r="BA286" t="s">
        <v>365</v>
      </c>
      <c r="BB286">
        <v>44144</v>
      </c>
      <c r="BC286" t="s">
        <v>117</v>
      </c>
      <c r="BE286" t="s">
        <v>364</v>
      </c>
      <c r="BF286" t="s">
        <v>121</v>
      </c>
      <c r="BG286" t="s">
        <v>157</v>
      </c>
      <c r="BH286" t="s">
        <v>132</v>
      </c>
      <c r="BI286" t="s">
        <v>118</v>
      </c>
      <c r="BJ286">
        <v>14614</v>
      </c>
      <c r="BK286" t="s">
        <v>117</v>
      </c>
      <c r="BL286">
        <v>7589.0596299999997</v>
      </c>
      <c r="BU286" t="s">
        <v>121</v>
      </c>
      <c r="BV286" t="s">
        <v>155</v>
      </c>
      <c r="BW286" t="s">
        <v>132</v>
      </c>
      <c r="BX286" t="s">
        <v>118</v>
      </c>
      <c r="BY286">
        <v>14614</v>
      </c>
      <c r="BZ286" t="s">
        <v>117</v>
      </c>
      <c r="CX286">
        <v>20220720</v>
      </c>
      <c r="CZ286">
        <v>0</v>
      </c>
      <c r="DA286">
        <v>0</v>
      </c>
      <c r="DB286">
        <v>0</v>
      </c>
      <c r="DC286">
        <v>0</v>
      </c>
      <c r="DD286">
        <v>0</v>
      </c>
      <c r="DE286" s="3">
        <v>1.94</v>
      </c>
      <c r="DF286" s="3">
        <v>2.2961985898942423</v>
      </c>
    </row>
    <row r="287" spans="1:110" x14ac:dyDescent="0.25">
      <c r="A287">
        <v>14612726</v>
      </c>
      <c r="B287">
        <v>20220725</v>
      </c>
      <c r="C287">
        <v>782937884</v>
      </c>
      <c r="E287">
        <v>1419.25</v>
      </c>
      <c r="F287">
        <v>1419.25</v>
      </c>
      <c r="G287" t="s">
        <v>131</v>
      </c>
      <c r="I287" s="1">
        <v>777441167931</v>
      </c>
      <c r="J287" t="s">
        <v>348</v>
      </c>
      <c r="K287">
        <v>1</v>
      </c>
      <c r="L287">
        <v>0.5</v>
      </c>
      <c r="M287">
        <v>3</v>
      </c>
      <c r="O287">
        <v>-24.35</v>
      </c>
      <c r="S287" s="3">
        <v>34.04</v>
      </c>
      <c r="T287" s="3">
        <v>24.35</v>
      </c>
      <c r="U287" s="2">
        <v>0.71533490011750889</v>
      </c>
      <c r="V287" s="3">
        <v>9.6899999999999977</v>
      </c>
      <c r="W287" s="3">
        <v>34.04</v>
      </c>
      <c r="X287" s="3">
        <v>19.829999999999998</v>
      </c>
      <c r="Y287" s="2">
        <v>0.58254994124559334</v>
      </c>
      <c r="Z287" s="3">
        <v>14.21</v>
      </c>
      <c r="AA287" s="3">
        <v>14.21</v>
      </c>
      <c r="AB287" s="3">
        <v>4.5200000000000031</v>
      </c>
      <c r="AD287">
        <v>20220720</v>
      </c>
      <c r="AE287">
        <v>20220721</v>
      </c>
      <c r="AF287">
        <v>0.36944444444444446</v>
      </c>
      <c r="AG287" t="s">
        <v>143</v>
      </c>
      <c r="AH287" t="s">
        <v>371</v>
      </c>
      <c r="AI287">
        <v>0.5</v>
      </c>
      <c r="AJ287" t="s">
        <v>42</v>
      </c>
      <c r="AK287" t="s">
        <v>42</v>
      </c>
      <c r="AM287">
        <v>112689506</v>
      </c>
      <c r="AO287" t="s">
        <v>171</v>
      </c>
      <c r="AV287" t="s">
        <v>494</v>
      </c>
      <c r="AW287" t="s">
        <v>369</v>
      </c>
      <c r="AX287" t="s">
        <v>493</v>
      </c>
      <c r="AY287" t="s">
        <v>367</v>
      </c>
      <c r="AZ287" t="s">
        <v>366</v>
      </c>
      <c r="BA287" t="s">
        <v>365</v>
      </c>
      <c r="BB287">
        <v>44144</v>
      </c>
      <c r="BC287" t="s">
        <v>117</v>
      </c>
      <c r="BE287" t="s">
        <v>364</v>
      </c>
      <c r="BF287" t="s">
        <v>121</v>
      </c>
      <c r="BG287" t="s">
        <v>157</v>
      </c>
      <c r="BH287" t="s">
        <v>132</v>
      </c>
      <c r="BI287" t="s">
        <v>118</v>
      </c>
      <c r="BJ287">
        <v>14614</v>
      </c>
      <c r="BK287" t="s">
        <v>117</v>
      </c>
      <c r="BL287">
        <v>7589.0566900000003</v>
      </c>
      <c r="BU287" t="s">
        <v>121</v>
      </c>
      <c r="BV287" t="s">
        <v>155</v>
      </c>
      <c r="BW287" t="s">
        <v>132</v>
      </c>
      <c r="BX287" t="s">
        <v>118</v>
      </c>
      <c r="BY287">
        <v>14614</v>
      </c>
      <c r="BZ287" t="s">
        <v>117</v>
      </c>
      <c r="CX287">
        <v>20220720</v>
      </c>
      <c r="CZ287">
        <v>0</v>
      </c>
      <c r="DA287">
        <v>0</v>
      </c>
      <c r="DB287">
        <v>0</v>
      </c>
      <c r="DC287">
        <v>0</v>
      </c>
      <c r="DD287">
        <v>0</v>
      </c>
      <c r="DE287" s="3">
        <v>1.94</v>
      </c>
      <c r="DF287" s="3">
        <v>2.1976028202115163</v>
      </c>
    </row>
    <row r="288" spans="1:110" x14ac:dyDescent="0.25">
      <c r="A288">
        <v>14612726</v>
      </c>
      <c r="B288">
        <v>20220725</v>
      </c>
      <c r="C288">
        <v>782937884</v>
      </c>
      <c r="E288">
        <v>1419.25</v>
      </c>
      <c r="F288">
        <v>1419.25</v>
      </c>
      <c r="G288" t="s">
        <v>131</v>
      </c>
      <c r="I288" s="1">
        <v>777441448533</v>
      </c>
      <c r="J288" t="s">
        <v>348</v>
      </c>
      <c r="K288">
        <v>1</v>
      </c>
      <c r="L288">
        <v>2</v>
      </c>
      <c r="M288">
        <v>5</v>
      </c>
      <c r="O288">
        <v>-35.18</v>
      </c>
      <c r="S288" s="3">
        <v>46.91</v>
      </c>
      <c r="T288" s="3">
        <v>35.18</v>
      </c>
      <c r="U288" s="2">
        <v>0.74994670645917716</v>
      </c>
      <c r="V288" s="3">
        <v>11.729999999999997</v>
      </c>
      <c r="W288" s="3">
        <v>46.91</v>
      </c>
      <c r="X288" s="3">
        <v>30.491499999999998</v>
      </c>
      <c r="Y288" s="2">
        <v>0.65</v>
      </c>
      <c r="Z288" s="3">
        <v>16.418499999999998</v>
      </c>
      <c r="AA288" s="3">
        <v>15.94</v>
      </c>
      <c r="AB288" s="3">
        <v>4.6885000000000012</v>
      </c>
      <c r="AD288">
        <v>20220720</v>
      </c>
      <c r="AE288">
        <v>20220721</v>
      </c>
      <c r="AF288">
        <v>0.43611111111111112</v>
      </c>
      <c r="AG288" t="s">
        <v>154</v>
      </c>
      <c r="AH288" t="s">
        <v>446</v>
      </c>
      <c r="AI288">
        <v>2</v>
      </c>
      <c r="AJ288" t="s">
        <v>42</v>
      </c>
      <c r="AK288" t="s">
        <v>42</v>
      </c>
      <c r="AM288">
        <v>112689506</v>
      </c>
      <c r="AO288" t="s">
        <v>171</v>
      </c>
      <c r="AV288" t="s">
        <v>644</v>
      </c>
      <c r="AW288" t="s">
        <v>369</v>
      </c>
      <c r="AX288" t="s">
        <v>426</v>
      </c>
      <c r="AY288" t="s">
        <v>425</v>
      </c>
      <c r="AZ288" t="s">
        <v>424</v>
      </c>
      <c r="BA288" t="s">
        <v>423</v>
      </c>
      <c r="BB288">
        <v>66211</v>
      </c>
      <c r="BC288" t="s">
        <v>117</v>
      </c>
      <c r="BE288" t="s">
        <v>364</v>
      </c>
      <c r="BF288" t="s">
        <v>121</v>
      </c>
      <c r="BG288" t="s">
        <v>157</v>
      </c>
      <c r="BH288" t="s">
        <v>132</v>
      </c>
      <c r="BI288" t="s">
        <v>118</v>
      </c>
      <c r="BJ288">
        <v>14614</v>
      </c>
      <c r="BK288" t="s">
        <v>117</v>
      </c>
      <c r="BL288">
        <v>7589.0602500000005</v>
      </c>
      <c r="BU288" t="s">
        <v>121</v>
      </c>
      <c r="BV288" t="s">
        <v>155</v>
      </c>
      <c r="BW288" t="s">
        <v>132</v>
      </c>
      <c r="BX288" t="s">
        <v>118</v>
      </c>
      <c r="BY288">
        <v>14614</v>
      </c>
      <c r="BZ288" t="s">
        <v>117</v>
      </c>
      <c r="CX288">
        <v>20220720</v>
      </c>
      <c r="CZ288">
        <v>0</v>
      </c>
      <c r="DA288">
        <v>0</v>
      </c>
      <c r="DB288">
        <v>0</v>
      </c>
      <c r="DC288">
        <v>0</v>
      </c>
      <c r="DD288">
        <v>0</v>
      </c>
      <c r="DE288" s="3">
        <v>2.35</v>
      </c>
      <c r="DF288" s="3">
        <v>2.584874760179066</v>
      </c>
    </row>
    <row r="289" spans="1:121" x14ac:dyDescent="0.25">
      <c r="A289">
        <v>14612726</v>
      </c>
      <c r="B289">
        <v>20220725</v>
      </c>
      <c r="C289">
        <v>782937884</v>
      </c>
      <c r="E289">
        <v>1419.25</v>
      </c>
      <c r="F289">
        <v>1419.25</v>
      </c>
      <c r="G289" t="s">
        <v>131</v>
      </c>
      <c r="I289" s="1">
        <v>777441571100</v>
      </c>
      <c r="J289" t="s">
        <v>348</v>
      </c>
      <c r="K289">
        <v>1</v>
      </c>
      <c r="L289">
        <v>1</v>
      </c>
      <c r="M289">
        <v>3</v>
      </c>
      <c r="O289">
        <v>-24.35</v>
      </c>
      <c r="S289" s="3">
        <v>34.04</v>
      </c>
      <c r="T289" s="3">
        <v>24.35</v>
      </c>
      <c r="U289" s="2">
        <v>0.71533490011750889</v>
      </c>
      <c r="V289" s="3">
        <v>9.6899999999999977</v>
      </c>
      <c r="W289" s="3">
        <v>34.04</v>
      </c>
      <c r="X289" s="3">
        <v>18.100000000000001</v>
      </c>
      <c r="Y289" s="2">
        <v>0.53172737955346661</v>
      </c>
      <c r="Z289" s="3">
        <v>15.94</v>
      </c>
      <c r="AA289" s="3">
        <v>15.94</v>
      </c>
      <c r="AB289" s="3">
        <v>6.2500000000000018</v>
      </c>
      <c r="AD289">
        <v>20220720</v>
      </c>
      <c r="AE289">
        <v>20220721</v>
      </c>
      <c r="AF289">
        <v>0.36944444444444446</v>
      </c>
      <c r="AG289" t="s">
        <v>143</v>
      </c>
      <c r="AH289" t="s">
        <v>371</v>
      </c>
      <c r="AI289">
        <v>1</v>
      </c>
      <c r="AJ289" t="s">
        <v>42</v>
      </c>
      <c r="AK289" t="s">
        <v>42</v>
      </c>
      <c r="AM289">
        <v>112689506</v>
      </c>
      <c r="AO289" t="s">
        <v>171</v>
      </c>
      <c r="AV289" t="s">
        <v>370</v>
      </c>
      <c r="AW289" t="s">
        <v>369</v>
      </c>
      <c r="AX289" t="s">
        <v>436</v>
      </c>
      <c r="AY289" t="s">
        <v>435</v>
      </c>
      <c r="AZ289" t="s">
        <v>366</v>
      </c>
      <c r="BA289" t="s">
        <v>365</v>
      </c>
      <c r="BB289">
        <v>44144</v>
      </c>
      <c r="BC289" t="s">
        <v>117</v>
      </c>
      <c r="BD289" t="s">
        <v>121</v>
      </c>
      <c r="BE289" t="s">
        <v>169</v>
      </c>
      <c r="BF289" t="s">
        <v>133</v>
      </c>
      <c r="BG289" t="s">
        <v>170</v>
      </c>
      <c r="BH289" t="s">
        <v>132</v>
      </c>
      <c r="BI289" t="s">
        <v>118</v>
      </c>
      <c r="BJ289">
        <v>14614</v>
      </c>
      <c r="BK289" t="s">
        <v>117</v>
      </c>
      <c r="BL289">
        <v>7589.0585199999996</v>
      </c>
      <c r="BU289" t="s">
        <v>133</v>
      </c>
      <c r="BV289" t="s">
        <v>170</v>
      </c>
      <c r="BW289" t="s">
        <v>119</v>
      </c>
      <c r="BX289" t="s">
        <v>118</v>
      </c>
      <c r="BY289">
        <v>14614</v>
      </c>
      <c r="BZ289" t="s">
        <v>117</v>
      </c>
      <c r="CX289">
        <v>20220720</v>
      </c>
      <c r="CZ289">
        <v>0</v>
      </c>
      <c r="DA289">
        <v>0</v>
      </c>
      <c r="DB289">
        <v>0</v>
      </c>
      <c r="DC289">
        <v>0</v>
      </c>
      <c r="DD289">
        <v>0</v>
      </c>
      <c r="DE289" s="3">
        <v>1.94</v>
      </c>
      <c r="DF289" s="3">
        <v>2.2961985898942423</v>
      </c>
    </row>
    <row r="290" spans="1:121" x14ac:dyDescent="0.25">
      <c r="A290">
        <v>14612726</v>
      </c>
      <c r="B290">
        <v>20220725</v>
      </c>
      <c r="C290">
        <v>782937884</v>
      </c>
      <c r="E290">
        <v>1419.25</v>
      </c>
      <c r="F290">
        <v>1419.25</v>
      </c>
      <c r="G290" t="s">
        <v>131</v>
      </c>
      <c r="I290" s="1">
        <v>777441769530</v>
      </c>
      <c r="J290" t="s">
        <v>348</v>
      </c>
      <c r="K290">
        <v>1</v>
      </c>
      <c r="L290">
        <v>0.5</v>
      </c>
      <c r="M290">
        <v>3</v>
      </c>
      <c r="O290">
        <v>-24.35</v>
      </c>
      <c r="S290" s="3">
        <v>34.04</v>
      </c>
      <c r="T290" s="3">
        <v>24.35</v>
      </c>
      <c r="U290" s="2">
        <v>0.71533490011750889</v>
      </c>
      <c r="V290" s="3">
        <v>9.6899999999999977</v>
      </c>
      <c r="W290" s="3">
        <v>34.04</v>
      </c>
      <c r="X290" s="3">
        <v>19.829999999999998</v>
      </c>
      <c r="Y290" s="2">
        <v>0.58254994124559334</v>
      </c>
      <c r="Z290" s="3">
        <v>14.21</v>
      </c>
      <c r="AA290" s="3">
        <v>14.21</v>
      </c>
      <c r="AB290" s="3">
        <v>4.5200000000000031</v>
      </c>
      <c r="AD290">
        <v>20220721</v>
      </c>
      <c r="AE290">
        <v>20220722</v>
      </c>
      <c r="AF290">
        <v>0.37152777777777773</v>
      </c>
      <c r="AG290" t="s">
        <v>143</v>
      </c>
      <c r="AH290" t="s">
        <v>371</v>
      </c>
      <c r="AI290">
        <v>0.5</v>
      </c>
      <c r="AJ290" t="s">
        <v>42</v>
      </c>
      <c r="AK290" t="s">
        <v>42</v>
      </c>
      <c r="AM290">
        <v>112689506</v>
      </c>
      <c r="AO290" t="s">
        <v>171</v>
      </c>
      <c r="AV290" t="s">
        <v>370</v>
      </c>
      <c r="AW290" t="s">
        <v>369</v>
      </c>
      <c r="AX290" t="s">
        <v>436</v>
      </c>
      <c r="AY290" t="s">
        <v>435</v>
      </c>
      <c r="AZ290" t="s">
        <v>366</v>
      </c>
      <c r="BA290" t="s">
        <v>365</v>
      </c>
      <c r="BB290">
        <v>44144</v>
      </c>
      <c r="BC290" t="s">
        <v>117</v>
      </c>
      <c r="BD290" t="s">
        <v>121</v>
      </c>
      <c r="BE290" t="s">
        <v>169</v>
      </c>
      <c r="BF290" t="s">
        <v>133</v>
      </c>
      <c r="BG290" t="s">
        <v>170</v>
      </c>
      <c r="BH290" t="s">
        <v>132</v>
      </c>
      <c r="BI290" t="s">
        <v>118</v>
      </c>
      <c r="BJ290">
        <v>14614</v>
      </c>
      <c r="BK290" t="s">
        <v>117</v>
      </c>
      <c r="BL290">
        <v>7589.0519599999998</v>
      </c>
      <c r="BU290" t="s">
        <v>133</v>
      </c>
      <c r="BV290" t="s">
        <v>170</v>
      </c>
      <c r="BW290" t="s">
        <v>119</v>
      </c>
      <c r="BX290" t="s">
        <v>118</v>
      </c>
      <c r="BY290">
        <v>14614</v>
      </c>
      <c r="BZ290" t="s">
        <v>117</v>
      </c>
      <c r="CX290">
        <v>20220721</v>
      </c>
      <c r="CZ290">
        <v>0</v>
      </c>
      <c r="DA290">
        <v>0</v>
      </c>
      <c r="DB290">
        <v>0</v>
      </c>
      <c r="DC290">
        <v>0</v>
      </c>
      <c r="DD290">
        <v>0</v>
      </c>
      <c r="DE290" s="3">
        <v>1.94</v>
      </c>
      <c r="DF290" s="3">
        <v>2.1976028202115163</v>
      </c>
    </row>
    <row r="291" spans="1:121" x14ac:dyDescent="0.25">
      <c r="A291">
        <v>14612726</v>
      </c>
      <c r="B291">
        <v>20220725</v>
      </c>
      <c r="C291">
        <v>782937884</v>
      </c>
      <c r="E291">
        <v>1419.25</v>
      </c>
      <c r="F291">
        <v>1419.25</v>
      </c>
      <c r="G291" t="s">
        <v>131</v>
      </c>
      <c r="I291" s="1">
        <v>777442339705</v>
      </c>
      <c r="J291" t="s">
        <v>348</v>
      </c>
      <c r="K291">
        <v>1</v>
      </c>
      <c r="L291">
        <v>4</v>
      </c>
      <c r="M291">
        <v>8</v>
      </c>
      <c r="O291">
        <v>-87.96</v>
      </c>
      <c r="S291" s="3">
        <v>120.49</v>
      </c>
      <c r="T291" s="3">
        <v>87.96</v>
      </c>
      <c r="U291" s="2">
        <v>0.7300190887210557</v>
      </c>
      <c r="V291" s="3">
        <v>32.53</v>
      </c>
      <c r="W291" s="3">
        <v>120.49</v>
      </c>
      <c r="X291" s="3">
        <v>78.3185</v>
      </c>
      <c r="Y291" s="2">
        <v>0.65</v>
      </c>
      <c r="Z291" s="3">
        <v>42.171499999999995</v>
      </c>
      <c r="AA291" s="3">
        <v>15.94</v>
      </c>
      <c r="AB291" s="3">
        <v>9.6414999999999935</v>
      </c>
      <c r="AD291">
        <v>20220720</v>
      </c>
      <c r="AE291">
        <v>20220721</v>
      </c>
      <c r="AF291">
        <v>0.3840277777777778</v>
      </c>
      <c r="AG291" t="s">
        <v>143</v>
      </c>
      <c r="AI291">
        <v>4</v>
      </c>
      <c r="AJ291" t="s">
        <v>42</v>
      </c>
      <c r="AK291" t="s">
        <v>42</v>
      </c>
      <c r="AM291">
        <v>112689506</v>
      </c>
      <c r="AO291" t="s">
        <v>189</v>
      </c>
      <c r="AV291" t="s">
        <v>474</v>
      </c>
      <c r="AX291" t="s">
        <v>473</v>
      </c>
      <c r="AZ291" t="s">
        <v>472</v>
      </c>
      <c r="BA291" t="s">
        <v>471</v>
      </c>
      <c r="BB291">
        <v>92127</v>
      </c>
      <c r="BC291" t="s">
        <v>117</v>
      </c>
      <c r="BD291" t="s">
        <v>121</v>
      </c>
      <c r="BE291" t="s">
        <v>457</v>
      </c>
      <c r="BF291" t="s">
        <v>456</v>
      </c>
      <c r="BG291" t="s">
        <v>319</v>
      </c>
      <c r="BH291" t="s">
        <v>132</v>
      </c>
      <c r="BI291" t="s">
        <v>118</v>
      </c>
      <c r="BJ291">
        <v>14614</v>
      </c>
      <c r="BK291" t="s">
        <v>117</v>
      </c>
      <c r="BL291">
        <v>7589.0624900000003</v>
      </c>
      <c r="BU291" t="s">
        <v>456</v>
      </c>
      <c r="BV291" t="s">
        <v>319</v>
      </c>
      <c r="BW291" t="s">
        <v>132</v>
      </c>
      <c r="BX291" t="s">
        <v>118</v>
      </c>
      <c r="BY291">
        <v>14614</v>
      </c>
      <c r="BZ291" t="s">
        <v>117</v>
      </c>
      <c r="CX291">
        <v>20220720</v>
      </c>
      <c r="CZ291">
        <v>0</v>
      </c>
      <c r="DA291">
        <v>0</v>
      </c>
      <c r="DB291">
        <v>0</v>
      </c>
      <c r="DC291">
        <v>0</v>
      </c>
      <c r="DD291">
        <v>0</v>
      </c>
      <c r="DE291" s="3">
        <v>7.04</v>
      </c>
      <c r="DF291" s="3">
        <v>7.6033343845962316</v>
      </c>
      <c r="DN291" s="3">
        <v>2.65</v>
      </c>
      <c r="DO291" s="3">
        <v>5.3</v>
      </c>
    </row>
    <row r="292" spans="1:121" x14ac:dyDescent="0.25">
      <c r="A292">
        <v>14612726</v>
      </c>
      <c r="B292">
        <v>20220725</v>
      </c>
      <c r="C292">
        <v>782937884</v>
      </c>
      <c r="E292">
        <v>1419.25</v>
      </c>
      <c r="F292">
        <v>1419.25</v>
      </c>
      <c r="G292" t="s">
        <v>131</v>
      </c>
      <c r="I292" s="1">
        <v>777442389206</v>
      </c>
      <c r="J292" t="s">
        <v>348</v>
      </c>
      <c r="K292">
        <v>1</v>
      </c>
      <c r="L292">
        <v>2</v>
      </c>
      <c r="M292">
        <v>8</v>
      </c>
      <c r="O292">
        <v>-73.930000000000007</v>
      </c>
      <c r="S292" s="3">
        <v>101.28</v>
      </c>
      <c r="T292" s="3">
        <v>73.930000000000007</v>
      </c>
      <c r="U292" s="2">
        <v>0.7299565560821486</v>
      </c>
      <c r="V292" s="3">
        <v>27.349999999999994</v>
      </c>
      <c r="W292" s="3">
        <v>101.28</v>
      </c>
      <c r="X292" s="3">
        <v>65.832000000000008</v>
      </c>
      <c r="Y292" s="2">
        <v>0.65</v>
      </c>
      <c r="Z292" s="3">
        <v>35.447999999999993</v>
      </c>
      <c r="AA292" s="3">
        <v>15.94</v>
      </c>
      <c r="AB292" s="3">
        <v>8.097999999999999</v>
      </c>
      <c r="AD292">
        <v>20220721</v>
      </c>
      <c r="AE292">
        <v>20220722</v>
      </c>
      <c r="AF292">
        <v>0.42499999999999999</v>
      </c>
      <c r="AG292" t="s">
        <v>143</v>
      </c>
      <c r="AH292" t="s">
        <v>612</v>
      </c>
      <c r="AI292">
        <v>2</v>
      </c>
      <c r="AJ292" t="s">
        <v>42</v>
      </c>
      <c r="AK292" t="s">
        <v>42</v>
      </c>
      <c r="AM292">
        <v>112689506</v>
      </c>
      <c r="AO292" t="s">
        <v>189</v>
      </c>
      <c r="AV292" t="s">
        <v>611</v>
      </c>
      <c r="AW292" t="s">
        <v>611</v>
      </c>
      <c r="AX292" t="s">
        <v>610</v>
      </c>
      <c r="AZ292" t="s">
        <v>599</v>
      </c>
      <c r="BA292" t="s">
        <v>458</v>
      </c>
      <c r="BB292">
        <v>98104</v>
      </c>
      <c r="BC292" t="s">
        <v>117</v>
      </c>
      <c r="BD292" t="s">
        <v>121</v>
      </c>
      <c r="BE292" t="s">
        <v>169</v>
      </c>
      <c r="BF292" t="s">
        <v>133</v>
      </c>
      <c r="BG292" t="s">
        <v>170</v>
      </c>
      <c r="BH292" t="s">
        <v>132</v>
      </c>
      <c r="BI292" t="s">
        <v>118</v>
      </c>
      <c r="BJ292">
        <v>14614</v>
      </c>
      <c r="BK292" t="s">
        <v>117</v>
      </c>
      <c r="BL292">
        <v>7589.0640899999999</v>
      </c>
      <c r="BU292" t="s">
        <v>133</v>
      </c>
      <c r="BV292" t="s">
        <v>170</v>
      </c>
      <c r="BW292" t="s">
        <v>119</v>
      </c>
      <c r="BX292" t="s">
        <v>118</v>
      </c>
      <c r="BY292">
        <v>14614</v>
      </c>
      <c r="BZ292" t="s">
        <v>117</v>
      </c>
      <c r="CX292">
        <v>20220721</v>
      </c>
      <c r="CZ292">
        <v>0</v>
      </c>
      <c r="DA292">
        <v>0</v>
      </c>
      <c r="DB292">
        <v>0</v>
      </c>
      <c r="DC292">
        <v>0</v>
      </c>
      <c r="DD292">
        <v>0</v>
      </c>
      <c r="DE292" s="3">
        <v>5.47</v>
      </c>
      <c r="DF292" s="3">
        <v>5.9073623617693523</v>
      </c>
    </row>
    <row r="293" spans="1:121" x14ac:dyDescent="0.25">
      <c r="A293">
        <v>14612726</v>
      </c>
      <c r="B293">
        <v>20220725</v>
      </c>
      <c r="C293">
        <v>782937884</v>
      </c>
      <c r="E293">
        <v>1419.25</v>
      </c>
      <c r="F293">
        <v>1419.25</v>
      </c>
      <c r="G293" t="s">
        <v>131</v>
      </c>
      <c r="I293" s="1">
        <v>777442519606</v>
      </c>
      <c r="J293" t="s">
        <v>348</v>
      </c>
      <c r="K293">
        <v>1</v>
      </c>
      <c r="L293">
        <v>0.5</v>
      </c>
      <c r="M293">
        <v>3</v>
      </c>
      <c r="O293">
        <v>-24.35</v>
      </c>
      <c r="S293" s="3">
        <v>34.04</v>
      </c>
      <c r="T293" s="3">
        <v>24.35</v>
      </c>
      <c r="U293" s="2">
        <v>0.71533490011750889</v>
      </c>
      <c r="V293" s="3">
        <v>9.6899999999999977</v>
      </c>
      <c r="W293" s="3">
        <v>34.04</v>
      </c>
      <c r="X293" s="3">
        <v>19.829999999999998</v>
      </c>
      <c r="Y293" s="2">
        <v>0.58254994124559334</v>
      </c>
      <c r="Z293" s="3">
        <v>14.21</v>
      </c>
      <c r="AA293" s="3">
        <v>14.21</v>
      </c>
      <c r="AB293" s="3">
        <v>4.5200000000000031</v>
      </c>
      <c r="AD293">
        <v>20220721</v>
      </c>
      <c r="AE293">
        <v>20220722</v>
      </c>
      <c r="AF293">
        <v>0.37152777777777773</v>
      </c>
      <c r="AG293" t="s">
        <v>143</v>
      </c>
      <c r="AH293" t="s">
        <v>371</v>
      </c>
      <c r="AI293">
        <v>0.5</v>
      </c>
      <c r="AJ293" t="s">
        <v>42</v>
      </c>
      <c r="AK293" t="s">
        <v>42</v>
      </c>
      <c r="AM293">
        <v>112689506</v>
      </c>
      <c r="AO293" t="s">
        <v>171</v>
      </c>
      <c r="AV293" t="s">
        <v>370</v>
      </c>
      <c r="AW293" t="s">
        <v>369</v>
      </c>
      <c r="AX293" t="s">
        <v>436</v>
      </c>
      <c r="AY293" t="s">
        <v>435</v>
      </c>
      <c r="AZ293" t="s">
        <v>366</v>
      </c>
      <c r="BA293" t="s">
        <v>365</v>
      </c>
      <c r="BB293">
        <v>44144</v>
      </c>
      <c r="BC293" t="s">
        <v>117</v>
      </c>
      <c r="BD293" t="s">
        <v>121</v>
      </c>
      <c r="BE293" t="s">
        <v>169</v>
      </c>
      <c r="BF293" t="s">
        <v>133</v>
      </c>
      <c r="BG293" t="s">
        <v>170</v>
      </c>
      <c r="BH293" t="s">
        <v>132</v>
      </c>
      <c r="BI293" t="s">
        <v>118</v>
      </c>
      <c r="BJ293">
        <v>14614</v>
      </c>
      <c r="BK293" t="s">
        <v>117</v>
      </c>
      <c r="BL293">
        <v>7589.0630799999999</v>
      </c>
      <c r="BU293" t="s">
        <v>133</v>
      </c>
      <c r="BV293" t="s">
        <v>170</v>
      </c>
      <c r="BW293" t="s">
        <v>119</v>
      </c>
      <c r="BX293" t="s">
        <v>118</v>
      </c>
      <c r="BY293">
        <v>14614</v>
      </c>
      <c r="BZ293" t="s">
        <v>117</v>
      </c>
      <c r="CX293">
        <v>20220721</v>
      </c>
      <c r="CZ293">
        <v>0</v>
      </c>
      <c r="DA293">
        <v>0</v>
      </c>
      <c r="DB293">
        <v>0</v>
      </c>
      <c r="DC293">
        <v>0</v>
      </c>
      <c r="DD293">
        <v>0</v>
      </c>
      <c r="DE293" s="3">
        <v>1.94</v>
      </c>
      <c r="DF293" s="3">
        <v>2.1976028202115163</v>
      </c>
    </row>
    <row r="294" spans="1:121" x14ac:dyDescent="0.25">
      <c r="A294">
        <v>14612726</v>
      </c>
      <c r="B294">
        <v>20220725</v>
      </c>
      <c r="C294">
        <v>782937884</v>
      </c>
      <c r="E294">
        <v>1419.25</v>
      </c>
      <c r="F294">
        <v>1419.25</v>
      </c>
      <c r="G294" t="s">
        <v>131</v>
      </c>
      <c r="I294" s="1">
        <v>777446170193</v>
      </c>
      <c r="J294" t="s">
        <v>144</v>
      </c>
      <c r="K294">
        <v>1</v>
      </c>
      <c r="L294">
        <v>0.5</v>
      </c>
      <c r="M294">
        <v>2</v>
      </c>
      <c r="O294">
        <v>-17.809999999999999</v>
      </c>
      <c r="S294" s="3">
        <v>27.48</v>
      </c>
      <c r="T294" s="3">
        <v>17.809999999999999</v>
      </c>
      <c r="U294" s="2">
        <v>0.64810771470160111</v>
      </c>
      <c r="V294" s="3">
        <v>9.6700000000000017</v>
      </c>
      <c r="W294" s="3">
        <v>27.48</v>
      </c>
      <c r="X294" s="3">
        <v>13.47</v>
      </c>
      <c r="Y294" s="2">
        <v>0.49017467248908297</v>
      </c>
      <c r="Z294" s="3">
        <v>14.01</v>
      </c>
      <c r="AA294" s="3">
        <v>14.01</v>
      </c>
      <c r="AB294" s="3">
        <v>4.3399999999999981</v>
      </c>
      <c r="AD294">
        <v>20220721</v>
      </c>
      <c r="AE294">
        <v>20220722</v>
      </c>
      <c r="AF294">
        <v>0.40902777777777777</v>
      </c>
      <c r="AG294" t="s">
        <v>154</v>
      </c>
      <c r="AH294">
        <v>34395256</v>
      </c>
      <c r="AI294">
        <v>0.5</v>
      </c>
      <c r="AJ294" t="s">
        <v>42</v>
      </c>
      <c r="AK294" t="s">
        <v>42</v>
      </c>
      <c r="AM294">
        <v>112689506</v>
      </c>
      <c r="AO294" t="s">
        <v>171</v>
      </c>
      <c r="AV294" t="s">
        <v>323</v>
      </c>
      <c r="AW294" t="s">
        <v>322</v>
      </c>
      <c r="AX294" t="s">
        <v>321</v>
      </c>
      <c r="AZ294" t="s">
        <v>320</v>
      </c>
      <c r="BA294" t="s">
        <v>118</v>
      </c>
      <c r="BB294">
        <v>14526</v>
      </c>
      <c r="BC294" t="s">
        <v>117</v>
      </c>
      <c r="BE294" t="s">
        <v>201</v>
      </c>
      <c r="BF294" t="s">
        <v>157</v>
      </c>
      <c r="BG294" t="s">
        <v>319</v>
      </c>
      <c r="BH294" t="s">
        <v>132</v>
      </c>
      <c r="BI294" t="s">
        <v>118</v>
      </c>
      <c r="BJ294">
        <v>14614</v>
      </c>
      <c r="BK294" t="s">
        <v>117</v>
      </c>
      <c r="BL294" t="s">
        <v>134</v>
      </c>
      <c r="BU294" t="s">
        <v>155</v>
      </c>
      <c r="BV294" t="s">
        <v>319</v>
      </c>
      <c r="BW294" t="s">
        <v>119</v>
      </c>
      <c r="BX294" t="s">
        <v>118</v>
      </c>
      <c r="BY294">
        <v>14614</v>
      </c>
      <c r="BZ294" t="s">
        <v>117</v>
      </c>
      <c r="CX294">
        <v>20220721</v>
      </c>
      <c r="CZ294">
        <v>0</v>
      </c>
      <c r="DA294">
        <v>0</v>
      </c>
      <c r="DB294">
        <v>0</v>
      </c>
      <c r="DC294">
        <v>0</v>
      </c>
      <c r="DD294">
        <v>0</v>
      </c>
      <c r="DE294" s="3">
        <v>1.93</v>
      </c>
      <c r="DF294" s="3">
        <v>2.2348107714701602</v>
      </c>
    </row>
    <row r="295" spans="1:121" x14ac:dyDescent="0.25">
      <c r="A295">
        <v>14612726</v>
      </c>
      <c r="B295">
        <v>20220725</v>
      </c>
      <c r="C295">
        <v>782937884</v>
      </c>
      <c r="E295">
        <v>1419.25</v>
      </c>
      <c r="F295">
        <v>1419.25</v>
      </c>
      <c r="G295" t="s">
        <v>131</v>
      </c>
      <c r="I295" s="1">
        <v>777446504470</v>
      </c>
      <c r="J295" t="s">
        <v>348</v>
      </c>
      <c r="K295">
        <v>1</v>
      </c>
      <c r="L295">
        <v>0.5</v>
      </c>
      <c r="M295">
        <v>2</v>
      </c>
      <c r="O295">
        <v>-18.350000000000001</v>
      </c>
      <c r="S295" s="3">
        <v>28.04</v>
      </c>
      <c r="T295" s="3">
        <v>18.350000000000001</v>
      </c>
      <c r="U295" s="2">
        <v>0.65442225392296727</v>
      </c>
      <c r="V295" s="3">
        <v>9.6899999999999977</v>
      </c>
      <c r="W295" s="3">
        <v>28.04</v>
      </c>
      <c r="X295" s="3">
        <v>13.829999999999998</v>
      </c>
      <c r="Y295" s="2">
        <v>0.49322396576319538</v>
      </c>
      <c r="Z295" s="3">
        <v>14.21</v>
      </c>
      <c r="AA295" s="3">
        <v>14.21</v>
      </c>
      <c r="AB295" s="3">
        <v>4.5200000000000031</v>
      </c>
      <c r="AD295">
        <v>20220721</v>
      </c>
      <c r="AE295">
        <v>20220722</v>
      </c>
      <c r="AF295">
        <v>0.44305555555555554</v>
      </c>
      <c r="AG295" t="s">
        <v>334</v>
      </c>
      <c r="AH295" t="s">
        <v>339</v>
      </c>
      <c r="AI295">
        <v>0.5</v>
      </c>
      <c r="AJ295" t="s">
        <v>42</v>
      </c>
      <c r="AK295" t="s">
        <v>42</v>
      </c>
      <c r="AM295">
        <v>112689506</v>
      </c>
      <c r="AO295" t="s">
        <v>171</v>
      </c>
      <c r="AV295" t="s">
        <v>1203</v>
      </c>
      <c r="AW295" t="s">
        <v>331</v>
      </c>
      <c r="AX295" t="s">
        <v>330</v>
      </c>
      <c r="AZ295" t="s">
        <v>329</v>
      </c>
      <c r="BA295" t="s">
        <v>118</v>
      </c>
      <c r="BB295">
        <v>14456</v>
      </c>
      <c r="BC295" t="s">
        <v>117</v>
      </c>
      <c r="BE295" t="s">
        <v>676</v>
      </c>
      <c r="BF295" t="s">
        <v>121</v>
      </c>
      <c r="BG295" t="s">
        <v>157</v>
      </c>
      <c r="BH295" t="s">
        <v>132</v>
      </c>
      <c r="BI295" t="s">
        <v>118</v>
      </c>
      <c r="BJ295">
        <v>14614</v>
      </c>
      <c r="BK295" t="s">
        <v>117</v>
      </c>
      <c r="BL295" t="s">
        <v>1212</v>
      </c>
      <c r="BU295" t="s">
        <v>121</v>
      </c>
      <c r="BV295" t="s">
        <v>155</v>
      </c>
      <c r="BW295" t="s">
        <v>119</v>
      </c>
      <c r="BX295" t="s">
        <v>118</v>
      </c>
      <c r="BY295">
        <v>14614</v>
      </c>
      <c r="BZ295" t="s">
        <v>117</v>
      </c>
      <c r="CX295">
        <v>20220721</v>
      </c>
      <c r="CZ295">
        <v>0</v>
      </c>
      <c r="DA295">
        <v>0</v>
      </c>
      <c r="DB295">
        <v>0</v>
      </c>
      <c r="DC295">
        <v>0</v>
      </c>
      <c r="DD295">
        <v>0</v>
      </c>
      <c r="DE295" s="3">
        <v>2.88</v>
      </c>
      <c r="DF295" s="3">
        <v>3.3442510699001424</v>
      </c>
      <c r="DJ295" s="3">
        <v>2.95</v>
      </c>
      <c r="DK295" s="3">
        <v>5.9</v>
      </c>
      <c r="DP295" s="3">
        <v>1.78</v>
      </c>
      <c r="DQ295" s="3">
        <v>3.55</v>
      </c>
    </row>
    <row r="296" spans="1:121" x14ac:dyDescent="0.25">
      <c r="A296">
        <v>14612726</v>
      </c>
      <c r="B296">
        <v>20220725</v>
      </c>
      <c r="C296">
        <v>782937884</v>
      </c>
      <c r="E296">
        <v>1419.25</v>
      </c>
      <c r="F296">
        <v>1419.25</v>
      </c>
      <c r="G296" t="s">
        <v>131</v>
      </c>
      <c r="I296" s="1">
        <v>777446784380</v>
      </c>
      <c r="J296" t="s">
        <v>348</v>
      </c>
      <c r="K296">
        <v>1</v>
      </c>
      <c r="L296">
        <v>0.5</v>
      </c>
      <c r="M296">
        <v>5</v>
      </c>
      <c r="O296">
        <v>-35.18</v>
      </c>
      <c r="S296" s="3">
        <v>46.91</v>
      </c>
      <c r="T296" s="3">
        <v>35.18</v>
      </c>
      <c r="U296" s="2">
        <v>0.74994670645917716</v>
      </c>
      <c r="V296" s="3">
        <v>11.729999999999997</v>
      </c>
      <c r="W296" s="3">
        <v>46.91</v>
      </c>
      <c r="X296" s="3">
        <v>30.491499999999998</v>
      </c>
      <c r="Y296" s="2">
        <v>0.65</v>
      </c>
      <c r="Z296" s="3">
        <v>16.418499999999998</v>
      </c>
      <c r="AA296" s="3">
        <v>14.21</v>
      </c>
      <c r="AB296" s="3">
        <v>4.6885000000000012</v>
      </c>
      <c r="AD296">
        <v>20220721</v>
      </c>
      <c r="AE296">
        <v>20220722</v>
      </c>
      <c r="AF296">
        <v>0.42083333333333334</v>
      </c>
      <c r="AG296" t="s">
        <v>154</v>
      </c>
      <c r="AH296" t="s">
        <v>524</v>
      </c>
      <c r="AI296">
        <v>0.5</v>
      </c>
      <c r="AJ296" t="s">
        <v>42</v>
      </c>
      <c r="AK296" t="s">
        <v>42</v>
      </c>
      <c r="AM296">
        <v>112689506</v>
      </c>
      <c r="AO296" t="s">
        <v>171</v>
      </c>
      <c r="AV296" t="s">
        <v>457</v>
      </c>
      <c r="AW296" t="s">
        <v>121</v>
      </c>
      <c r="AX296" t="s">
        <v>133</v>
      </c>
      <c r="AY296" t="s">
        <v>319</v>
      </c>
      <c r="AZ296" t="s">
        <v>132</v>
      </c>
      <c r="BA296" t="s">
        <v>118</v>
      </c>
      <c r="BB296">
        <v>14614</v>
      </c>
      <c r="BC296" t="s">
        <v>117</v>
      </c>
      <c r="BE296" t="s">
        <v>988</v>
      </c>
      <c r="BF296" t="s">
        <v>986</v>
      </c>
      <c r="BH296" t="s">
        <v>987</v>
      </c>
      <c r="BI296" t="s">
        <v>525</v>
      </c>
      <c r="BJ296">
        <v>55126</v>
      </c>
      <c r="BK296" t="s">
        <v>117</v>
      </c>
      <c r="BL296">
        <v>7589.0624900000003</v>
      </c>
      <c r="BU296" t="s">
        <v>986</v>
      </c>
      <c r="BW296" t="s">
        <v>985</v>
      </c>
      <c r="BX296" t="s">
        <v>525</v>
      </c>
      <c r="BY296">
        <v>55126</v>
      </c>
      <c r="BZ296" t="s">
        <v>117</v>
      </c>
      <c r="CX296">
        <v>20220721</v>
      </c>
      <c r="CZ296">
        <v>0</v>
      </c>
      <c r="DA296">
        <v>0</v>
      </c>
      <c r="DB296">
        <v>0</v>
      </c>
      <c r="DC296">
        <v>0</v>
      </c>
      <c r="DD296">
        <v>0</v>
      </c>
      <c r="DE296" s="3">
        <v>2.35</v>
      </c>
      <c r="DF296" s="3">
        <v>2.584874760179066</v>
      </c>
    </row>
    <row r="297" spans="1:121" x14ac:dyDescent="0.25">
      <c r="A297">
        <v>14612726</v>
      </c>
      <c r="B297">
        <v>20220725</v>
      </c>
      <c r="C297">
        <v>782937884</v>
      </c>
      <c r="E297">
        <v>1419.25</v>
      </c>
      <c r="F297">
        <v>1419.25</v>
      </c>
      <c r="G297" t="s">
        <v>131</v>
      </c>
      <c r="I297" s="1">
        <v>777447309921</v>
      </c>
      <c r="J297" t="s">
        <v>348</v>
      </c>
      <c r="K297">
        <v>1</v>
      </c>
      <c r="L297">
        <v>2</v>
      </c>
      <c r="M297">
        <v>5</v>
      </c>
      <c r="O297">
        <v>-35.18</v>
      </c>
      <c r="S297" s="3">
        <v>46.91</v>
      </c>
      <c r="T297" s="3">
        <v>35.18</v>
      </c>
      <c r="U297" s="2">
        <v>0.74994670645917716</v>
      </c>
      <c r="V297" s="3">
        <v>11.729999999999997</v>
      </c>
      <c r="W297" s="3">
        <v>46.91</v>
      </c>
      <c r="X297" s="3">
        <v>30.491499999999998</v>
      </c>
      <c r="Y297" s="2">
        <v>0.65</v>
      </c>
      <c r="Z297" s="3">
        <v>16.418499999999998</v>
      </c>
      <c r="AA297" s="3">
        <v>15.94</v>
      </c>
      <c r="AB297" s="3">
        <v>4.6885000000000012</v>
      </c>
      <c r="AD297">
        <v>20220721</v>
      </c>
      <c r="AE297">
        <v>20220722</v>
      </c>
      <c r="AF297">
        <v>0.43541666666666662</v>
      </c>
      <c r="AG297" t="s">
        <v>154</v>
      </c>
      <c r="AH297" t="s">
        <v>647</v>
      </c>
      <c r="AI297">
        <v>2</v>
      </c>
      <c r="AJ297" t="s">
        <v>42</v>
      </c>
      <c r="AK297" t="s">
        <v>42</v>
      </c>
      <c r="AM297">
        <v>112689506</v>
      </c>
      <c r="AO297" t="s">
        <v>171</v>
      </c>
      <c r="AV297" t="s">
        <v>646</v>
      </c>
      <c r="AW297" t="s">
        <v>369</v>
      </c>
      <c r="AX297" t="s">
        <v>444</v>
      </c>
      <c r="AY297" t="s">
        <v>295</v>
      </c>
      <c r="AZ297" t="s">
        <v>424</v>
      </c>
      <c r="BA297" t="s">
        <v>423</v>
      </c>
      <c r="BB297">
        <v>66211</v>
      </c>
      <c r="BC297" t="s">
        <v>117</v>
      </c>
      <c r="BD297" t="s">
        <v>121</v>
      </c>
      <c r="BE297" t="s">
        <v>169</v>
      </c>
      <c r="BF297" t="s">
        <v>133</v>
      </c>
      <c r="BG297" t="s">
        <v>170</v>
      </c>
      <c r="BH297" t="s">
        <v>132</v>
      </c>
      <c r="BI297" t="s">
        <v>118</v>
      </c>
      <c r="BJ297">
        <v>14614</v>
      </c>
      <c r="BK297" t="s">
        <v>117</v>
      </c>
      <c r="BL297" t="s">
        <v>645</v>
      </c>
      <c r="BU297" t="s">
        <v>133</v>
      </c>
      <c r="BV297" t="s">
        <v>170</v>
      </c>
      <c r="BW297" t="s">
        <v>119</v>
      </c>
      <c r="BX297" t="s">
        <v>118</v>
      </c>
      <c r="BY297">
        <v>14614</v>
      </c>
      <c r="BZ297" t="s">
        <v>117</v>
      </c>
      <c r="CX297">
        <v>20220721</v>
      </c>
      <c r="CZ297">
        <v>0</v>
      </c>
      <c r="DA297">
        <v>0</v>
      </c>
      <c r="DB297">
        <v>0</v>
      </c>
      <c r="DC297">
        <v>0</v>
      </c>
      <c r="DD297">
        <v>0</v>
      </c>
      <c r="DE297" s="3">
        <v>2.35</v>
      </c>
      <c r="DF297" s="3">
        <v>2.584874760179066</v>
      </c>
    </row>
    <row r="298" spans="1:121" x14ac:dyDescent="0.25">
      <c r="A298">
        <v>14612726</v>
      </c>
      <c r="B298">
        <v>20220801</v>
      </c>
      <c r="C298">
        <v>783615587</v>
      </c>
      <c r="E298">
        <v>1658.01</v>
      </c>
      <c r="F298">
        <v>1658.01</v>
      </c>
      <c r="G298" t="s">
        <v>131</v>
      </c>
      <c r="I298" s="1">
        <v>777452375520</v>
      </c>
      <c r="J298" t="s">
        <v>348</v>
      </c>
      <c r="K298">
        <v>1</v>
      </c>
      <c r="L298">
        <v>8</v>
      </c>
      <c r="M298">
        <v>2</v>
      </c>
      <c r="O298">
        <v>-35.340000000000003</v>
      </c>
      <c r="S298" s="3">
        <v>48.41</v>
      </c>
      <c r="T298" s="3">
        <v>35.340000000000003</v>
      </c>
      <c r="U298" s="2">
        <v>0.73001445982235091</v>
      </c>
      <c r="V298" s="3">
        <v>13.069999999999993</v>
      </c>
      <c r="W298" s="3">
        <v>48.41</v>
      </c>
      <c r="X298" s="3">
        <v>31.4665</v>
      </c>
      <c r="Y298" s="2">
        <v>0.65</v>
      </c>
      <c r="Z298" s="3">
        <v>16.943499999999997</v>
      </c>
      <c r="AA298" s="3">
        <v>15.94</v>
      </c>
      <c r="AB298" s="3">
        <v>3.8735000000000035</v>
      </c>
      <c r="AD298">
        <v>20220725</v>
      </c>
      <c r="AE298">
        <v>20220727</v>
      </c>
      <c r="AF298">
        <v>0.5395833333333333</v>
      </c>
      <c r="AG298" t="s">
        <v>415</v>
      </c>
      <c r="AH298" t="s">
        <v>414</v>
      </c>
      <c r="AI298">
        <v>8</v>
      </c>
      <c r="AJ298" t="s">
        <v>42</v>
      </c>
      <c r="AK298" t="s">
        <v>42</v>
      </c>
      <c r="AM298">
        <v>112689506</v>
      </c>
      <c r="AO298" t="s">
        <v>189</v>
      </c>
      <c r="AV298" t="s">
        <v>413</v>
      </c>
      <c r="AW298" t="s">
        <v>412</v>
      </c>
      <c r="AX298" t="s">
        <v>411</v>
      </c>
      <c r="AZ298" t="s">
        <v>410</v>
      </c>
      <c r="BA298" t="s">
        <v>118</v>
      </c>
      <c r="BB298">
        <v>14569</v>
      </c>
      <c r="BC298" t="s">
        <v>117</v>
      </c>
      <c r="BE298" t="s">
        <v>364</v>
      </c>
      <c r="BF298" t="s">
        <v>121</v>
      </c>
      <c r="BG298" t="s">
        <v>157</v>
      </c>
      <c r="BH298" t="s">
        <v>132</v>
      </c>
      <c r="BI298" t="s">
        <v>118</v>
      </c>
      <c r="BJ298">
        <v>14614</v>
      </c>
      <c r="BK298" t="s">
        <v>117</v>
      </c>
      <c r="BL298">
        <v>2134.0122500000002</v>
      </c>
      <c r="BU298" t="s">
        <v>121</v>
      </c>
      <c r="BV298" t="s">
        <v>155</v>
      </c>
      <c r="BW298" t="s">
        <v>132</v>
      </c>
      <c r="BX298" t="s">
        <v>118</v>
      </c>
      <c r="BY298">
        <v>14614</v>
      </c>
      <c r="BZ298" t="s">
        <v>117</v>
      </c>
      <c r="CX298">
        <v>20220725</v>
      </c>
      <c r="CZ298">
        <v>0</v>
      </c>
      <c r="DA298">
        <v>0</v>
      </c>
      <c r="DB298">
        <v>0</v>
      </c>
      <c r="DC298">
        <v>0</v>
      </c>
      <c r="DD298">
        <v>0</v>
      </c>
      <c r="DE298" s="3">
        <v>3.04</v>
      </c>
      <c r="DF298" s="3">
        <v>3.2832439578599466</v>
      </c>
      <c r="DP298" s="3">
        <v>1.78</v>
      </c>
      <c r="DQ298" s="3">
        <v>3.55</v>
      </c>
    </row>
    <row r="299" spans="1:121" x14ac:dyDescent="0.25">
      <c r="A299">
        <v>14612726</v>
      </c>
      <c r="B299">
        <v>20220725</v>
      </c>
      <c r="C299">
        <v>782937884</v>
      </c>
      <c r="E299">
        <v>1419.25</v>
      </c>
      <c r="F299">
        <v>1419.25</v>
      </c>
      <c r="G299" t="s">
        <v>131</v>
      </c>
      <c r="I299" s="1">
        <v>777452397238</v>
      </c>
      <c r="J299" t="s">
        <v>348</v>
      </c>
      <c r="K299">
        <v>1</v>
      </c>
      <c r="L299">
        <v>1</v>
      </c>
      <c r="M299">
        <v>3</v>
      </c>
      <c r="O299">
        <v>-36.9</v>
      </c>
      <c r="S299" s="3">
        <v>50.55</v>
      </c>
      <c r="T299" s="3">
        <v>36.9</v>
      </c>
      <c r="U299" s="2">
        <v>0.72997032640949555</v>
      </c>
      <c r="V299" s="3">
        <v>13.649999999999999</v>
      </c>
      <c r="W299" s="3">
        <v>50.55</v>
      </c>
      <c r="X299" s="3">
        <v>32.857500000000002</v>
      </c>
      <c r="Y299" s="2">
        <v>0.65</v>
      </c>
      <c r="Z299" s="3">
        <v>17.692499999999995</v>
      </c>
      <c r="AA299" s="3">
        <v>15.94</v>
      </c>
      <c r="AB299" s="3">
        <v>4.0424999999999969</v>
      </c>
      <c r="AD299">
        <v>20220721</v>
      </c>
      <c r="AE299">
        <v>20220722</v>
      </c>
      <c r="AF299">
        <v>0.41805555555555557</v>
      </c>
      <c r="AG299" t="s">
        <v>143</v>
      </c>
      <c r="AH299" t="s">
        <v>858</v>
      </c>
      <c r="AI299">
        <v>1</v>
      </c>
      <c r="AJ299" t="s">
        <v>42</v>
      </c>
      <c r="AK299" t="s">
        <v>42</v>
      </c>
      <c r="AM299">
        <v>112689506</v>
      </c>
      <c r="AO299" t="s">
        <v>189</v>
      </c>
      <c r="AV299" t="s">
        <v>857</v>
      </c>
      <c r="AW299" t="s">
        <v>856</v>
      </c>
      <c r="AX299" t="s">
        <v>855</v>
      </c>
      <c r="AY299" t="s">
        <v>854</v>
      </c>
      <c r="AZ299" t="s">
        <v>248</v>
      </c>
      <c r="BA299" t="s">
        <v>118</v>
      </c>
      <c r="BB299">
        <v>10119</v>
      </c>
      <c r="BC299" t="s">
        <v>117</v>
      </c>
      <c r="BD299" t="s">
        <v>121</v>
      </c>
      <c r="BE299" t="s">
        <v>848</v>
      </c>
      <c r="BF299" t="s">
        <v>133</v>
      </c>
      <c r="BG299" t="s">
        <v>319</v>
      </c>
      <c r="BH299" t="s">
        <v>132</v>
      </c>
      <c r="BI299" t="s">
        <v>118</v>
      </c>
      <c r="BJ299">
        <v>14614</v>
      </c>
      <c r="BK299" t="s">
        <v>117</v>
      </c>
      <c r="BL299">
        <v>24566.351999999999</v>
      </c>
      <c r="BU299" t="s">
        <v>133</v>
      </c>
      <c r="BV299" t="s">
        <v>319</v>
      </c>
      <c r="BW299" t="s">
        <v>119</v>
      </c>
      <c r="BX299" t="s">
        <v>118</v>
      </c>
      <c r="BY299">
        <v>14614</v>
      </c>
      <c r="BZ299" t="s">
        <v>117</v>
      </c>
      <c r="CX299">
        <v>20220721</v>
      </c>
      <c r="CZ299">
        <v>0</v>
      </c>
      <c r="DA299">
        <v>0</v>
      </c>
      <c r="DB299">
        <v>0</v>
      </c>
      <c r="DC299">
        <v>0</v>
      </c>
      <c r="DD299">
        <v>0</v>
      </c>
      <c r="DE299" s="3">
        <v>2.73</v>
      </c>
      <c r="DF299" s="3">
        <v>2.9483189910979228</v>
      </c>
    </row>
    <row r="300" spans="1:121" x14ac:dyDescent="0.25">
      <c r="A300">
        <v>14612726</v>
      </c>
      <c r="B300">
        <v>20220725</v>
      </c>
      <c r="C300">
        <v>782937884</v>
      </c>
      <c r="E300">
        <v>1419.25</v>
      </c>
      <c r="F300">
        <v>1419.25</v>
      </c>
      <c r="G300" t="s">
        <v>131</v>
      </c>
      <c r="I300" s="1">
        <v>777452439617</v>
      </c>
      <c r="J300" t="s">
        <v>348</v>
      </c>
      <c r="K300">
        <v>1</v>
      </c>
      <c r="L300">
        <v>1</v>
      </c>
      <c r="M300">
        <v>3</v>
      </c>
      <c r="O300">
        <v>-36.9</v>
      </c>
      <c r="S300" s="3">
        <v>50.55</v>
      </c>
      <c r="T300" s="3">
        <v>36.9</v>
      </c>
      <c r="U300" s="2">
        <v>0.72997032640949555</v>
      </c>
      <c r="V300" s="3">
        <v>13.649999999999999</v>
      </c>
      <c r="W300" s="3">
        <v>50.55</v>
      </c>
      <c r="X300" s="3">
        <v>32.857500000000002</v>
      </c>
      <c r="Y300" s="2">
        <v>0.65</v>
      </c>
      <c r="Z300" s="3">
        <v>17.692499999999995</v>
      </c>
      <c r="AA300" s="3">
        <v>15.94</v>
      </c>
      <c r="AB300" s="3">
        <v>4.0424999999999969</v>
      </c>
      <c r="AD300">
        <v>20220721</v>
      </c>
      <c r="AE300">
        <v>20220722</v>
      </c>
      <c r="AF300">
        <v>0.40833333333333338</v>
      </c>
      <c r="AG300" t="s">
        <v>143</v>
      </c>
      <c r="AH300" t="s">
        <v>853</v>
      </c>
      <c r="AI300">
        <v>1</v>
      </c>
      <c r="AJ300" t="s">
        <v>42</v>
      </c>
      <c r="AK300" t="s">
        <v>42</v>
      </c>
      <c r="AM300">
        <v>112689506</v>
      </c>
      <c r="AO300" t="s">
        <v>189</v>
      </c>
      <c r="AV300" t="s">
        <v>852</v>
      </c>
      <c r="AW300" t="s">
        <v>851</v>
      </c>
      <c r="AX300" t="s">
        <v>850</v>
      </c>
      <c r="AY300" t="s">
        <v>849</v>
      </c>
      <c r="AZ300" t="s">
        <v>248</v>
      </c>
      <c r="BA300" t="s">
        <v>118</v>
      </c>
      <c r="BB300">
        <v>10016</v>
      </c>
      <c r="BC300" t="s">
        <v>117</v>
      </c>
      <c r="BD300" t="s">
        <v>121</v>
      </c>
      <c r="BE300" t="s">
        <v>848</v>
      </c>
      <c r="BF300" t="s">
        <v>133</v>
      </c>
      <c r="BG300" t="s">
        <v>319</v>
      </c>
      <c r="BH300" t="s">
        <v>132</v>
      </c>
      <c r="BI300" t="s">
        <v>118</v>
      </c>
      <c r="BJ300">
        <v>14614</v>
      </c>
      <c r="BK300" t="s">
        <v>117</v>
      </c>
      <c r="BL300">
        <v>24566.351999999999</v>
      </c>
      <c r="BU300" t="s">
        <v>133</v>
      </c>
      <c r="BV300" t="s">
        <v>319</v>
      </c>
      <c r="BW300" t="s">
        <v>119</v>
      </c>
      <c r="BX300" t="s">
        <v>118</v>
      </c>
      <c r="BY300">
        <v>14614</v>
      </c>
      <c r="BZ300" t="s">
        <v>117</v>
      </c>
      <c r="CX300">
        <v>20220721</v>
      </c>
      <c r="CZ300">
        <v>0</v>
      </c>
      <c r="DA300">
        <v>0</v>
      </c>
      <c r="DB300">
        <v>0</v>
      </c>
      <c r="DC300">
        <v>0</v>
      </c>
      <c r="DD300">
        <v>0</v>
      </c>
      <c r="DE300" s="3">
        <v>2.73</v>
      </c>
      <c r="DF300" s="3">
        <v>2.9483189910979228</v>
      </c>
    </row>
    <row r="301" spans="1:121" x14ac:dyDescent="0.25">
      <c r="A301">
        <v>14612726</v>
      </c>
      <c r="B301">
        <v>20220725</v>
      </c>
      <c r="C301">
        <v>782937884</v>
      </c>
      <c r="E301">
        <v>1419.25</v>
      </c>
      <c r="F301">
        <v>1419.25</v>
      </c>
      <c r="G301" t="s">
        <v>131</v>
      </c>
      <c r="I301" s="1">
        <v>777453116706</v>
      </c>
      <c r="J301" t="s">
        <v>144</v>
      </c>
      <c r="K301">
        <v>1</v>
      </c>
      <c r="L301">
        <v>0.5</v>
      </c>
      <c r="M301">
        <v>6</v>
      </c>
      <c r="O301">
        <v>-33.869999999999997</v>
      </c>
      <c r="S301" s="3">
        <v>45.54</v>
      </c>
      <c r="T301" s="3">
        <v>33.869999999999997</v>
      </c>
      <c r="U301" s="2">
        <v>0.74374176548089588</v>
      </c>
      <c r="V301" s="3">
        <v>11.670000000000002</v>
      </c>
      <c r="W301" s="3">
        <v>45.54</v>
      </c>
      <c r="X301" s="3">
        <v>22.77</v>
      </c>
      <c r="Y301" s="2">
        <v>0.5</v>
      </c>
      <c r="Z301" s="3">
        <v>22.77</v>
      </c>
      <c r="AA301" s="3">
        <v>14.01</v>
      </c>
      <c r="AB301" s="3">
        <v>11.099999999999998</v>
      </c>
      <c r="AD301">
        <v>20220721</v>
      </c>
      <c r="AE301">
        <v>20220722</v>
      </c>
      <c r="AF301">
        <v>0.46180555555555558</v>
      </c>
      <c r="AG301" t="s">
        <v>241</v>
      </c>
      <c r="AI301">
        <v>0.5</v>
      </c>
      <c r="AJ301" t="s">
        <v>42</v>
      </c>
      <c r="AK301" t="s">
        <v>42</v>
      </c>
      <c r="AM301">
        <v>112689506</v>
      </c>
      <c r="AO301" t="s">
        <v>171</v>
      </c>
      <c r="AV301" t="s">
        <v>240</v>
      </c>
      <c r="AX301" t="s">
        <v>239</v>
      </c>
      <c r="AZ301" t="s">
        <v>238</v>
      </c>
      <c r="BA301" t="s">
        <v>180</v>
      </c>
      <c r="BB301">
        <v>34996</v>
      </c>
      <c r="BC301" t="s">
        <v>117</v>
      </c>
      <c r="BE301" t="s">
        <v>173</v>
      </c>
      <c r="BF301" t="s">
        <v>121</v>
      </c>
      <c r="BG301" t="s">
        <v>155</v>
      </c>
      <c r="BH301" t="s">
        <v>132</v>
      </c>
      <c r="BI301" t="s">
        <v>118</v>
      </c>
      <c r="BJ301">
        <v>14614</v>
      </c>
      <c r="BK301" t="s">
        <v>117</v>
      </c>
      <c r="BL301">
        <v>2068.0013800000002</v>
      </c>
      <c r="BU301" t="s">
        <v>121</v>
      </c>
      <c r="BV301" t="s">
        <v>155</v>
      </c>
      <c r="BW301" t="s">
        <v>119</v>
      </c>
      <c r="BX301" t="s">
        <v>118</v>
      </c>
      <c r="BY301">
        <v>14614</v>
      </c>
      <c r="BZ301" t="s">
        <v>117</v>
      </c>
      <c r="CX301">
        <v>20220721</v>
      </c>
      <c r="CZ301">
        <v>0</v>
      </c>
      <c r="DA301">
        <v>0</v>
      </c>
      <c r="DB301">
        <v>0</v>
      </c>
      <c r="DC301">
        <v>0</v>
      </c>
      <c r="DD301">
        <v>0</v>
      </c>
      <c r="DE301" s="3">
        <v>2.86</v>
      </c>
      <c r="DF301" s="3">
        <v>3.5571014492753625</v>
      </c>
      <c r="DN301" s="3">
        <v>2.65</v>
      </c>
      <c r="DO301" s="3">
        <v>5.3</v>
      </c>
    </row>
    <row r="302" spans="1:121" x14ac:dyDescent="0.25">
      <c r="A302">
        <v>14612726</v>
      </c>
      <c r="B302">
        <v>20220801</v>
      </c>
      <c r="C302">
        <v>783615587</v>
      </c>
      <c r="E302">
        <v>1658.01</v>
      </c>
      <c r="F302">
        <v>1658.01</v>
      </c>
      <c r="G302" t="s">
        <v>131</v>
      </c>
      <c r="I302" s="1">
        <v>777453657136</v>
      </c>
      <c r="J302" t="s">
        <v>144</v>
      </c>
      <c r="K302">
        <v>1</v>
      </c>
      <c r="L302">
        <v>0.5</v>
      </c>
      <c r="M302">
        <v>2</v>
      </c>
      <c r="O302">
        <v>-17.809999999999999</v>
      </c>
      <c r="S302" s="3">
        <v>27.48</v>
      </c>
      <c r="T302" s="3">
        <v>17.809999999999999</v>
      </c>
      <c r="U302" s="2">
        <v>0.64810771470160111</v>
      </c>
      <c r="V302" s="3">
        <v>9.6700000000000017</v>
      </c>
      <c r="W302" s="3">
        <v>27.48</v>
      </c>
      <c r="X302" s="3">
        <v>13.47</v>
      </c>
      <c r="Y302" s="2">
        <v>0.49017467248908297</v>
      </c>
      <c r="Z302" s="3">
        <v>14.01</v>
      </c>
      <c r="AA302" s="3">
        <v>14.01</v>
      </c>
      <c r="AB302" s="3">
        <v>4.3399999999999981</v>
      </c>
      <c r="AD302">
        <v>20220722</v>
      </c>
      <c r="AE302">
        <v>20220725</v>
      </c>
      <c r="AF302">
        <v>6.0416666666666667E-2</v>
      </c>
      <c r="AG302" t="s">
        <v>154</v>
      </c>
      <c r="AH302" t="s">
        <v>328</v>
      </c>
      <c r="AI302">
        <v>0.5</v>
      </c>
      <c r="AJ302" t="s">
        <v>42</v>
      </c>
      <c r="AK302" t="s">
        <v>42</v>
      </c>
      <c r="AM302">
        <v>112689506</v>
      </c>
      <c r="AO302" t="s">
        <v>171</v>
      </c>
      <c r="AV302" t="s">
        <v>327</v>
      </c>
      <c r="AW302" t="s">
        <v>326</v>
      </c>
      <c r="AX302" t="s">
        <v>325</v>
      </c>
      <c r="AZ302" t="s">
        <v>324</v>
      </c>
      <c r="BA302" t="s">
        <v>118</v>
      </c>
      <c r="BB302">
        <v>14534</v>
      </c>
      <c r="BC302" t="s">
        <v>117</v>
      </c>
      <c r="BE302" t="s">
        <v>173</v>
      </c>
      <c r="BF302" t="s">
        <v>121</v>
      </c>
      <c r="BG302" t="s">
        <v>155</v>
      </c>
      <c r="BH302" t="s">
        <v>132</v>
      </c>
      <c r="BI302" t="s">
        <v>118</v>
      </c>
      <c r="BJ302">
        <v>14614</v>
      </c>
      <c r="BK302" t="s">
        <v>117</v>
      </c>
      <c r="BL302">
        <v>2068.0022199999999</v>
      </c>
      <c r="BU302" t="s">
        <v>121</v>
      </c>
      <c r="BV302" t="s">
        <v>155</v>
      </c>
      <c r="BW302" t="s">
        <v>119</v>
      </c>
      <c r="BX302" t="s">
        <v>118</v>
      </c>
      <c r="BY302">
        <v>14614</v>
      </c>
      <c r="BZ302" t="s">
        <v>117</v>
      </c>
      <c r="CX302">
        <v>20220722</v>
      </c>
      <c r="CZ302">
        <v>0</v>
      </c>
      <c r="DA302">
        <v>0</v>
      </c>
      <c r="DB302">
        <v>0</v>
      </c>
      <c r="DC302">
        <v>0</v>
      </c>
      <c r="DD302">
        <v>0</v>
      </c>
      <c r="DE302" s="3">
        <v>1.93</v>
      </c>
      <c r="DF302" s="3">
        <v>2.2348107714701602</v>
      </c>
    </row>
    <row r="303" spans="1:121" x14ac:dyDescent="0.25">
      <c r="A303">
        <v>14612726</v>
      </c>
      <c r="B303">
        <v>20220725</v>
      </c>
      <c r="C303">
        <v>782937884</v>
      </c>
      <c r="E303">
        <v>1419.25</v>
      </c>
      <c r="F303">
        <v>1419.25</v>
      </c>
      <c r="G303" t="s">
        <v>131</v>
      </c>
      <c r="I303" s="1">
        <v>777453913320</v>
      </c>
      <c r="J303" t="s">
        <v>144</v>
      </c>
      <c r="K303">
        <v>1</v>
      </c>
      <c r="L303">
        <v>0.5</v>
      </c>
      <c r="M303">
        <v>2</v>
      </c>
      <c r="O303">
        <v>-17.809999999999999</v>
      </c>
      <c r="S303" s="3">
        <v>27.48</v>
      </c>
      <c r="T303" s="3">
        <v>17.809999999999999</v>
      </c>
      <c r="U303" s="2">
        <v>0.64810771470160111</v>
      </c>
      <c r="V303" s="3">
        <v>9.6700000000000017</v>
      </c>
      <c r="W303" s="3">
        <v>27.48</v>
      </c>
      <c r="X303" s="3">
        <v>13.47</v>
      </c>
      <c r="Y303" s="2">
        <v>0.49017467248908297</v>
      </c>
      <c r="Z303" s="3">
        <v>14.01</v>
      </c>
      <c r="AA303" s="3">
        <v>14.01</v>
      </c>
      <c r="AB303" s="3">
        <v>4.3399999999999981</v>
      </c>
      <c r="AD303">
        <v>20220721</v>
      </c>
      <c r="AE303">
        <v>20220722</v>
      </c>
      <c r="AF303">
        <v>0.43333333333333335</v>
      </c>
      <c r="AG303" t="s">
        <v>154</v>
      </c>
      <c r="AI303">
        <v>0.5</v>
      </c>
      <c r="AJ303" t="s">
        <v>42</v>
      </c>
      <c r="AK303" t="s">
        <v>42</v>
      </c>
      <c r="AM303">
        <v>112689506</v>
      </c>
      <c r="AO303" t="s">
        <v>171</v>
      </c>
      <c r="AV303" t="s">
        <v>342</v>
      </c>
      <c r="AX303" t="s">
        <v>341</v>
      </c>
      <c r="AZ303" t="s">
        <v>132</v>
      </c>
      <c r="BA303" t="s">
        <v>118</v>
      </c>
      <c r="BB303">
        <v>14606</v>
      </c>
      <c r="BC303" t="s">
        <v>117</v>
      </c>
      <c r="BD303" t="s">
        <v>121</v>
      </c>
      <c r="BE303" t="s">
        <v>340</v>
      </c>
      <c r="BF303" t="s">
        <v>157</v>
      </c>
      <c r="BH303" t="s">
        <v>132</v>
      </c>
      <c r="BI303" t="s">
        <v>118</v>
      </c>
      <c r="BJ303">
        <v>14614</v>
      </c>
      <c r="BK303" t="s">
        <v>117</v>
      </c>
      <c r="BL303">
        <v>39190.006569999998</v>
      </c>
      <c r="BU303" t="s">
        <v>155</v>
      </c>
      <c r="BW303" t="s">
        <v>132</v>
      </c>
      <c r="BX303" t="s">
        <v>118</v>
      </c>
      <c r="BY303">
        <v>14614</v>
      </c>
      <c r="BZ303" t="s">
        <v>117</v>
      </c>
      <c r="CX303">
        <v>20220721</v>
      </c>
      <c r="CZ303">
        <v>0</v>
      </c>
      <c r="DA303">
        <v>0</v>
      </c>
      <c r="DB303">
        <v>0</v>
      </c>
      <c r="DC303">
        <v>0</v>
      </c>
      <c r="DD303">
        <v>0</v>
      </c>
      <c r="DE303" s="3">
        <v>2.46</v>
      </c>
      <c r="DF303" s="3">
        <v>2.848515283842795</v>
      </c>
      <c r="DN303" s="3">
        <v>2.65</v>
      </c>
      <c r="DO303" s="3">
        <v>5.3</v>
      </c>
    </row>
    <row r="304" spans="1:121" x14ac:dyDescent="0.25">
      <c r="A304">
        <v>14612726</v>
      </c>
      <c r="B304">
        <v>20220801</v>
      </c>
      <c r="C304">
        <v>783615587</v>
      </c>
      <c r="E304">
        <v>1658.01</v>
      </c>
      <c r="F304">
        <v>1658.01</v>
      </c>
      <c r="G304" t="s">
        <v>131</v>
      </c>
      <c r="I304" s="1">
        <v>777458072407</v>
      </c>
      <c r="J304" t="s">
        <v>348</v>
      </c>
      <c r="K304">
        <v>1</v>
      </c>
      <c r="L304">
        <v>5</v>
      </c>
      <c r="M304">
        <v>2</v>
      </c>
      <c r="O304">
        <v>-28.89</v>
      </c>
      <c r="S304" s="3">
        <v>41.52</v>
      </c>
      <c r="T304" s="3">
        <v>28.89</v>
      </c>
      <c r="U304" s="2">
        <v>0.69580924855491322</v>
      </c>
      <c r="V304" s="3">
        <v>12.630000000000003</v>
      </c>
      <c r="W304" s="3">
        <v>41.52</v>
      </c>
      <c r="X304" s="3">
        <v>25.580000000000005</v>
      </c>
      <c r="Y304" s="2">
        <v>0.61608863198458585</v>
      </c>
      <c r="Z304" s="3">
        <v>15.94</v>
      </c>
      <c r="AA304" s="3">
        <v>15.94</v>
      </c>
      <c r="AB304" s="3">
        <v>3.3099999999999969</v>
      </c>
      <c r="AD304">
        <v>20220722</v>
      </c>
      <c r="AE304">
        <v>20220725</v>
      </c>
      <c r="AF304">
        <v>0.45416666666666666</v>
      </c>
      <c r="AG304" t="s">
        <v>334</v>
      </c>
      <c r="AH304" t="s">
        <v>339</v>
      </c>
      <c r="AI304">
        <v>5</v>
      </c>
      <c r="AJ304" t="s">
        <v>42</v>
      </c>
      <c r="AK304" t="s">
        <v>42</v>
      </c>
      <c r="AM304">
        <v>112689506</v>
      </c>
      <c r="AO304" t="s">
        <v>189</v>
      </c>
      <c r="AV304" t="s">
        <v>332</v>
      </c>
      <c r="AW304" t="s">
        <v>331</v>
      </c>
      <c r="AX304" t="s">
        <v>330</v>
      </c>
      <c r="AZ304" t="s">
        <v>329</v>
      </c>
      <c r="BA304" t="s">
        <v>118</v>
      </c>
      <c r="BB304">
        <v>14456</v>
      </c>
      <c r="BC304" t="s">
        <v>117</v>
      </c>
      <c r="BD304" t="s">
        <v>121</v>
      </c>
      <c r="BE304" t="s">
        <v>169</v>
      </c>
      <c r="BF304" t="s">
        <v>133</v>
      </c>
      <c r="BG304" t="s">
        <v>170</v>
      </c>
      <c r="BH304" t="s">
        <v>132</v>
      </c>
      <c r="BI304" t="s">
        <v>118</v>
      </c>
      <c r="BJ304">
        <v>14614</v>
      </c>
      <c r="BK304" t="s">
        <v>117</v>
      </c>
      <c r="BL304">
        <v>20901.004980000002</v>
      </c>
      <c r="BU304" t="s">
        <v>133</v>
      </c>
      <c r="BV304" t="s">
        <v>170</v>
      </c>
      <c r="BW304" t="s">
        <v>119</v>
      </c>
      <c r="BX304" t="s">
        <v>118</v>
      </c>
      <c r="BY304">
        <v>14614</v>
      </c>
      <c r="BZ304" t="s">
        <v>117</v>
      </c>
      <c r="CX304">
        <v>20220722</v>
      </c>
      <c r="CZ304">
        <v>0</v>
      </c>
      <c r="DA304">
        <v>0</v>
      </c>
      <c r="DB304">
        <v>0</v>
      </c>
      <c r="DC304">
        <v>0</v>
      </c>
      <c r="DD304">
        <v>0</v>
      </c>
      <c r="DE304" s="3">
        <v>2.88</v>
      </c>
      <c r="DF304" s="3">
        <v>3.1095953757225425</v>
      </c>
      <c r="DP304" s="3">
        <v>1.78</v>
      </c>
      <c r="DQ304" s="3">
        <v>3.55</v>
      </c>
    </row>
    <row r="305" spans="1:128" x14ac:dyDescent="0.25">
      <c r="A305">
        <v>14612726</v>
      </c>
      <c r="B305">
        <v>20220801</v>
      </c>
      <c r="C305">
        <v>783615587</v>
      </c>
      <c r="E305">
        <v>1658.01</v>
      </c>
      <c r="F305">
        <v>1658.01</v>
      </c>
      <c r="G305" t="s">
        <v>131</v>
      </c>
      <c r="I305" s="1">
        <v>777459196252</v>
      </c>
      <c r="J305" t="s">
        <v>348</v>
      </c>
      <c r="K305">
        <v>1</v>
      </c>
      <c r="L305">
        <v>4</v>
      </c>
      <c r="M305">
        <v>3</v>
      </c>
      <c r="O305">
        <v>-42.05</v>
      </c>
      <c r="S305" s="3">
        <v>57.6</v>
      </c>
      <c r="T305" s="3">
        <v>42.05</v>
      </c>
      <c r="U305" s="2">
        <v>0.73003472222222221</v>
      </c>
      <c r="V305" s="3">
        <v>15.550000000000004</v>
      </c>
      <c r="W305" s="3">
        <v>57.6</v>
      </c>
      <c r="X305" s="3">
        <v>37.440000000000005</v>
      </c>
      <c r="Y305" s="2">
        <v>0.65</v>
      </c>
      <c r="Z305" s="3">
        <v>20.159999999999997</v>
      </c>
      <c r="AA305" s="3">
        <v>15.94</v>
      </c>
      <c r="AB305" s="3">
        <v>4.6099999999999923</v>
      </c>
      <c r="AD305">
        <v>20220725</v>
      </c>
      <c r="AE305">
        <v>20220726</v>
      </c>
      <c r="AF305">
        <v>0.41944444444444445</v>
      </c>
      <c r="AG305" t="s">
        <v>154</v>
      </c>
      <c r="AH305" t="s">
        <v>190</v>
      </c>
      <c r="AI305">
        <v>4</v>
      </c>
      <c r="AJ305" t="s">
        <v>42</v>
      </c>
      <c r="AK305" t="s">
        <v>42</v>
      </c>
      <c r="AM305">
        <v>112689506</v>
      </c>
      <c r="AO305" t="s">
        <v>189</v>
      </c>
      <c r="AP305">
        <v>12</v>
      </c>
      <c r="AQ305">
        <v>9</v>
      </c>
      <c r="AR305">
        <v>3</v>
      </c>
      <c r="AS305">
        <v>0</v>
      </c>
      <c r="AV305" t="s">
        <v>430</v>
      </c>
      <c r="AW305" t="s">
        <v>121</v>
      </c>
      <c r="AX305" t="s">
        <v>161</v>
      </c>
      <c r="AY305" t="s">
        <v>512</v>
      </c>
      <c r="AZ305" t="s">
        <v>132</v>
      </c>
      <c r="BA305" t="s">
        <v>118</v>
      </c>
      <c r="BB305">
        <v>14614</v>
      </c>
      <c r="BC305" t="s">
        <v>117</v>
      </c>
      <c r="BD305" t="s">
        <v>121</v>
      </c>
      <c r="BE305" t="s">
        <v>430</v>
      </c>
      <c r="BF305" t="s">
        <v>429</v>
      </c>
      <c r="BG305" t="s">
        <v>319</v>
      </c>
      <c r="BH305" t="s">
        <v>132</v>
      </c>
      <c r="BI305" t="s">
        <v>118</v>
      </c>
      <c r="BJ305">
        <v>14614</v>
      </c>
      <c r="BK305" t="s">
        <v>117</v>
      </c>
      <c r="BL305">
        <v>7589.6455999999998</v>
      </c>
      <c r="BU305" t="s">
        <v>429</v>
      </c>
      <c r="BV305" t="s">
        <v>319</v>
      </c>
      <c r="BW305" t="s">
        <v>119</v>
      </c>
      <c r="BX305" t="s">
        <v>118</v>
      </c>
      <c r="BY305">
        <v>14614</v>
      </c>
      <c r="BZ305" t="s">
        <v>117</v>
      </c>
      <c r="CX305">
        <v>20220725</v>
      </c>
      <c r="CZ305">
        <v>0</v>
      </c>
      <c r="DA305">
        <v>0</v>
      </c>
      <c r="DB305">
        <v>0</v>
      </c>
      <c r="DC305">
        <v>0</v>
      </c>
      <c r="DD305">
        <v>0</v>
      </c>
      <c r="DE305" s="3">
        <v>3.19</v>
      </c>
      <c r="DF305" s="3">
        <v>3.4453107638888887</v>
      </c>
    </row>
    <row r="306" spans="1:128" x14ac:dyDescent="0.25">
      <c r="A306">
        <v>14612726</v>
      </c>
      <c r="B306">
        <v>20220801</v>
      </c>
      <c r="C306">
        <v>783615587</v>
      </c>
      <c r="E306">
        <v>1658.01</v>
      </c>
      <c r="F306">
        <v>1658.01</v>
      </c>
      <c r="G306" t="s">
        <v>131</v>
      </c>
      <c r="I306" s="1">
        <v>777460968795</v>
      </c>
      <c r="J306" t="s">
        <v>144</v>
      </c>
      <c r="K306">
        <v>1</v>
      </c>
      <c r="L306">
        <v>0.5</v>
      </c>
      <c r="M306">
        <v>3</v>
      </c>
      <c r="O306">
        <v>-23.2</v>
      </c>
      <c r="S306" s="3">
        <v>33.369999999999997</v>
      </c>
      <c r="T306" s="3">
        <v>23.2</v>
      </c>
      <c r="U306" s="2">
        <v>0.69523524123464198</v>
      </c>
      <c r="V306" s="3">
        <v>10.169999999999998</v>
      </c>
      <c r="W306" s="3">
        <v>33.369999999999997</v>
      </c>
      <c r="X306" s="3">
        <v>16.684999999999999</v>
      </c>
      <c r="Y306" s="2">
        <v>0.5</v>
      </c>
      <c r="Z306" s="3">
        <v>16.684999999999999</v>
      </c>
      <c r="AA306" s="3">
        <v>14.01</v>
      </c>
      <c r="AB306" s="3">
        <v>6.5150000000000006</v>
      </c>
      <c r="AD306">
        <v>20220722</v>
      </c>
      <c r="AE306">
        <v>20220725</v>
      </c>
      <c r="AF306">
        <v>0.37013888888888885</v>
      </c>
      <c r="AG306" t="s">
        <v>143</v>
      </c>
      <c r="AH306" t="s">
        <v>298</v>
      </c>
      <c r="AI306">
        <v>0.5</v>
      </c>
      <c r="AJ306" t="s">
        <v>42</v>
      </c>
      <c r="AK306" t="s">
        <v>42</v>
      </c>
      <c r="AM306">
        <v>112689506</v>
      </c>
      <c r="AO306" t="s">
        <v>171</v>
      </c>
      <c r="AW306" t="s">
        <v>297</v>
      </c>
      <c r="AX306" t="s">
        <v>296</v>
      </c>
      <c r="AY306" t="s">
        <v>295</v>
      </c>
      <c r="AZ306" t="s">
        <v>294</v>
      </c>
      <c r="BA306" t="s">
        <v>293</v>
      </c>
      <c r="BB306">
        <v>7960</v>
      </c>
      <c r="BC306" t="s">
        <v>117</v>
      </c>
      <c r="BD306" t="s">
        <v>121</v>
      </c>
      <c r="BE306" t="s">
        <v>220</v>
      </c>
      <c r="BF306" t="s">
        <v>133</v>
      </c>
      <c r="BH306" t="s">
        <v>132</v>
      </c>
      <c r="BI306" t="s">
        <v>118</v>
      </c>
      <c r="BJ306">
        <v>14614</v>
      </c>
      <c r="BK306" t="s">
        <v>117</v>
      </c>
      <c r="BL306">
        <v>34951.022870000001</v>
      </c>
      <c r="BU306" t="s">
        <v>133</v>
      </c>
      <c r="BW306" t="s">
        <v>119</v>
      </c>
      <c r="BX306" t="s">
        <v>118</v>
      </c>
      <c r="BY306">
        <v>14614</v>
      </c>
      <c r="BZ306" t="s">
        <v>117</v>
      </c>
      <c r="CX306">
        <v>20220722</v>
      </c>
      <c r="CZ306">
        <v>0</v>
      </c>
      <c r="DA306">
        <v>0</v>
      </c>
      <c r="DB306">
        <v>0</v>
      </c>
      <c r="DC306">
        <v>0</v>
      </c>
      <c r="DD306">
        <v>0</v>
      </c>
      <c r="DE306" s="3">
        <v>2.0299999999999998</v>
      </c>
      <c r="DF306" s="3">
        <v>2.4263275397063229</v>
      </c>
    </row>
    <row r="307" spans="1:128" x14ac:dyDescent="0.25">
      <c r="A307">
        <v>14612726</v>
      </c>
      <c r="B307">
        <v>20220801</v>
      </c>
      <c r="C307">
        <v>783615587</v>
      </c>
      <c r="E307">
        <v>1658.01</v>
      </c>
      <c r="F307">
        <v>1658.01</v>
      </c>
      <c r="G307" t="s">
        <v>131</v>
      </c>
      <c r="I307" s="1">
        <v>777461376267</v>
      </c>
      <c r="J307" t="s">
        <v>348</v>
      </c>
      <c r="K307">
        <v>1</v>
      </c>
      <c r="L307">
        <v>1</v>
      </c>
      <c r="M307">
        <v>8</v>
      </c>
      <c r="O307">
        <v>-66.19</v>
      </c>
      <c r="S307" s="3">
        <v>90.67</v>
      </c>
      <c r="T307" s="3">
        <v>66.19</v>
      </c>
      <c r="U307" s="2">
        <v>0.73000992610565785</v>
      </c>
      <c r="V307" s="3">
        <v>24.480000000000004</v>
      </c>
      <c r="W307" s="3">
        <v>90.67</v>
      </c>
      <c r="X307" s="3">
        <v>58.935500000000005</v>
      </c>
      <c r="Y307" s="2">
        <v>0.65</v>
      </c>
      <c r="Z307" s="3">
        <v>31.734499999999997</v>
      </c>
      <c r="AA307" s="3">
        <v>15.94</v>
      </c>
      <c r="AB307" s="3">
        <v>7.2544999999999931</v>
      </c>
      <c r="AD307">
        <v>20220722</v>
      </c>
      <c r="AE307">
        <v>20220725</v>
      </c>
      <c r="AF307">
        <v>0.38541666666666669</v>
      </c>
      <c r="AG307" t="s">
        <v>143</v>
      </c>
      <c r="AH307" t="s">
        <v>774</v>
      </c>
      <c r="AI307">
        <v>1</v>
      </c>
      <c r="AJ307" t="s">
        <v>42</v>
      </c>
      <c r="AK307" t="s">
        <v>42</v>
      </c>
      <c r="AM307">
        <v>112689506</v>
      </c>
      <c r="AO307" t="s">
        <v>189</v>
      </c>
      <c r="AV307" t="s">
        <v>773</v>
      </c>
      <c r="AW307" t="s">
        <v>772</v>
      </c>
      <c r="AX307" t="s">
        <v>771</v>
      </c>
      <c r="AZ307" t="s">
        <v>770</v>
      </c>
      <c r="BA307" t="s">
        <v>373</v>
      </c>
      <c r="BB307">
        <v>85260</v>
      </c>
      <c r="BC307" t="s">
        <v>117</v>
      </c>
      <c r="BD307" t="s">
        <v>121</v>
      </c>
      <c r="BE307" t="s">
        <v>146</v>
      </c>
      <c r="BF307" t="s">
        <v>157</v>
      </c>
      <c r="BH307" t="s">
        <v>132</v>
      </c>
      <c r="BI307" t="s">
        <v>118</v>
      </c>
      <c r="BJ307">
        <v>14614</v>
      </c>
      <c r="BK307" t="s">
        <v>117</v>
      </c>
      <c r="BL307" t="s">
        <v>372</v>
      </c>
      <c r="BU307" t="s">
        <v>155</v>
      </c>
      <c r="BW307" t="s">
        <v>132</v>
      </c>
      <c r="BX307" t="s">
        <v>118</v>
      </c>
      <c r="BY307">
        <v>14614</v>
      </c>
      <c r="BZ307" t="s">
        <v>117</v>
      </c>
      <c r="CX307">
        <v>20220722</v>
      </c>
      <c r="CZ307">
        <v>0</v>
      </c>
      <c r="DA307">
        <v>0</v>
      </c>
      <c r="DB307">
        <v>0</v>
      </c>
      <c r="DC307">
        <v>0</v>
      </c>
      <c r="DD307">
        <v>0</v>
      </c>
      <c r="DE307" s="3">
        <v>4.9000000000000004</v>
      </c>
      <c r="DF307" s="3">
        <v>5.2920486379177243</v>
      </c>
    </row>
    <row r="308" spans="1:128" x14ac:dyDescent="0.25">
      <c r="A308">
        <v>14612726</v>
      </c>
      <c r="B308">
        <v>20220801</v>
      </c>
      <c r="C308">
        <v>783615587</v>
      </c>
      <c r="E308">
        <v>1658.01</v>
      </c>
      <c r="F308">
        <v>1658.01</v>
      </c>
      <c r="G308" t="s">
        <v>131</v>
      </c>
      <c r="I308" s="1">
        <v>777461664364</v>
      </c>
      <c r="J308" t="s">
        <v>348</v>
      </c>
      <c r="K308">
        <v>1</v>
      </c>
      <c r="L308">
        <v>1</v>
      </c>
      <c r="M308">
        <v>3</v>
      </c>
      <c r="O308">
        <v>-24.35</v>
      </c>
      <c r="S308" s="3">
        <v>34.04</v>
      </c>
      <c r="T308" s="3">
        <v>24.35</v>
      </c>
      <c r="U308" s="2">
        <v>0.71533490011750889</v>
      </c>
      <c r="V308" s="3">
        <v>9.6899999999999977</v>
      </c>
      <c r="W308" s="3">
        <v>34.04</v>
      </c>
      <c r="X308" s="3">
        <v>18.100000000000001</v>
      </c>
      <c r="Y308" s="2">
        <v>0.53172737955346661</v>
      </c>
      <c r="Z308" s="3">
        <v>15.94</v>
      </c>
      <c r="AA308" s="3">
        <v>15.94</v>
      </c>
      <c r="AB308" s="3">
        <v>6.2500000000000018</v>
      </c>
      <c r="AD308">
        <v>20220722</v>
      </c>
      <c r="AE308">
        <v>20220725</v>
      </c>
      <c r="AF308">
        <v>0.51874999999999993</v>
      </c>
      <c r="AG308" t="s">
        <v>143</v>
      </c>
      <c r="AH308" t="s">
        <v>894</v>
      </c>
      <c r="AI308">
        <v>1</v>
      </c>
      <c r="AJ308" t="s">
        <v>42</v>
      </c>
      <c r="AK308" t="s">
        <v>42</v>
      </c>
      <c r="AM308">
        <v>112689506</v>
      </c>
      <c r="AO308" t="s">
        <v>171</v>
      </c>
      <c r="AV308" t="s">
        <v>893</v>
      </c>
      <c r="AW308" t="s">
        <v>892</v>
      </c>
      <c r="AX308" t="s">
        <v>891</v>
      </c>
      <c r="AZ308" t="s">
        <v>136</v>
      </c>
      <c r="BA308" t="s">
        <v>118</v>
      </c>
      <c r="BB308">
        <v>10013</v>
      </c>
      <c r="BC308" t="s">
        <v>117</v>
      </c>
      <c r="BD308" t="s">
        <v>121</v>
      </c>
      <c r="BE308" t="s">
        <v>340</v>
      </c>
      <c r="BF308" t="s">
        <v>133</v>
      </c>
      <c r="BH308" t="s">
        <v>132</v>
      </c>
      <c r="BI308" t="s">
        <v>118</v>
      </c>
      <c r="BJ308">
        <v>14614</v>
      </c>
      <c r="BK308" t="s">
        <v>117</v>
      </c>
      <c r="BL308">
        <v>34951.030310000002</v>
      </c>
      <c r="BU308" t="s">
        <v>133</v>
      </c>
      <c r="BW308" t="s">
        <v>132</v>
      </c>
      <c r="BX308" t="s">
        <v>118</v>
      </c>
      <c r="BY308">
        <v>14614</v>
      </c>
      <c r="BZ308" t="s">
        <v>117</v>
      </c>
      <c r="CX308">
        <v>20220722</v>
      </c>
      <c r="CZ308">
        <v>0</v>
      </c>
      <c r="DA308">
        <v>0</v>
      </c>
      <c r="DB308">
        <v>0</v>
      </c>
      <c r="DC308">
        <v>0</v>
      </c>
      <c r="DD308">
        <v>0</v>
      </c>
      <c r="DE308" s="3">
        <v>1.94</v>
      </c>
      <c r="DF308" s="3">
        <v>2.2961985898942423</v>
      </c>
    </row>
    <row r="309" spans="1:128" x14ac:dyDescent="0.25">
      <c r="A309">
        <v>14612726</v>
      </c>
      <c r="B309">
        <v>20220801</v>
      </c>
      <c r="C309">
        <v>783615587</v>
      </c>
      <c r="E309">
        <v>1658.01</v>
      </c>
      <c r="F309">
        <v>1658.01</v>
      </c>
      <c r="G309" t="s">
        <v>131</v>
      </c>
      <c r="I309" s="1">
        <v>777462943420</v>
      </c>
      <c r="J309" t="s">
        <v>348</v>
      </c>
      <c r="K309">
        <v>1</v>
      </c>
      <c r="L309">
        <v>5</v>
      </c>
      <c r="M309">
        <v>2</v>
      </c>
      <c r="O309">
        <v>-28.89</v>
      </c>
      <c r="S309" s="3">
        <v>41.52</v>
      </c>
      <c r="T309" s="3">
        <v>28.89</v>
      </c>
      <c r="U309" s="2">
        <v>0.69580924855491322</v>
      </c>
      <c r="V309" s="3">
        <v>12.630000000000003</v>
      </c>
      <c r="W309" s="3">
        <v>41.52</v>
      </c>
      <c r="X309" s="3">
        <v>25.580000000000005</v>
      </c>
      <c r="Y309" s="2">
        <v>0.61608863198458585</v>
      </c>
      <c r="Z309" s="3">
        <v>15.94</v>
      </c>
      <c r="AA309" s="3">
        <v>15.94</v>
      </c>
      <c r="AB309" s="3">
        <v>3.3099999999999969</v>
      </c>
      <c r="AD309">
        <v>20220722</v>
      </c>
      <c r="AE309">
        <v>20220725</v>
      </c>
      <c r="AF309">
        <v>0.45416666666666666</v>
      </c>
      <c r="AG309" t="s">
        <v>334</v>
      </c>
      <c r="AH309" t="s">
        <v>339</v>
      </c>
      <c r="AI309">
        <v>5</v>
      </c>
      <c r="AJ309" t="s">
        <v>42</v>
      </c>
      <c r="AK309" t="s">
        <v>42</v>
      </c>
      <c r="AM309">
        <v>112689506</v>
      </c>
      <c r="AO309" t="s">
        <v>189</v>
      </c>
      <c r="AV309" t="s">
        <v>332</v>
      </c>
      <c r="AW309" t="s">
        <v>331</v>
      </c>
      <c r="AX309" t="s">
        <v>330</v>
      </c>
      <c r="AZ309" t="s">
        <v>329</v>
      </c>
      <c r="BA309" t="s">
        <v>118</v>
      </c>
      <c r="BB309">
        <v>14456</v>
      </c>
      <c r="BC309" t="s">
        <v>117</v>
      </c>
      <c r="BD309" t="s">
        <v>121</v>
      </c>
      <c r="BE309" t="s">
        <v>169</v>
      </c>
      <c r="BF309" t="s">
        <v>133</v>
      </c>
      <c r="BG309" t="s">
        <v>170</v>
      </c>
      <c r="BH309" t="s">
        <v>132</v>
      </c>
      <c r="BI309" t="s">
        <v>118</v>
      </c>
      <c r="BJ309">
        <v>14614</v>
      </c>
      <c r="BK309" t="s">
        <v>117</v>
      </c>
      <c r="BL309">
        <v>20901.004870000001</v>
      </c>
      <c r="BU309" t="s">
        <v>133</v>
      </c>
      <c r="BV309" t="s">
        <v>170</v>
      </c>
      <c r="BW309" t="s">
        <v>119</v>
      </c>
      <c r="BX309" t="s">
        <v>118</v>
      </c>
      <c r="BY309">
        <v>14614</v>
      </c>
      <c r="BZ309" t="s">
        <v>117</v>
      </c>
      <c r="CX309">
        <v>20220722</v>
      </c>
      <c r="CZ309">
        <v>0</v>
      </c>
      <c r="DA309">
        <v>0</v>
      </c>
      <c r="DB309">
        <v>0</v>
      </c>
      <c r="DC309">
        <v>0</v>
      </c>
      <c r="DD309">
        <v>0</v>
      </c>
      <c r="DE309" s="3">
        <v>2.88</v>
      </c>
      <c r="DF309" s="3">
        <v>3.1095953757225425</v>
      </c>
      <c r="DP309" s="3">
        <v>1.78</v>
      </c>
      <c r="DQ309" s="3">
        <v>3.55</v>
      </c>
    </row>
    <row r="310" spans="1:128" x14ac:dyDescent="0.25">
      <c r="A310">
        <v>14612726</v>
      </c>
      <c r="B310">
        <v>20220801</v>
      </c>
      <c r="C310">
        <v>783615587</v>
      </c>
      <c r="E310">
        <v>1658.01</v>
      </c>
      <c r="F310">
        <v>1658.01</v>
      </c>
      <c r="G310" t="s">
        <v>131</v>
      </c>
      <c r="I310" s="1">
        <v>777463440846</v>
      </c>
      <c r="J310" t="s">
        <v>348</v>
      </c>
      <c r="K310">
        <v>1</v>
      </c>
      <c r="L310">
        <v>4</v>
      </c>
      <c r="M310">
        <v>4</v>
      </c>
      <c r="O310">
        <v>-65.900000000000006</v>
      </c>
      <c r="S310" s="3">
        <v>90.27</v>
      </c>
      <c r="T310" s="3">
        <v>65.900000000000006</v>
      </c>
      <c r="U310" s="2">
        <v>0.73003212584468824</v>
      </c>
      <c r="V310" s="3">
        <v>24.36999999999999</v>
      </c>
      <c r="W310" s="3">
        <v>90.27</v>
      </c>
      <c r="X310" s="3">
        <v>58.6755</v>
      </c>
      <c r="Y310" s="2">
        <v>0.65</v>
      </c>
      <c r="Z310" s="3">
        <v>31.594499999999996</v>
      </c>
      <c r="AA310" s="3">
        <v>15.94</v>
      </c>
      <c r="AB310" s="3">
        <v>7.2245000000000061</v>
      </c>
      <c r="AD310">
        <v>20220722</v>
      </c>
      <c r="AE310">
        <v>20220725</v>
      </c>
      <c r="AF310">
        <v>0.42986111111111108</v>
      </c>
      <c r="AG310" t="s">
        <v>154</v>
      </c>
      <c r="AH310" t="s">
        <v>488</v>
      </c>
      <c r="AI310">
        <v>4</v>
      </c>
      <c r="AJ310" t="s">
        <v>42</v>
      </c>
      <c r="AK310" t="s">
        <v>42</v>
      </c>
      <c r="AM310">
        <v>112689506</v>
      </c>
      <c r="AO310" t="s">
        <v>189</v>
      </c>
      <c r="AV310" t="s">
        <v>487</v>
      </c>
      <c r="AW310" t="s">
        <v>486</v>
      </c>
      <c r="AX310" t="s">
        <v>485</v>
      </c>
      <c r="AZ310" t="s">
        <v>484</v>
      </c>
      <c r="BA310" t="s">
        <v>483</v>
      </c>
      <c r="BB310">
        <v>4112</v>
      </c>
      <c r="BC310" t="s">
        <v>117</v>
      </c>
      <c r="BD310" t="s">
        <v>121</v>
      </c>
      <c r="BE310" t="s">
        <v>430</v>
      </c>
      <c r="BF310" t="s">
        <v>429</v>
      </c>
      <c r="BG310" t="s">
        <v>319</v>
      </c>
      <c r="BH310" t="s">
        <v>132</v>
      </c>
      <c r="BI310" t="s">
        <v>118</v>
      </c>
      <c r="BJ310">
        <v>14614</v>
      </c>
      <c r="BK310" t="s">
        <v>117</v>
      </c>
      <c r="BL310">
        <v>7589.625</v>
      </c>
      <c r="BU310" t="s">
        <v>429</v>
      </c>
      <c r="BV310" t="s">
        <v>319</v>
      </c>
      <c r="BW310" t="s">
        <v>119</v>
      </c>
      <c r="BX310" t="s">
        <v>118</v>
      </c>
      <c r="BY310">
        <v>14614</v>
      </c>
      <c r="BZ310" t="s">
        <v>117</v>
      </c>
      <c r="CX310">
        <v>20220722</v>
      </c>
      <c r="CZ310">
        <v>0</v>
      </c>
      <c r="DA310">
        <v>0</v>
      </c>
      <c r="DB310">
        <v>0</v>
      </c>
      <c r="DC310">
        <v>0</v>
      </c>
      <c r="DD310">
        <v>0</v>
      </c>
      <c r="DE310" s="3">
        <v>4.87</v>
      </c>
      <c r="DF310" s="3">
        <v>5.2597564528636314</v>
      </c>
    </row>
    <row r="311" spans="1:128" x14ac:dyDescent="0.25">
      <c r="A311">
        <v>14612726</v>
      </c>
      <c r="B311">
        <v>20220801</v>
      </c>
      <c r="C311">
        <v>783615587</v>
      </c>
      <c r="E311">
        <v>1658.01</v>
      </c>
      <c r="F311">
        <v>1658.01</v>
      </c>
      <c r="G311" t="s">
        <v>131</v>
      </c>
      <c r="I311" s="1">
        <v>777464505497</v>
      </c>
      <c r="J311" t="s">
        <v>348</v>
      </c>
      <c r="K311">
        <v>1</v>
      </c>
      <c r="L311">
        <v>2</v>
      </c>
      <c r="M311">
        <v>3</v>
      </c>
      <c r="O311">
        <v>-24.35</v>
      </c>
      <c r="S311" s="3">
        <v>34.04</v>
      </c>
      <c r="T311" s="3">
        <v>24.35</v>
      </c>
      <c r="U311" s="2">
        <v>0.71533490011750889</v>
      </c>
      <c r="V311" s="3">
        <v>9.6899999999999977</v>
      </c>
      <c r="W311" s="3">
        <v>34.04</v>
      </c>
      <c r="X311" s="3">
        <v>18.100000000000001</v>
      </c>
      <c r="Y311" s="2">
        <v>0.53172737955346661</v>
      </c>
      <c r="Z311" s="3">
        <v>15.94</v>
      </c>
      <c r="AA311" s="3">
        <v>15.94</v>
      </c>
      <c r="AB311" s="3">
        <v>6.2500000000000018</v>
      </c>
      <c r="AD311">
        <v>20220722</v>
      </c>
      <c r="AE311">
        <v>20220725</v>
      </c>
      <c r="AF311">
        <v>0.3576388888888889</v>
      </c>
      <c r="AG311" t="s">
        <v>143</v>
      </c>
      <c r="AH311" t="s">
        <v>707</v>
      </c>
      <c r="AI311">
        <v>2</v>
      </c>
      <c r="AJ311" t="s">
        <v>42</v>
      </c>
      <c r="AK311" t="s">
        <v>42</v>
      </c>
      <c r="AM311">
        <v>112689506</v>
      </c>
      <c r="AO311" t="s">
        <v>171</v>
      </c>
      <c r="AV311" t="s">
        <v>400</v>
      </c>
      <c r="AW311" t="s">
        <v>369</v>
      </c>
      <c r="AX311" t="s">
        <v>399</v>
      </c>
      <c r="AY311" t="s">
        <v>367</v>
      </c>
      <c r="AZ311" t="s">
        <v>366</v>
      </c>
      <c r="BA311" t="s">
        <v>365</v>
      </c>
      <c r="BB311">
        <v>44144</v>
      </c>
      <c r="BC311" t="s">
        <v>117</v>
      </c>
      <c r="BD311" t="s">
        <v>121</v>
      </c>
      <c r="BE311" t="s">
        <v>169</v>
      </c>
      <c r="BF311" t="s">
        <v>133</v>
      </c>
      <c r="BG311" t="s">
        <v>170</v>
      </c>
      <c r="BH311" t="s">
        <v>132</v>
      </c>
      <c r="BI311" t="s">
        <v>118</v>
      </c>
      <c r="BJ311">
        <v>14614</v>
      </c>
      <c r="BK311" t="s">
        <v>117</v>
      </c>
      <c r="BL311">
        <v>7589.0361700000003</v>
      </c>
      <c r="BU311" t="s">
        <v>133</v>
      </c>
      <c r="BV311" t="s">
        <v>170</v>
      </c>
      <c r="BW311" t="s">
        <v>119</v>
      </c>
      <c r="BX311" t="s">
        <v>118</v>
      </c>
      <c r="BY311">
        <v>14614</v>
      </c>
      <c r="BZ311" t="s">
        <v>117</v>
      </c>
      <c r="CX311">
        <v>20220722</v>
      </c>
      <c r="CZ311">
        <v>0</v>
      </c>
      <c r="DA311">
        <v>0</v>
      </c>
      <c r="DB311">
        <v>0</v>
      </c>
      <c r="DC311">
        <v>0</v>
      </c>
      <c r="DD311">
        <v>0</v>
      </c>
      <c r="DE311" s="3">
        <v>1.94</v>
      </c>
      <c r="DF311" s="3">
        <v>2.2961985898942423</v>
      </c>
    </row>
    <row r="312" spans="1:128" x14ac:dyDescent="0.25">
      <c r="A312">
        <v>14612726</v>
      </c>
      <c r="B312">
        <v>20220801</v>
      </c>
      <c r="C312">
        <v>783615587</v>
      </c>
      <c r="E312">
        <v>1658.01</v>
      </c>
      <c r="F312">
        <v>1658.01</v>
      </c>
      <c r="G312" t="s">
        <v>131</v>
      </c>
      <c r="I312" s="1">
        <v>777473294094</v>
      </c>
      <c r="J312" t="s">
        <v>1238</v>
      </c>
      <c r="K312">
        <v>1</v>
      </c>
      <c r="L312">
        <v>1</v>
      </c>
      <c r="M312">
        <v>6</v>
      </c>
      <c r="O312">
        <v>-14.56</v>
      </c>
      <c r="S312" s="3">
        <v>26.33</v>
      </c>
      <c r="T312" s="3">
        <v>14.56</v>
      </c>
      <c r="U312" s="2">
        <v>0.55298139004937341</v>
      </c>
      <c r="V312" s="3">
        <v>11.769999999999998</v>
      </c>
      <c r="W312" s="3">
        <v>26.33</v>
      </c>
      <c r="X312" s="3">
        <v>13.439999999999998</v>
      </c>
      <c r="Y312" s="2">
        <v>0.51044436004557536</v>
      </c>
      <c r="Z312" s="3">
        <v>12.89</v>
      </c>
      <c r="AA312" s="3">
        <v>12.89</v>
      </c>
      <c r="AB312" s="3">
        <v>1.1200000000000028</v>
      </c>
      <c r="AD312">
        <v>20220725</v>
      </c>
      <c r="AE312">
        <v>20220727</v>
      </c>
      <c r="AF312">
        <v>0.15833333333333333</v>
      </c>
      <c r="AG312" t="s">
        <v>154</v>
      </c>
      <c r="AH312" t="s">
        <v>347</v>
      </c>
      <c r="AI312">
        <v>1</v>
      </c>
      <c r="AJ312" t="s">
        <v>42</v>
      </c>
      <c r="AK312" t="s">
        <v>42</v>
      </c>
      <c r="AM312">
        <v>112689506</v>
      </c>
      <c r="AO312" t="s">
        <v>127</v>
      </c>
      <c r="AV312" t="s">
        <v>358</v>
      </c>
      <c r="AW312" t="s">
        <v>151</v>
      </c>
      <c r="AX312" t="s">
        <v>357</v>
      </c>
      <c r="AY312" t="s">
        <v>356</v>
      </c>
      <c r="AZ312" t="s">
        <v>148</v>
      </c>
      <c r="BA312" t="s">
        <v>147</v>
      </c>
      <c r="BB312">
        <v>75024</v>
      </c>
      <c r="BC312" t="s">
        <v>117</v>
      </c>
      <c r="BD312" t="s">
        <v>121</v>
      </c>
      <c r="BE312" t="s">
        <v>135</v>
      </c>
      <c r="BF312" t="s">
        <v>157</v>
      </c>
      <c r="BH312" t="s">
        <v>132</v>
      </c>
      <c r="BI312" t="s">
        <v>118</v>
      </c>
      <c r="BJ312">
        <v>14614</v>
      </c>
      <c r="BK312" t="s">
        <v>117</v>
      </c>
      <c r="BL312" t="s">
        <v>1240</v>
      </c>
      <c r="BU312" t="s">
        <v>155</v>
      </c>
      <c r="BW312" t="s">
        <v>132</v>
      </c>
      <c r="BX312" t="s">
        <v>118</v>
      </c>
      <c r="BY312">
        <v>14614</v>
      </c>
      <c r="BZ312" t="s">
        <v>117</v>
      </c>
      <c r="CX312">
        <v>20220725</v>
      </c>
      <c r="CZ312">
        <v>0</v>
      </c>
      <c r="DA312">
        <v>0</v>
      </c>
      <c r="DB312">
        <v>0</v>
      </c>
      <c r="DC312">
        <v>0</v>
      </c>
      <c r="DD312">
        <v>0</v>
      </c>
      <c r="DE312" s="3">
        <v>2.41</v>
      </c>
      <c r="DF312" s="3">
        <v>2.5125142423091531</v>
      </c>
      <c r="DX312" s="3">
        <v>19.5</v>
      </c>
    </row>
    <row r="313" spans="1:128" x14ac:dyDescent="0.25">
      <c r="A313">
        <v>14612726</v>
      </c>
      <c r="B313">
        <v>20220801</v>
      </c>
      <c r="C313">
        <v>783615587</v>
      </c>
      <c r="E313">
        <v>1658.01</v>
      </c>
      <c r="F313">
        <v>1658.01</v>
      </c>
      <c r="G313" t="s">
        <v>131</v>
      </c>
      <c r="I313" s="1">
        <v>777473314674</v>
      </c>
      <c r="J313" t="s">
        <v>348</v>
      </c>
      <c r="K313">
        <v>1</v>
      </c>
      <c r="L313">
        <v>0.5</v>
      </c>
      <c r="M313">
        <v>4</v>
      </c>
      <c r="O313">
        <v>-32.43</v>
      </c>
      <c r="S313" s="3">
        <v>43.82</v>
      </c>
      <c r="T313" s="3">
        <v>32.43</v>
      </c>
      <c r="U313" s="2">
        <v>0.74007302601551805</v>
      </c>
      <c r="V313" s="3">
        <v>11.39</v>
      </c>
      <c r="W313" s="3">
        <v>43.82</v>
      </c>
      <c r="X313" s="3">
        <v>28.483000000000001</v>
      </c>
      <c r="Y313" s="2">
        <v>0.65</v>
      </c>
      <c r="Z313" s="3">
        <v>15.337</v>
      </c>
      <c r="AA313" s="3">
        <v>14.21</v>
      </c>
      <c r="AB313" s="3">
        <v>3.9469999999999992</v>
      </c>
      <c r="AD313">
        <v>20220725</v>
      </c>
      <c r="AE313">
        <v>20220726</v>
      </c>
      <c r="AF313">
        <v>0.41944444444444445</v>
      </c>
      <c r="AG313" t="s">
        <v>154</v>
      </c>
      <c r="AH313" t="s">
        <v>190</v>
      </c>
      <c r="AI313">
        <v>0.5</v>
      </c>
      <c r="AJ313" t="s">
        <v>42</v>
      </c>
      <c r="AK313" t="s">
        <v>42</v>
      </c>
      <c r="AM313">
        <v>112689506</v>
      </c>
      <c r="AO313" t="s">
        <v>171</v>
      </c>
      <c r="AV313" t="s">
        <v>335</v>
      </c>
      <c r="AW313" t="s">
        <v>121</v>
      </c>
      <c r="AX313" t="s">
        <v>133</v>
      </c>
      <c r="AY313" t="s">
        <v>319</v>
      </c>
      <c r="AZ313" t="s">
        <v>132</v>
      </c>
      <c r="BA313" t="s">
        <v>118</v>
      </c>
      <c r="BB313">
        <v>14614</v>
      </c>
      <c r="BC313" t="s">
        <v>117</v>
      </c>
      <c r="BD313" t="s">
        <v>369</v>
      </c>
      <c r="BE313" t="s">
        <v>1002</v>
      </c>
      <c r="BF313" t="s">
        <v>1000</v>
      </c>
      <c r="BH313" t="s">
        <v>1001</v>
      </c>
      <c r="BI313" t="s">
        <v>660</v>
      </c>
      <c r="BJ313">
        <v>46037</v>
      </c>
      <c r="BK313" t="s">
        <v>117</v>
      </c>
      <c r="BL313">
        <v>7589.0628939999997</v>
      </c>
      <c r="BU313" t="s">
        <v>1000</v>
      </c>
      <c r="BW313" t="s">
        <v>999</v>
      </c>
      <c r="BX313" t="s">
        <v>660</v>
      </c>
      <c r="BY313">
        <v>46037</v>
      </c>
      <c r="BZ313" t="s">
        <v>117</v>
      </c>
      <c r="CX313">
        <v>20220725</v>
      </c>
      <c r="CZ313">
        <v>0</v>
      </c>
      <c r="DA313">
        <v>0</v>
      </c>
      <c r="DB313">
        <v>0</v>
      </c>
      <c r="DC313">
        <v>0</v>
      </c>
      <c r="DD313">
        <v>0</v>
      </c>
      <c r="DE313" s="3">
        <v>2.33</v>
      </c>
      <c r="DF313" s="3">
        <v>2.539870150616157</v>
      </c>
    </row>
    <row r="314" spans="1:128" x14ac:dyDescent="0.25">
      <c r="A314">
        <v>14612726</v>
      </c>
      <c r="B314">
        <v>20220801</v>
      </c>
      <c r="C314">
        <v>783615587</v>
      </c>
      <c r="E314">
        <v>1658.01</v>
      </c>
      <c r="F314">
        <v>1658.01</v>
      </c>
      <c r="G314" t="s">
        <v>131</v>
      </c>
      <c r="I314" s="1">
        <v>777473372817</v>
      </c>
      <c r="J314" t="s">
        <v>348</v>
      </c>
      <c r="K314">
        <v>1</v>
      </c>
      <c r="L314">
        <v>3</v>
      </c>
      <c r="M314">
        <v>3</v>
      </c>
      <c r="O314">
        <v>-41.16</v>
      </c>
      <c r="S314" s="3">
        <v>56.39</v>
      </c>
      <c r="T314" s="3">
        <v>41.16</v>
      </c>
      <c r="U314" s="2">
        <v>0.72991665188863264</v>
      </c>
      <c r="V314" s="3">
        <v>15.230000000000004</v>
      </c>
      <c r="W314" s="3">
        <v>56.39</v>
      </c>
      <c r="X314" s="3">
        <v>36.653500000000001</v>
      </c>
      <c r="Y314" s="2">
        <v>0.65</v>
      </c>
      <c r="Z314" s="3">
        <v>19.736499999999999</v>
      </c>
      <c r="AA314" s="3">
        <v>15.94</v>
      </c>
      <c r="AB314" s="3">
        <v>4.5064999999999955</v>
      </c>
      <c r="AD314">
        <v>20220725</v>
      </c>
      <c r="AE314">
        <v>20220726</v>
      </c>
      <c r="AF314">
        <v>0.36180555555555555</v>
      </c>
      <c r="AG314" t="s">
        <v>143</v>
      </c>
      <c r="AH314" t="s">
        <v>492</v>
      </c>
      <c r="AI314">
        <v>3</v>
      </c>
      <c r="AJ314" t="s">
        <v>42</v>
      </c>
      <c r="AK314" t="s">
        <v>42</v>
      </c>
      <c r="AM314">
        <v>112689506</v>
      </c>
      <c r="AO314" t="s">
        <v>189</v>
      </c>
      <c r="AV314" t="s">
        <v>494</v>
      </c>
      <c r="AW314" t="s">
        <v>369</v>
      </c>
      <c r="AX314" t="s">
        <v>493</v>
      </c>
      <c r="AY314" t="s">
        <v>367</v>
      </c>
      <c r="AZ314" t="s">
        <v>366</v>
      </c>
      <c r="BA314" t="s">
        <v>365</v>
      </c>
      <c r="BB314">
        <v>44144</v>
      </c>
      <c r="BC314" t="s">
        <v>117</v>
      </c>
      <c r="BE314" t="s">
        <v>364</v>
      </c>
      <c r="BF314" t="s">
        <v>121</v>
      </c>
      <c r="BG314" t="s">
        <v>157</v>
      </c>
      <c r="BH314" t="s">
        <v>132</v>
      </c>
      <c r="BI314" t="s">
        <v>118</v>
      </c>
      <c r="BJ314">
        <v>14614</v>
      </c>
      <c r="BK314" t="s">
        <v>117</v>
      </c>
      <c r="BL314">
        <v>7589.0643300000002</v>
      </c>
      <c r="BU314" t="s">
        <v>121</v>
      </c>
      <c r="BV314" t="s">
        <v>155</v>
      </c>
      <c r="BW314" t="s">
        <v>132</v>
      </c>
      <c r="BX314" t="s">
        <v>118</v>
      </c>
      <c r="BY314">
        <v>14614</v>
      </c>
      <c r="BZ314" t="s">
        <v>117</v>
      </c>
      <c r="CX314">
        <v>20220725</v>
      </c>
      <c r="CZ314">
        <v>0</v>
      </c>
      <c r="DA314">
        <v>0</v>
      </c>
      <c r="DB314">
        <v>0</v>
      </c>
      <c r="DC314">
        <v>0</v>
      </c>
      <c r="DD314">
        <v>0</v>
      </c>
      <c r="DE314" s="3">
        <v>3.12</v>
      </c>
      <c r="DF314" s="3">
        <v>3.3693399538925344</v>
      </c>
    </row>
    <row r="315" spans="1:128" x14ac:dyDescent="0.25">
      <c r="A315">
        <v>14612726</v>
      </c>
      <c r="B315">
        <v>20220801</v>
      </c>
      <c r="C315">
        <v>783615587</v>
      </c>
      <c r="E315">
        <v>1658.01</v>
      </c>
      <c r="F315">
        <v>1658.01</v>
      </c>
      <c r="G315" t="s">
        <v>131</v>
      </c>
      <c r="I315" s="1">
        <v>777475154171</v>
      </c>
      <c r="J315" t="s">
        <v>348</v>
      </c>
      <c r="K315">
        <v>1</v>
      </c>
      <c r="L315">
        <v>1</v>
      </c>
      <c r="M315">
        <v>2</v>
      </c>
      <c r="O315">
        <v>-21.51</v>
      </c>
      <c r="S315" s="3">
        <v>34.14</v>
      </c>
      <c r="T315" s="3">
        <v>21.51</v>
      </c>
      <c r="U315" s="2">
        <v>0.63005272407732871</v>
      </c>
      <c r="V315" s="3">
        <v>12.629999999999999</v>
      </c>
      <c r="W315" s="3">
        <v>34.14</v>
      </c>
      <c r="X315" s="3">
        <v>18.200000000000003</v>
      </c>
      <c r="Y315" s="2">
        <v>0.53309900410076161</v>
      </c>
      <c r="Z315" s="3">
        <v>15.94</v>
      </c>
      <c r="AA315" s="3">
        <v>15.94</v>
      </c>
      <c r="AB315" s="3">
        <v>3.3100000000000005</v>
      </c>
      <c r="AD315">
        <v>20220725</v>
      </c>
      <c r="AE315">
        <v>20220726</v>
      </c>
      <c r="AF315">
        <v>0.39583333333333331</v>
      </c>
      <c r="AG315" t="s">
        <v>241</v>
      </c>
      <c r="AH315" t="s">
        <v>922</v>
      </c>
      <c r="AI315">
        <v>1</v>
      </c>
      <c r="AJ315" t="s">
        <v>42</v>
      </c>
      <c r="AK315" t="s">
        <v>42</v>
      </c>
      <c r="AM315">
        <v>112689506</v>
      </c>
      <c r="AO315" t="s">
        <v>189</v>
      </c>
      <c r="AV315" t="s">
        <v>921</v>
      </c>
      <c r="AX315" t="s">
        <v>920</v>
      </c>
      <c r="AZ315" t="s">
        <v>919</v>
      </c>
      <c r="BA315" t="s">
        <v>118</v>
      </c>
      <c r="BB315">
        <v>14094</v>
      </c>
      <c r="BC315" t="s">
        <v>117</v>
      </c>
      <c r="BD315" t="s">
        <v>121</v>
      </c>
      <c r="BE315" t="s">
        <v>169</v>
      </c>
      <c r="BF315" t="s">
        <v>133</v>
      </c>
      <c r="BG315" t="s">
        <v>170</v>
      </c>
      <c r="BH315" t="s">
        <v>132</v>
      </c>
      <c r="BI315" t="s">
        <v>118</v>
      </c>
      <c r="BJ315">
        <v>14614</v>
      </c>
      <c r="BK315" t="s">
        <v>117</v>
      </c>
      <c r="BL315">
        <v>7589.0607600000003</v>
      </c>
      <c r="BU315" t="s">
        <v>133</v>
      </c>
      <c r="BV315" t="s">
        <v>170</v>
      </c>
      <c r="BW315" t="s">
        <v>119</v>
      </c>
      <c r="BX315" t="s">
        <v>118</v>
      </c>
      <c r="BY315">
        <v>14614</v>
      </c>
      <c r="BZ315" t="s">
        <v>117</v>
      </c>
      <c r="CX315">
        <v>20220725</v>
      </c>
      <c r="CZ315">
        <v>0</v>
      </c>
      <c r="DA315">
        <v>0</v>
      </c>
      <c r="DB315">
        <v>0</v>
      </c>
      <c r="DC315">
        <v>0</v>
      </c>
      <c r="DD315">
        <v>0</v>
      </c>
      <c r="DE315" s="3">
        <v>2.59</v>
      </c>
      <c r="DF315" s="3">
        <v>2.8411101347393086</v>
      </c>
    </row>
    <row r="316" spans="1:128" x14ac:dyDescent="0.25">
      <c r="A316">
        <v>14612726</v>
      </c>
      <c r="B316">
        <v>20220801</v>
      </c>
      <c r="C316">
        <v>783615587</v>
      </c>
      <c r="E316">
        <v>1658.01</v>
      </c>
      <c r="F316">
        <v>1658.01</v>
      </c>
      <c r="G316" t="s">
        <v>131</v>
      </c>
      <c r="I316" s="1">
        <v>777476944569</v>
      </c>
      <c r="J316" t="s">
        <v>348</v>
      </c>
      <c r="K316">
        <v>1</v>
      </c>
      <c r="L316">
        <v>2</v>
      </c>
      <c r="M316">
        <v>8</v>
      </c>
      <c r="O316">
        <v>-73.930000000000007</v>
      </c>
      <c r="S316" s="3">
        <v>101.28</v>
      </c>
      <c r="T316" s="3">
        <v>73.930000000000007</v>
      </c>
      <c r="U316" s="2">
        <v>0.7299565560821486</v>
      </c>
      <c r="V316" s="3">
        <v>27.349999999999994</v>
      </c>
      <c r="W316" s="3">
        <v>101.28</v>
      </c>
      <c r="X316" s="3">
        <v>65.832000000000008</v>
      </c>
      <c r="Y316" s="2">
        <v>0.65</v>
      </c>
      <c r="Z316" s="3">
        <v>35.447999999999993</v>
      </c>
      <c r="AA316" s="3">
        <v>15.94</v>
      </c>
      <c r="AB316" s="3">
        <v>8.097999999999999</v>
      </c>
      <c r="AD316">
        <v>20220725</v>
      </c>
      <c r="AE316">
        <v>20220726</v>
      </c>
      <c r="AF316">
        <v>0.39861111111111108</v>
      </c>
      <c r="AG316" t="s">
        <v>143</v>
      </c>
      <c r="AH316" t="s">
        <v>467</v>
      </c>
      <c r="AI316">
        <v>2</v>
      </c>
      <c r="AJ316" t="s">
        <v>42</v>
      </c>
      <c r="AK316" t="s">
        <v>42</v>
      </c>
      <c r="AM316">
        <v>112689506</v>
      </c>
      <c r="AO316" t="s">
        <v>189</v>
      </c>
      <c r="AV316" t="s">
        <v>466</v>
      </c>
      <c r="AX316" t="s">
        <v>603</v>
      </c>
      <c r="AZ316" t="s">
        <v>374</v>
      </c>
      <c r="BA316" t="s">
        <v>373</v>
      </c>
      <c r="BB316">
        <v>85281</v>
      </c>
      <c r="BC316" t="s">
        <v>117</v>
      </c>
      <c r="BD316" t="s">
        <v>121</v>
      </c>
      <c r="BE316" t="s">
        <v>169</v>
      </c>
      <c r="BF316" t="s">
        <v>133</v>
      </c>
      <c r="BG316" t="s">
        <v>170</v>
      </c>
      <c r="BH316" t="s">
        <v>132</v>
      </c>
      <c r="BI316" t="s">
        <v>118</v>
      </c>
      <c r="BJ316">
        <v>14614</v>
      </c>
      <c r="BK316" t="s">
        <v>117</v>
      </c>
      <c r="BL316">
        <v>33253.00722</v>
      </c>
      <c r="BU316" t="s">
        <v>133</v>
      </c>
      <c r="BV316" t="s">
        <v>170</v>
      </c>
      <c r="BW316" t="s">
        <v>119</v>
      </c>
      <c r="BX316" t="s">
        <v>118</v>
      </c>
      <c r="BY316">
        <v>14614</v>
      </c>
      <c r="BZ316" t="s">
        <v>117</v>
      </c>
      <c r="CX316">
        <v>20220725</v>
      </c>
      <c r="CZ316">
        <v>0</v>
      </c>
      <c r="DA316">
        <v>0</v>
      </c>
      <c r="DB316">
        <v>0</v>
      </c>
      <c r="DC316">
        <v>0</v>
      </c>
      <c r="DD316">
        <v>0</v>
      </c>
      <c r="DE316" s="3">
        <v>5.61</v>
      </c>
      <c r="DF316" s="3">
        <v>6.058556279620853</v>
      </c>
    </row>
    <row r="317" spans="1:128" x14ac:dyDescent="0.25">
      <c r="A317">
        <v>14612726</v>
      </c>
      <c r="B317">
        <v>20220801</v>
      </c>
      <c r="C317">
        <v>783615587</v>
      </c>
      <c r="E317">
        <v>1658.01</v>
      </c>
      <c r="F317">
        <v>1658.01</v>
      </c>
      <c r="G317" t="s">
        <v>131</v>
      </c>
      <c r="I317" s="1">
        <v>777477037076</v>
      </c>
      <c r="J317" t="s">
        <v>348</v>
      </c>
      <c r="K317">
        <v>1</v>
      </c>
      <c r="L317">
        <v>0.5</v>
      </c>
      <c r="M317">
        <v>2</v>
      </c>
      <c r="O317">
        <v>-18.350000000000001</v>
      </c>
      <c r="S317" s="3">
        <v>28.04</v>
      </c>
      <c r="T317" s="3">
        <v>18.350000000000001</v>
      </c>
      <c r="U317" s="2">
        <v>0.65442225392296727</v>
      </c>
      <c r="V317" s="3">
        <v>9.6899999999999977</v>
      </c>
      <c r="W317" s="3">
        <v>28.04</v>
      </c>
      <c r="X317" s="3">
        <v>13.829999999999998</v>
      </c>
      <c r="Y317" s="2">
        <v>0.49322396576319538</v>
      </c>
      <c r="Z317" s="3">
        <v>14.21</v>
      </c>
      <c r="AA317" s="3">
        <v>14.21</v>
      </c>
      <c r="AB317" s="3">
        <v>4.5200000000000031</v>
      </c>
      <c r="AD317">
        <v>20220725</v>
      </c>
      <c r="AE317">
        <v>20220726</v>
      </c>
      <c r="AF317">
        <v>0.40972222222222227</v>
      </c>
      <c r="AG317" t="s">
        <v>154</v>
      </c>
      <c r="AH317" t="s">
        <v>1160</v>
      </c>
      <c r="AI317">
        <v>0.5</v>
      </c>
      <c r="AJ317" t="s">
        <v>42</v>
      </c>
      <c r="AK317" t="s">
        <v>42</v>
      </c>
      <c r="AM317">
        <v>112689506</v>
      </c>
      <c r="AO317" t="s">
        <v>171</v>
      </c>
      <c r="AV317" t="s">
        <v>1159</v>
      </c>
      <c r="AX317" t="s">
        <v>1158</v>
      </c>
      <c r="AZ317" t="s">
        <v>132</v>
      </c>
      <c r="BA317" t="s">
        <v>118</v>
      </c>
      <c r="BB317">
        <v>14607</v>
      </c>
      <c r="BC317" t="s">
        <v>117</v>
      </c>
      <c r="BD317" t="s">
        <v>121</v>
      </c>
      <c r="BE317" t="s">
        <v>220</v>
      </c>
      <c r="BF317" t="s">
        <v>157</v>
      </c>
      <c r="BH317" t="s">
        <v>132</v>
      </c>
      <c r="BI317" t="s">
        <v>118</v>
      </c>
      <c r="BJ317">
        <v>14614</v>
      </c>
      <c r="BK317" t="s">
        <v>117</v>
      </c>
      <c r="BL317">
        <v>39190.001190000003</v>
      </c>
      <c r="BU317" t="s">
        <v>155</v>
      </c>
      <c r="BW317" t="s">
        <v>132</v>
      </c>
      <c r="BX317" t="s">
        <v>118</v>
      </c>
      <c r="BY317">
        <v>14614</v>
      </c>
      <c r="BZ317" t="s">
        <v>117</v>
      </c>
      <c r="CX317">
        <v>20220725</v>
      </c>
      <c r="CZ317">
        <v>0</v>
      </c>
      <c r="DA317">
        <v>0</v>
      </c>
      <c r="DB317">
        <v>0</v>
      </c>
      <c r="DC317">
        <v>0</v>
      </c>
      <c r="DD317">
        <v>0</v>
      </c>
      <c r="DE317" s="3">
        <v>1.99</v>
      </c>
      <c r="DF317" s="3">
        <v>2.3107845934379458</v>
      </c>
    </row>
    <row r="318" spans="1:128" x14ac:dyDescent="0.25">
      <c r="A318">
        <v>14612726</v>
      </c>
      <c r="B318">
        <v>20220801</v>
      </c>
      <c r="C318">
        <v>783615587</v>
      </c>
      <c r="E318">
        <v>1658.01</v>
      </c>
      <c r="F318">
        <v>1658.01</v>
      </c>
      <c r="G318" t="s">
        <v>131</v>
      </c>
      <c r="I318" s="1">
        <v>777477064345</v>
      </c>
      <c r="J318" t="s">
        <v>348</v>
      </c>
      <c r="K318">
        <v>1</v>
      </c>
      <c r="L318">
        <v>0.5</v>
      </c>
      <c r="M318">
        <v>2</v>
      </c>
      <c r="O318">
        <v>-18.350000000000001</v>
      </c>
      <c r="S318" s="3">
        <v>28.04</v>
      </c>
      <c r="T318" s="3">
        <v>18.350000000000001</v>
      </c>
      <c r="U318" s="2">
        <v>0.65442225392296727</v>
      </c>
      <c r="V318" s="3">
        <v>9.6899999999999977</v>
      </c>
      <c r="W318" s="3">
        <v>28.04</v>
      </c>
      <c r="X318" s="3">
        <v>13.829999999999998</v>
      </c>
      <c r="Y318" s="2">
        <v>0.49322396576319538</v>
      </c>
      <c r="Z318" s="3">
        <v>14.21</v>
      </c>
      <c r="AA318" s="3">
        <v>14.21</v>
      </c>
      <c r="AB318" s="3">
        <v>4.5200000000000031</v>
      </c>
      <c r="AD318">
        <v>20220726</v>
      </c>
      <c r="AE318">
        <v>20220727</v>
      </c>
      <c r="AF318">
        <v>0.41250000000000003</v>
      </c>
      <c r="AG318" t="s">
        <v>154</v>
      </c>
      <c r="AH318" t="s">
        <v>190</v>
      </c>
      <c r="AI318">
        <v>0.5</v>
      </c>
      <c r="AJ318" t="s">
        <v>42</v>
      </c>
      <c r="AK318" t="s">
        <v>42</v>
      </c>
      <c r="AM318">
        <v>112689506</v>
      </c>
      <c r="AO318" t="s">
        <v>171</v>
      </c>
      <c r="AV318" t="s">
        <v>220</v>
      </c>
      <c r="AW318" t="s">
        <v>836</v>
      </c>
      <c r="AX318" t="s">
        <v>1227</v>
      </c>
      <c r="AZ318" t="s">
        <v>132</v>
      </c>
      <c r="BA318" t="s">
        <v>118</v>
      </c>
      <c r="BB318">
        <v>14614</v>
      </c>
      <c r="BC318" t="s">
        <v>117</v>
      </c>
      <c r="BD318" t="s">
        <v>121</v>
      </c>
      <c r="BE318" t="s">
        <v>220</v>
      </c>
      <c r="BF318" t="s">
        <v>157</v>
      </c>
      <c r="BH318" t="s">
        <v>132</v>
      </c>
      <c r="BI318" t="s">
        <v>118</v>
      </c>
      <c r="BJ318">
        <v>14614</v>
      </c>
      <c r="BK318" t="s">
        <v>117</v>
      </c>
      <c r="BL318">
        <v>39190.001190000003</v>
      </c>
      <c r="BU318" t="s">
        <v>155</v>
      </c>
      <c r="BW318" t="s">
        <v>132</v>
      </c>
      <c r="BX318" t="s">
        <v>118</v>
      </c>
      <c r="BY318">
        <v>14614</v>
      </c>
      <c r="BZ318" t="s">
        <v>117</v>
      </c>
      <c r="CX318">
        <v>20220726</v>
      </c>
      <c r="CZ318">
        <v>0</v>
      </c>
      <c r="DA318">
        <v>0</v>
      </c>
      <c r="DB318">
        <v>0</v>
      </c>
      <c r="DC318">
        <v>0</v>
      </c>
      <c r="DD318">
        <v>0</v>
      </c>
      <c r="DE318" s="3">
        <v>1.99</v>
      </c>
      <c r="DF318" s="3">
        <v>2.3107845934379458</v>
      </c>
    </row>
    <row r="319" spans="1:128" x14ac:dyDescent="0.25">
      <c r="A319">
        <v>14612726</v>
      </c>
      <c r="B319">
        <v>20220801</v>
      </c>
      <c r="C319">
        <v>783615587</v>
      </c>
      <c r="E319">
        <v>1658.01</v>
      </c>
      <c r="F319">
        <v>1658.01</v>
      </c>
      <c r="G319" t="s">
        <v>131</v>
      </c>
      <c r="I319" s="1">
        <v>777481154660</v>
      </c>
      <c r="J319" t="s">
        <v>348</v>
      </c>
      <c r="K319">
        <v>1</v>
      </c>
      <c r="L319">
        <v>4</v>
      </c>
      <c r="M319">
        <v>3</v>
      </c>
      <c r="O319">
        <v>-42.05</v>
      </c>
      <c r="S319" s="3">
        <v>57.6</v>
      </c>
      <c r="T319" s="3">
        <v>42.05</v>
      </c>
      <c r="U319" s="2">
        <v>0.73003472222222221</v>
      </c>
      <c r="V319" s="3">
        <v>15.550000000000004</v>
      </c>
      <c r="W319" s="3">
        <v>57.6</v>
      </c>
      <c r="X319" s="3">
        <v>37.440000000000005</v>
      </c>
      <c r="Y319" s="2">
        <v>0.65</v>
      </c>
      <c r="Z319" s="3">
        <v>20.159999999999997</v>
      </c>
      <c r="AA319" s="3">
        <v>15.94</v>
      </c>
      <c r="AB319" s="3">
        <v>4.6099999999999923</v>
      </c>
      <c r="AD319">
        <v>20220726</v>
      </c>
      <c r="AE319">
        <v>20220727</v>
      </c>
      <c r="AF319">
        <v>0.36874999999999997</v>
      </c>
      <c r="AG319" t="s">
        <v>143</v>
      </c>
      <c r="AH319" t="s">
        <v>492</v>
      </c>
      <c r="AI319">
        <v>4</v>
      </c>
      <c r="AJ319" t="s">
        <v>42</v>
      </c>
      <c r="AK319" t="s">
        <v>42</v>
      </c>
      <c r="AM319">
        <v>112689506</v>
      </c>
      <c r="AO319" t="s">
        <v>189</v>
      </c>
      <c r="AV319" t="s">
        <v>370</v>
      </c>
      <c r="AW319" t="s">
        <v>369</v>
      </c>
      <c r="AX319" t="s">
        <v>436</v>
      </c>
      <c r="AY319" t="s">
        <v>435</v>
      </c>
      <c r="AZ319" t="s">
        <v>366</v>
      </c>
      <c r="BA319" t="s">
        <v>365</v>
      </c>
      <c r="BB319">
        <v>44144</v>
      </c>
      <c r="BC319" t="s">
        <v>117</v>
      </c>
      <c r="BD319" t="s">
        <v>121</v>
      </c>
      <c r="BE319" t="s">
        <v>169</v>
      </c>
      <c r="BF319" t="s">
        <v>133</v>
      </c>
      <c r="BG319" t="s">
        <v>170</v>
      </c>
      <c r="BH319" t="s">
        <v>132</v>
      </c>
      <c r="BI319" t="s">
        <v>118</v>
      </c>
      <c r="BJ319">
        <v>14614</v>
      </c>
      <c r="BK319" t="s">
        <v>117</v>
      </c>
      <c r="BL319">
        <v>7589.0639300000003</v>
      </c>
      <c r="BU319" t="s">
        <v>133</v>
      </c>
      <c r="BV319" t="s">
        <v>170</v>
      </c>
      <c r="BW319" t="s">
        <v>119</v>
      </c>
      <c r="BX319" t="s">
        <v>118</v>
      </c>
      <c r="BY319">
        <v>14614</v>
      </c>
      <c r="BZ319" t="s">
        <v>117</v>
      </c>
      <c r="CX319">
        <v>20220726</v>
      </c>
      <c r="CZ319">
        <v>0</v>
      </c>
      <c r="DA319">
        <v>0</v>
      </c>
      <c r="DB319">
        <v>0</v>
      </c>
      <c r="DC319">
        <v>0</v>
      </c>
      <c r="DD319">
        <v>0</v>
      </c>
      <c r="DE319" s="3">
        <v>3.19</v>
      </c>
      <c r="DF319" s="3">
        <v>3.4453107638888887</v>
      </c>
    </row>
    <row r="320" spans="1:128" x14ac:dyDescent="0.25">
      <c r="A320">
        <v>14612726</v>
      </c>
      <c r="B320">
        <v>20220801</v>
      </c>
      <c r="C320">
        <v>783615587</v>
      </c>
      <c r="E320">
        <v>1658.01</v>
      </c>
      <c r="F320">
        <v>1658.01</v>
      </c>
      <c r="G320" t="s">
        <v>131</v>
      </c>
      <c r="I320" s="1">
        <v>777485172540</v>
      </c>
      <c r="J320" t="s">
        <v>348</v>
      </c>
      <c r="K320">
        <v>1</v>
      </c>
      <c r="L320">
        <v>4</v>
      </c>
      <c r="M320">
        <v>3</v>
      </c>
      <c r="O320">
        <v>-42.05</v>
      </c>
      <c r="S320" s="3">
        <v>57.6</v>
      </c>
      <c r="T320" s="3">
        <v>42.05</v>
      </c>
      <c r="U320" s="2">
        <v>0.73003472222222221</v>
      </c>
      <c r="V320" s="3">
        <v>15.550000000000004</v>
      </c>
      <c r="W320" s="3">
        <v>57.6</v>
      </c>
      <c r="X320" s="3">
        <v>37.440000000000005</v>
      </c>
      <c r="Y320" s="2">
        <v>0.65</v>
      </c>
      <c r="Z320" s="3">
        <v>20.159999999999997</v>
      </c>
      <c r="AA320" s="3">
        <v>15.94</v>
      </c>
      <c r="AB320" s="3">
        <v>4.6099999999999923</v>
      </c>
      <c r="AD320">
        <v>20220726</v>
      </c>
      <c r="AE320">
        <v>20220727</v>
      </c>
      <c r="AF320">
        <v>0.36874999999999997</v>
      </c>
      <c r="AG320" t="s">
        <v>143</v>
      </c>
      <c r="AH320" t="s">
        <v>492</v>
      </c>
      <c r="AI320">
        <v>4</v>
      </c>
      <c r="AJ320" t="s">
        <v>42</v>
      </c>
      <c r="AK320" t="s">
        <v>42</v>
      </c>
      <c r="AM320">
        <v>112689506</v>
      </c>
      <c r="AO320" t="s">
        <v>189</v>
      </c>
      <c r="AV320" t="s">
        <v>370</v>
      </c>
      <c r="AW320" t="s">
        <v>369</v>
      </c>
      <c r="AX320" t="s">
        <v>368</v>
      </c>
      <c r="AY320" t="s">
        <v>367</v>
      </c>
      <c r="AZ320" t="s">
        <v>366</v>
      </c>
      <c r="BA320" t="s">
        <v>365</v>
      </c>
      <c r="BB320">
        <v>44144</v>
      </c>
      <c r="BC320" t="s">
        <v>117</v>
      </c>
      <c r="BE320" t="s">
        <v>364</v>
      </c>
      <c r="BF320" t="s">
        <v>121</v>
      </c>
      <c r="BG320" t="s">
        <v>157</v>
      </c>
      <c r="BH320" t="s">
        <v>132</v>
      </c>
      <c r="BI320" t="s">
        <v>118</v>
      </c>
      <c r="BJ320">
        <v>14614</v>
      </c>
      <c r="BK320" t="s">
        <v>117</v>
      </c>
      <c r="BL320">
        <v>7589.06376</v>
      </c>
      <c r="BU320" t="s">
        <v>121</v>
      </c>
      <c r="BV320" t="s">
        <v>155</v>
      </c>
      <c r="BW320" t="s">
        <v>132</v>
      </c>
      <c r="BX320" t="s">
        <v>118</v>
      </c>
      <c r="BY320">
        <v>14614</v>
      </c>
      <c r="BZ320" t="s">
        <v>117</v>
      </c>
      <c r="CX320">
        <v>20220726</v>
      </c>
      <c r="CZ320">
        <v>0</v>
      </c>
      <c r="DA320">
        <v>0</v>
      </c>
      <c r="DB320">
        <v>0</v>
      </c>
      <c r="DC320">
        <v>0</v>
      </c>
      <c r="DD320">
        <v>0</v>
      </c>
      <c r="DE320" s="3">
        <v>3.19</v>
      </c>
      <c r="DF320" s="3">
        <v>3.4453107638888887</v>
      </c>
    </row>
    <row r="321" spans="1:121" x14ac:dyDescent="0.25">
      <c r="A321">
        <v>14612726</v>
      </c>
      <c r="B321">
        <v>20220801</v>
      </c>
      <c r="C321">
        <v>783615587</v>
      </c>
      <c r="E321">
        <v>1658.01</v>
      </c>
      <c r="F321">
        <v>1658.01</v>
      </c>
      <c r="G321" t="s">
        <v>131</v>
      </c>
      <c r="I321" s="1">
        <v>777485795087</v>
      </c>
      <c r="J321" t="s">
        <v>348</v>
      </c>
      <c r="K321">
        <v>1</v>
      </c>
      <c r="L321">
        <v>4</v>
      </c>
      <c r="M321">
        <v>3</v>
      </c>
      <c r="O321">
        <v>-42.05</v>
      </c>
      <c r="S321" s="3">
        <v>57.6</v>
      </c>
      <c r="T321" s="3">
        <v>42.05</v>
      </c>
      <c r="U321" s="2">
        <v>0.73003472222222221</v>
      </c>
      <c r="V321" s="3">
        <v>15.550000000000004</v>
      </c>
      <c r="W321" s="3">
        <v>57.6</v>
      </c>
      <c r="X321" s="3">
        <v>37.440000000000005</v>
      </c>
      <c r="Y321" s="2">
        <v>0.65</v>
      </c>
      <c r="Z321" s="3">
        <v>20.159999999999997</v>
      </c>
      <c r="AA321" s="3">
        <v>15.94</v>
      </c>
      <c r="AB321" s="3">
        <v>4.6099999999999923</v>
      </c>
      <c r="AD321">
        <v>20220726</v>
      </c>
      <c r="AE321">
        <v>20220727</v>
      </c>
      <c r="AF321">
        <v>0.4291666666666667</v>
      </c>
      <c r="AG321" t="s">
        <v>143</v>
      </c>
      <c r="AH321" t="s">
        <v>160</v>
      </c>
      <c r="AI321">
        <v>4</v>
      </c>
      <c r="AJ321" t="s">
        <v>42</v>
      </c>
      <c r="AK321" t="s">
        <v>42</v>
      </c>
      <c r="AM321">
        <v>112689506</v>
      </c>
      <c r="AO321" t="s">
        <v>141</v>
      </c>
      <c r="AV321" t="s">
        <v>158</v>
      </c>
      <c r="AW321" t="s">
        <v>139</v>
      </c>
      <c r="AX321" t="s">
        <v>159</v>
      </c>
      <c r="AZ321" t="s">
        <v>136</v>
      </c>
      <c r="BA321" t="s">
        <v>118</v>
      </c>
      <c r="BB321">
        <v>10018</v>
      </c>
      <c r="BC321" t="s">
        <v>117</v>
      </c>
      <c r="BD321" t="s">
        <v>121</v>
      </c>
      <c r="BE321" t="s">
        <v>158</v>
      </c>
      <c r="BF321" t="s">
        <v>157</v>
      </c>
      <c r="BH321" t="s">
        <v>132</v>
      </c>
      <c r="BI321" t="s">
        <v>118</v>
      </c>
      <c r="BJ321">
        <v>14614</v>
      </c>
      <c r="BK321" t="s">
        <v>117</v>
      </c>
      <c r="BL321" t="s">
        <v>156</v>
      </c>
      <c r="BU321" t="s">
        <v>155</v>
      </c>
      <c r="BW321" t="s">
        <v>132</v>
      </c>
      <c r="BX321" t="s">
        <v>118</v>
      </c>
      <c r="BY321">
        <v>14614</v>
      </c>
      <c r="BZ321" t="s">
        <v>117</v>
      </c>
      <c r="CX321">
        <v>20220726</v>
      </c>
      <c r="CZ321">
        <v>0</v>
      </c>
      <c r="DA321">
        <v>0</v>
      </c>
      <c r="DB321">
        <v>0</v>
      </c>
      <c r="DC321">
        <v>0</v>
      </c>
      <c r="DD321">
        <v>0</v>
      </c>
      <c r="DE321" s="3">
        <v>4.6500000000000004</v>
      </c>
      <c r="DF321" s="3">
        <v>5.0221614583333336</v>
      </c>
      <c r="DL321" s="3">
        <v>7.15</v>
      </c>
    </row>
    <row r="322" spans="1:121" x14ac:dyDescent="0.25">
      <c r="A322">
        <v>14612726</v>
      </c>
      <c r="B322">
        <v>20220801</v>
      </c>
      <c r="C322">
        <v>783615587</v>
      </c>
      <c r="E322">
        <v>1658.01</v>
      </c>
      <c r="F322">
        <v>1658.01</v>
      </c>
      <c r="G322" t="s">
        <v>131</v>
      </c>
      <c r="I322" s="1">
        <v>777486151261</v>
      </c>
      <c r="J322" t="s">
        <v>348</v>
      </c>
      <c r="K322">
        <v>1</v>
      </c>
      <c r="L322">
        <v>2</v>
      </c>
      <c r="M322">
        <v>3</v>
      </c>
      <c r="O322">
        <v>-24.35</v>
      </c>
      <c r="S322" s="3">
        <v>34.04</v>
      </c>
      <c r="T322" s="3">
        <v>24.35</v>
      </c>
      <c r="U322" s="2">
        <v>0.71533490011750889</v>
      </c>
      <c r="V322" s="3">
        <v>9.6899999999999977</v>
      </c>
      <c r="W322" s="3">
        <v>34.04</v>
      </c>
      <c r="X322" s="3">
        <v>18.100000000000001</v>
      </c>
      <c r="Y322" s="2">
        <v>0.53172737955346661</v>
      </c>
      <c r="Z322" s="3">
        <v>15.94</v>
      </c>
      <c r="AA322" s="3">
        <v>15.94</v>
      </c>
      <c r="AB322" s="3">
        <v>6.2500000000000018</v>
      </c>
      <c r="AD322">
        <v>20220726</v>
      </c>
      <c r="AE322">
        <v>20220727</v>
      </c>
      <c r="AF322">
        <v>0.36874999999999997</v>
      </c>
      <c r="AG322" t="s">
        <v>143</v>
      </c>
      <c r="AH322" t="s">
        <v>492</v>
      </c>
      <c r="AI322">
        <v>2</v>
      </c>
      <c r="AJ322" t="s">
        <v>42</v>
      </c>
      <c r="AK322" t="s">
        <v>42</v>
      </c>
      <c r="AM322">
        <v>112689506</v>
      </c>
      <c r="AO322" t="s">
        <v>171</v>
      </c>
      <c r="AV322" t="s">
        <v>370</v>
      </c>
      <c r="AW322" t="s">
        <v>369</v>
      </c>
      <c r="AX322" t="s">
        <v>436</v>
      </c>
      <c r="AY322" t="s">
        <v>435</v>
      </c>
      <c r="AZ322" t="s">
        <v>366</v>
      </c>
      <c r="BA322" t="s">
        <v>365</v>
      </c>
      <c r="BB322">
        <v>44144</v>
      </c>
      <c r="BC322" t="s">
        <v>117</v>
      </c>
      <c r="BD322" t="s">
        <v>121</v>
      </c>
      <c r="BE322" t="s">
        <v>169</v>
      </c>
      <c r="BF322" t="s">
        <v>133</v>
      </c>
      <c r="BG322" t="s">
        <v>170</v>
      </c>
      <c r="BH322" t="s">
        <v>132</v>
      </c>
      <c r="BI322" t="s">
        <v>118</v>
      </c>
      <c r="BJ322">
        <v>14614</v>
      </c>
      <c r="BK322" t="s">
        <v>117</v>
      </c>
      <c r="BL322">
        <v>7589.0585199999996</v>
      </c>
      <c r="BU322" t="s">
        <v>133</v>
      </c>
      <c r="BV322" t="s">
        <v>170</v>
      </c>
      <c r="BW322" t="s">
        <v>119</v>
      </c>
      <c r="BX322" t="s">
        <v>118</v>
      </c>
      <c r="BY322">
        <v>14614</v>
      </c>
      <c r="BZ322" t="s">
        <v>117</v>
      </c>
      <c r="CX322">
        <v>20220726</v>
      </c>
      <c r="CZ322">
        <v>0</v>
      </c>
      <c r="DA322">
        <v>0</v>
      </c>
      <c r="DB322">
        <v>0</v>
      </c>
      <c r="DC322">
        <v>0</v>
      </c>
      <c r="DD322">
        <v>0</v>
      </c>
      <c r="DE322" s="3">
        <v>1.99</v>
      </c>
      <c r="DF322" s="3">
        <v>2.3553789659224442</v>
      </c>
    </row>
    <row r="323" spans="1:121" x14ac:dyDescent="0.25">
      <c r="A323">
        <v>14612726</v>
      </c>
      <c r="B323">
        <v>20220801</v>
      </c>
      <c r="C323">
        <v>783615587</v>
      </c>
      <c r="E323">
        <v>1658.01</v>
      </c>
      <c r="F323">
        <v>1658.01</v>
      </c>
      <c r="G323" t="s">
        <v>131</v>
      </c>
      <c r="I323" s="1">
        <v>777486263030</v>
      </c>
      <c r="J323" t="s">
        <v>348</v>
      </c>
      <c r="K323">
        <v>1</v>
      </c>
      <c r="L323">
        <v>0.5</v>
      </c>
      <c r="M323">
        <v>2</v>
      </c>
      <c r="O323">
        <v>-18.350000000000001</v>
      </c>
      <c r="S323" s="3">
        <v>28.04</v>
      </c>
      <c r="T323" s="3">
        <v>18.350000000000001</v>
      </c>
      <c r="U323" s="2">
        <v>0.65442225392296727</v>
      </c>
      <c r="V323" s="3">
        <v>9.6899999999999977</v>
      </c>
      <c r="W323" s="3">
        <v>28.04</v>
      </c>
      <c r="X323" s="3">
        <v>13.829999999999998</v>
      </c>
      <c r="Y323" s="2">
        <v>0.49322396576319538</v>
      </c>
      <c r="Z323" s="3">
        <v>14.21</v>
      </c>
      <c r="AA323" s="3">
        <v>14.21</v>
      </c>
      <c r="AB323" s="3">
        <v>4.5200000000000031</v>
      </c>
      <c r="AD323">
        <v>20220726</v>
      </c>
      <c r="AE323">
        <v>20220727</v>
      </c>
      <c r="AF323">
        <v>0.4458333333333333</v>
      </c>
      <c r="AG323" t="s">
        <v>143</v>
      </c>
      <c r="AH323" t="s">
        <v>1175</v>
      </c>
      <c r="AI323">
        <v>0.5</v>
      </c>
      <c r="AJ323" t="s">
        <v>42</v>
      </c>
      <c r="AK323" t="s">
        <v>42</v>
      </c>
      <c r="AM323">
        <v>112689506</v>
      </c>
      <c r="AO323" t="s">
        <v>171</v>
      </c>
      <c r="AV323" t="s">
        <v>1174</v>
      </c>
      <c r="AW323" t="s">
        <v>937</v>
      </c>
      <c r="AX323" t="s">
        <v>1173</v>
      </c>
      <c r="AY323" t="s">
        <v>1172</v>
      </c>
      <c r="AZ323" t="s">
        <v>1171</v>
      </c>
      <c r="BA323" t="s">
        <v>118</v>
      </c>
      <c r="BB323">
        <v>13202</v>
      </c>
      <c r="BC323" t="s">
        <v>117</v>
      </c>
      <c r="BE323" t="s">
        <v>173</v>
      </c>
      <c r="BF323" t="s">
        <v>121</v>
      </c>
      <c r="BG323" t="s">
        <v>155</v>
      </c>
      <c r="BH323" t="s">
        <v>132</v>
      </c>
      <c r="BI323" t="s">
        <v>118</v>
      </c>
      <c r="BJ323">
        <v>14614</v>
      </c>
      <c r="BK323" t="s">
        <v>117</v>
      </c>
      <c r="BL323">
        <v>2134.0122000000001</v>
      </c>
      <c r="BU323" t="s">
        <v>121</v>
      </c>
      <c r="BV323" t="s">
        <v>155</v>
      </c>
      <c r="BW323" t="s">
        <v>119</v>
      </c>
      <c r="BX323" t="s">
        <v>118</v>
      </c>
      <c r="BY323">
        <v>14614</v>
      </c>
      <c r="BZ323" t="s">
        <v>117</v>
      </c>
      <c r="CX323">
        <v>20220726</v>
      </c>
      <c r="CZ323">
        <v>0</v>
      </c>
      <c r="DA323">
        <v>0</v>
      </c>
      <c r="DB323">
        <v>0</v>
      </c>
      <c r="DC323">
        <v>0</v>
      </c>
      <c r="DD323">
        <v>0</v>
      </c>
      <c r="DE323" s="3">
        <v>1.99</v>
      </c>
      <c r="DF323" s="3">
        <v>2.3107845934379458</v>
      </c>
    </row>
    <row r="324" spans="1:121" x14ac:dyDescent="0.25">
      <c r="A324">
        <v>14612726</v>
      </c>
      <c r="B324">
        <v>20220801</v>
      </c>
      <c r="C324">
        <v>783615587</v>
      </c>
      <c r="E324">
        <v>1658.01</v>
      </c>
      <c r="F324">
        <v>1658.01</v>
      </c>
      <c r="G324" t="s">
        <v>131</v>
      </c>
      <c r="I324" s="1">
        <v>777487233228</v>
      </c>
      <c r="J324" t="s">
        <v>348</v>
      </c>
      <c r="K324">
        <v>1</v>
      </c>
      <c r="L324">
        <v>2</v>
      </c>
      <c r="M324">
        <v>3</v>
      </c>
      <c r="O324">
        <v>-37.11</v>
      </c>
      <c r="S324" s="3">
        <v>50.84</v>
      </c>
      <c r="T324" s="3">
        <v>37.11</v>
      </c>
      <c r="U324" s="2">
        <v>0.72993705743509041</v>
      </c>
      <c r="V324" s="3">
        <v>13.730000000000004</v>
      </c>
      <c r="W324" s="3">
        <v>50.84</v>
      </c>
      <c r="X324" s="3">
        <v>33.046000000000006</v>
      </c>
      <c r="Y324" s="2">
        <v>0.65</v>
      </c>
      <c r="Z324" s="3">
        <v>17.793999999999997</v>
      </c>
      <c r="AA324" s="3">
        <v>15.94</v>
      </c>
      <c r="AB324" s="3">
        <v>4.063999999999993</v>
      </c>
      <c r="AD324">
        <v>20220726</v>
      </c>
      <c r="AE324">
        <v>20220727</v>
      </c>
      <c r="AF324">
        <v>0.36874999999999997</v>
      </c>
      <c r="AG324" t="s">
        <v>143</v>
      </c>
      <c r="AH324" t="s">
        <v>492</v>
      </c>
      <c r="AI324">
        <v>2</v>
      </c>
      <c r="AJ324" t="s">
        <v>42</v>
      </c>
      <c r="AK324" t="s">
        <v>42</v>
      </c>
      <c r="AM324">
        <v>112689506</v>
      </c>
      <c r="AO324" t="s">
        <v>189</v>
      </c>
      <c r="AV324" t="s">
        <v>400</v>
      </c>
      <c r="AW324" t="s">
        <v>369</v>
      </c>
      <c r="AX324" t="s">
        <v>399</v>
      </c>
      <c r="AY324" t="s">
        <v>367</v>
      </c>
      <c r="AZ324" t="s">
        <v>366</v>
      </c>
      <c r="BA324" t="s">
        <v>365</v>
      </c>
      <c r="BB324">
        <v>44144</v>
      </c>
      <c r="BC324" t="s">
        <v>117</v>
      </c>
      <c r="BD324" t="s">
        <v>121</v>
      </c>
      <c r="BE324" t="s">
        <v>169</v>
      </c>
      <c r="BF324" t="s">
        <v>133</v>
      </c>
      <c r="BG324" t="s">
        <v>170</v>
      </c>
      <c r="BH324" t="s">
        <v>132</v>
      </c>
      <c r="BI324" t="s">
        <v>118</v>
      </c>
      <c r="BJ324">
        <v>14614</v>
      </c>
      <c r="BK324" t="s">
        <v>117</v>
      </c>
      <c r="BL324">
        <v>7589.0636999999997</v>
      </c>
      <c r="BU324" t="s">
        <v>133</v>
      </c>
      <c r="BV324" t="s">
        <v>170</v>
      </c>
      <c r="BW324" t="s">
        <v>119</v>
      </c>
      <c r="BX324" t="s">
        <v>118</v>
      </c>
      <c r="BY324">
        <v>14614</v>
      </c>
      <c r="BZ324" t="s">
        <v>117</v>
      </c>
      <c r="CX324">
        <v>20220726</v>
      </c>
      <c r="CZ324">
        <v>0</v>
      </c>
      <c r="DA324">
        <v>0</v>
      </c>
      <c r="DB324">
        <v>0</v>
      </c>
      <c r="DC324">
        <v>0</v>
      </c>
      <c r="DD324">
        <v>0</v>
      </c>
      <c r="DE324" s="3">
        <v>2.81</v>
      </c>
      <c r="DF324" s="3">
        <v>3.0346231313926042</v>
      </c>
    </row>
    <row r="325" spans="1:121" x14ac:dyDescent="0.25">
      <c r="A325">
        <v>14612726</v>
      </c>
      <c r="B325">
        <v>20220801</v>
      </c>
      <c r="C325">
        <v>783615587</v>
      </c>
      <c r="E325">
        <v>1658.01</v>
      </c>
      <c r="F325">
        <v>1658.01</v>
      </c>
      <c r="G325" t="s">
        <v>131</v>
      </c>
      <c r="I325" s="1">
        <v>777487608846</v>
      </c>
      <c r="J325" t="s">
        <v>144</v>
      </c>
      <c r="K325">
        <v>1</v>
      </c>
      <c r="L325">
        <v>1</v>
      </c>
      <c r="M325">
        <v>3</v>
      </c>
      <c r="O325">
        <v>-23.2</v>
      </c>
      <c r="S325" s="3">
        <v>33.369999999999997</v>
      </c>
      <c r="T325" s="3">
        <v>23.2</v>
      </c>
      <c r="U325" s="2">
        <v>0.69523524123464198</v>
      </c>
      <c r="V325" s="3">
        <v>10.169999999999998</v>
      </c>
      <c r="W325" s="3">
        <v>33.369999999999997</v>
      </c>
      <c r="X325" s="3">
        <v>16.684999999999999</v>
      </c>
      <c r="Y325" s="2">
        <v>0.5</v>
      </c>
      <c r="Z325" s="3">
        <v>16.684999999999999</v>
      </c>
      <c r="AA325" s="3">
        <v>14.66</v>
      </c>
      <c r="AB325" s="3">
        <v>6.5150000000000006</v>
      </c>
      <c r="AD325">
        <v>20220726</v>
      </c>
      <c r="AE325">
        <v>20220727</v>
      </c>
      <c r="AF325">
        <v>0.47847222222222219</v>
      </c>
      <c r="AG325" t="s">
        <v>154</v>
      </c>
      <c r="AH325" t="s">
        <v>225</v>
      </c>
      <c r="AI325">
        <v>1</v>
      </c>
      <c r="AJ325" t="s">
        <v>42</v>
      </c>
      <c r="AK325" t="s">
        <v>42</v>
      </c>
      <c r="AM325">
        <v>112689506</v>
      </c>
      <c r="AO325" t="s">
        <v>171</v>
      </c>
      <c r="AV325" t="s">
        <v>224</v>
      </c>
      <c r="AW325" t="s">
        <v>223</v>
      </c>
      <c r="AX325" t="s">
        <v>222</v>
      </c>
      <c r="AZ325" t="s">
        <v>221</v>
      </c>
      <c r="BA325" t="s">
        <v>118</v>
      </c>
      <c r="BB325">
        <v>10461</v>
      </c>
      <c r="BC325" t="s">
        <v>117</v>
      </c>
      <c r="BD325" t="s">
        <v>121</v>
      </c>
      <c r="BE325" t="s">
        <v>220</v>
      </c>
      <c r="BF325" t="s">
        <v>157</v>
      </c>
      <c r="BH325" t="s">
        <v>132</v>
      </c>
      <c r="BI325" t="s">
        <v>118</v>
      </c>
      <c r="BJ325">
        <v>14614</v>
      </c>
      <c r="BK325" t="s">
        <v>117</v>
      </c>
      <c r="BL325">
        <v>29697.03326</v>
      </c>
      <c r="BU325" t="s">
        <v>155</v>
      </c>
      <c r="BW325" t="s">
        <v>119</v>
      </c>
      <c r="BX325" t="s">
        <v>118</v>
      </c>
      <c r="BY325">
        <v>14614</v>
      </c>
      <c r="BZ325" t="s">
        <v>117</v>
      </c>
      <c r="CX325">
        <v>20220726</v>
      </c>
      <c r="CZ325">
        <v>0</v>
      </c>
      <c r="DA325">
        <v>0</v>
      </c>
      <c r="DB325">
        <v>0</v>
      </c>
      <c r="DC325">
        <v>0</v>
      </c>
      <c r="DD325">
        <v>0</v>
      </c>
      <c r="DE325" s="3">
        <v>2.08</v>
      </c>
      <c r="DF325" s="3">
        <v>2.4860893017680552</v>
      </c>
    </row>
    <row r="326" spans="1:121" x14ac:dyDescent="0.25">
      <c r="A326">
        <v>14612726</v>
      </c>
      <c r="B326">
        <v>20220801</v>
      </c>
      <c r="C326">
        <v>783615587</v>
      </c>
      <c r="E326">
        <v>1658.01</v>
      </c>
      <c r="F326">
        <v>1658.01</v>
      </c>
      <c r="G326" t="s">
        <v>131</v>
      </c>
      <c r="I326" s="1">
        <v>777488401794</v>
      </c>
      <c r="J326" t="s">
        <v>348</v>
      </c>
      <c r="K326">
        <v>1</v>
      </c>
      <c r="L326">
        <v>4</v>
      </c>
      <c r="M326">
        <v>8</v>
      </c>
      <c r="O326">
        <v>-87.96</v>
      </c>
      <c r="S326" s="3">
        <v>120.49</v>
      </c>
      <c r="T326" s="3">
        <v>87.96</v>
      </c>
      <c r="U326" s="2">
        <v>0.7300190887210557</v>
      </c>
      <c r="V326" s="3">
        <v>32.53</v>
      </c>
      <c r="W326" s="3">
        <v>120.49</v>
      </c>
      <c r="X326" s="3">
        <v>78.3185</v>
      </c>
      <c r="Y326" s="2">
        <v>0.65</v>
      </c>
      <c r="Z326" s="3">
        <v>42.171499999999995</v>
      </c>
      <c r="AA326" s="3">
        <v>15.94</v>
      </c>
      <c r="AB326" s="3">
        <v>9.6414999999999935</v>
      </c>
      <c r="AD326">
        <v>20220726</v>
      </c>
      <c r="AE326">
        <v>20220727</v>
      </c>
      <c r="AF326">
        <v>0.41041666666666665</v>
      </c>
      <c r="AG326" t="s">
        <v>154</v>
      </c>
      <c r="AH326" t="s">
        <v>470</v>
      </c>
      <c r="AI326">
        <v>4</v>
      </c>
      <c r="AJ326" t="s">
        <v>42</v>
      </c>
      <c r="AK326" t="s">
        <v>42</v>
      </c>
      <c r="AM326">
        <v>112689506</v>
      </c>
      <c r="AO326" t="s">
        <v>189</v>
      </c>
      <c r="AV326" t="s">
        <v>469</v>
      </c>
      <c r="AW326" t="s">
        <v>369</v>
      </c>
      <c r="AX326" t="s">
        <v>468</v>
      </c>
      <c r="AZ326" t="s">
        <v>459</v>
      </c>
      <c r="BA326" t="s">
        <v>458</v>
      </c>
      <c r="BB326">
        <v>98402</v>
      </c>
      <c r="BC326" t="s">
        <v>117</v>
      </c>
      <c r="BD326" t="s">
        <v>121</v>
      </c>
      <c r="BE326" t="s">
        <v>335</v>
      </c>
      <c r="BF326" t="s">
        <v>133</v>
      </c>
      <c r="BG326" t="s">
        <v>319</v>
      </c>
      <c r="BH326" t="s">
        <v>132</v>
      </c>
      <c r="BI326" t="s">
        <v>118</v>
      </c>
      <c r="BJ326">
        <v>14614</v>
      </c>
      <c r="BK326" t="s">
        <v>117</v>
      </c>
      <c r="BL326">
        <v>7589.0628200000001</v>
      </c>
      <c r="BU326" t="s">
        <v>133</v>
      </c>
      <c r="BV326" t="s">
        <v>319</v>
      </c>
      <c r="BW326" t="s">
        <v>119</v>
      </c>
      <c r="BX326" t="s">
        <v>118</v>
      </c>
      <c r="BY326">
        <v>14614</v>
      </c>
      <c r="BZ326" t="s">
        <v>117</v>
      </c>
      <c r="CX326">
        <v>20220726</v>
      </c>
      <c r="CZ326">
        <v>0</v>
      </c>
      <c r="DA326">
        <v>0</v>
      </c>
      <c r="DB326">
        <v>0</v>
      </c>
      <c r="DC326">
        <v>0</v>
      </c>
      <c r="DD326">
        <v>0</v>
      </c>
      <c r="DE326" s="3">
        <v>6.67</v>
      </c>
      <c r="DF326" s="3">
        <v>7.2037273217694411</v>
      </c>
    </row>
    <row r="327" spans="1:121" x14ac:dyDescent="0.25">
      <c r="A327">
        <v>14612726</v>
      </c>
      <c r="B327">
        <v>20220801</v>
      </c>
      <c r="C327">
        <v>783615587</v>
      </c>
      <c r="E327">
        <v>1658.01</v>
      </c>
      <c r="F327">
        <v>1658.01</v>
      </c>
      <c r="G327" t="s">
        <v>131</v>
      </c>
      <c r="I327" s="1">
        <v>777488559704</v>
      </c>
      <c r="J327" t="s">
        <v>348</v>
      </c>
      <c r="K327">
        <v>1</v>
      </c>
      <c r="L327">
        <v>1</v>
      </c>
      <c r="M327">
        <v>3</v>
      </c>
      <c r="O327">
        <v>-24.35</v>
      </c>
      <c r="S327" s="3">
        <v>34.04</v>
      </c>
      <c r="T327" s="3">
        <v>24.35</v>
      </c>
      <c r="U327" s="2">
        <v>0.71533490011750889</v>
      </c>
      <c r="V327" s="3">
        <v>9.6899999999999977</v>
      </c>
      <c r="W327" s="3">
        <v>34.04</v>
      </c>
      <c r="X327" s="3">
        <v>18.100000000000001</v>
      </c>
      <c r="Y327" s="2">
        <v>0.53172737955346661</v>
      </c>
      <c r="Z327" s="3">
        <v>15.94</v>
      </c>
      <c r="AA327" s="3">
        <v>15.94</v>
      </c>
      <c r="AB327" s="3">
        <v>6.2500000000000018</v>
      </c>
      <c r="AD327">
        <v>20220727</v>
      </c>
      <c r="AE327">
        <v>20220728</v>
      </c>
      <c r="AF327">
        <v>0.42083333333333334</v>
      </c>
      <c r="AG327" t="s">
        <v>143</v>
      </c>
      <c r="AH327" t="s">
        <v>889</v>
      </c>
      <c r="AI327">
        <v>1</v>
      </c>
      <c r="AJ327" t="s">
        <v>42</v>
      </c>
      <c r="AK327" t="s">
        <v>42</v>
      </c>
      <c r="AM327">
        <v>112689506</v>
      </c>
      <c r="AO327" t="s">
        <v>171</v>
      </c>
      <c r="AV327" t="s">
        <v>876</v>
      </c>
      <c r="AW327" t="s">
        <v>875</v>
      </c>
      <c r="AX327" t="s">
        <v>874</v>
      </c>
      <c r="AZ327" t="s">
        <v>136</v>
      </c>
      <c r="BA327" t="s">
        <v>118</v>
      </c>
      <c r="BB327">
        <v>10007</v>
      </c>
      <c r="BC327" t="s">
        <v>117</v>
      </c>
      <c r="BD327" t="s">
        <v>121</v>
      </c>
      <c r="BE327" t="s">
        <v>873</v>
      </c>
      <c r="BF327" t="s">
        <v>133</v>
      </c>
      <c r="BH327" t="s">
        <v>132</v>
      </c>
      <c r="BI327" t="s">
        <v>118</v>
      </c>
      <c r="BJ327">
        <v>14614</v>
      </c>
      <c r="BK327" t="s">
        <v>117</v>
      </c>
      <c r="BL327">
        <v>29697.03124</v>
      </c>
      <c r="BU327" t="s">
        <v>133</v>
      </c>
      <c r="BW327" t="s">
        <v>132</v>
      </c>
      <c r="BX327" t="s">
        <v>118</v>
      </c>
      <c r="BY327">
        <v>14614</v>
      </c>
      <c r="BZ327" t="s">
        <v>117</v>
      </c>
      <c r="CX327">
        <v>20220727</v>
      </c>
      <c r="CZ327">
        <v>0</v>
      </c>
      <c r="DA327">
        <v>0</v>
      </c>
      <c r="DB327">
        <v>0</v>
      </c>
      <c r="DC327">
        <v>0</v>
      </c>
      <c r="DD327">
        <v>0</v>
      </c>
      <c r="DE327" s="3">
        <v>1.99</v>
      </c>
      <c r="DF327" s="3">
        <v>2.3553789659224442</v>
      </c>
    </row>
    <row r="328" spans="1:121" x14ac:dyDescent="0.25">
      <c r="A328">
        <v>14612726</v>
      </c>
      <c r="B328">
        <v>20220801</v>
      </c>
      <c r="C328">
        <v>783615587</v>
      </c>
      <c r="E328">
        <v>1658.01</v>
      </c>
      <c r="F328">
        <v>1658.01</v>
      </c>
      <c r="G328" t="s">
        <v>131</v>
      </c>
      <c r="I328" s="1">
        <v>777491128230</v>
      </c>
      <c r="J328" t="s">
        <v>348</v>
      </c>
      <c r="K328">
        <v>1</v>
      </c>
      <c r="L328">
        <v>0.5</v>
      </c>
      <c r="M328">
        <v>2</v>
      </c>
      <c r="O328">
        <v>-18.350000000000001</v>
      </c>
      <c r="S328" s="3">
        <v>28.04</v>
      </c>
      <c r="T328" s="3">
        <v>18.350000000000001</v>
      </c>
      <c r="U328" s="2">
        <v>0.65442225392296727</v>
      </c>
      <c r="V328" s="3">
        <v>9.6899999999999977</v>
      </c>
      <c r="W328" s="3">
        <v>28.04</v>
      </c>
      <c r="X328" s="3">
        <v>13.829999999999998</v>
      </c>
      <c r="Y328" s="2">
        <v>0.49322396576319538</v>
      </c>
      <c r="Z328" s="3">
        <v>14.21</v>
      </c>
      <c r="AA328" s="3">
        <v>14.21</v>
      </c>
      <c r="AB328" s="3">
        <v>4.5200000000000031</v>
      </c>
      <c r="AD328">
        <v>20220726</v>
      </c>
      <c r="AE328">
        <v>20220727</v>
      </c>
      <c r="AF328">
        <v>0.38958333333333334</v>
      </c>
      <c r="AG328" t="s">
        <v>154</v>
      </c>
      <c r="AH328" t="s">
        <v>1170</v>
      </c>
      <c r="AI328">
        <v>0.5</v>
      </c>
      <c r="AJ328" t="s">
        <v>42</v>
      </c>
      <c r="AK328" t="s">
        <v>42</v>
      </c>
      <c r="AM328">
        <v>112689506</v>
      </c>
      <c r="AO328" t="s">
        <v>171</v>
      </c>
      <c r="AV328" t="s">
        <v>1169</v>
      </c>
      <c r="AX328" t="s">
        <v>1168</v>
      </c>
      <c r="AZ328" t="s">
        <v>132</v>
      </c>
      <c r="BA328" t="s">
        <v>118</v>
      </c>
      <c r="BB328">
        <v>14623</v>
      </c>
      <c r="BC328" t="s">
        <v>117</v>
      </c>
      <c r="BD328" t="s">
        <v>121</v>
      </c>
      <c r="BE328" t="s">
        <v>220</v>
      </c>
      <c r="BF328" t="s">
        <v>157</v>
      </c>
      <c r="BH328" t="s">
        <v>132</v>
      </c>
      <c r="BI328" t="s">
        <v>118</v>
      </c>
      <c r="BJ328">
        <v>14614</v>
      </c>
      <c r="BK328" t="s">
        <v>117</v>
      </c>
      <c r="BL328">
        <v>39190.003620000003</v>
      </c>
      <c r="BU328" t="s">
        <v>155</v>
      </c>
      <c r="BW328" t="s">
        <v>132</v>
      </c>
      <c r="BX328" t="s">
        <v>118</v>
      </c>
      <c r="BY328">
        <v>14614</v>
      </c>
      <c r="BZ328" t="s">
        <v>117</v>
      </c>
      <c r="CX328">
        <v>20220726</v>
      </c>
      <c r="CZ328">
        <v>0</v>
      </c>
      <c r="DA328">
        <v>0</v>
      </c>
      <c r="DB328">
        <v>0</v>
      </c>
      <c r="DC328">
        <v>0</v>
      </c>
      <c r="DD328">
        <v>0</v>
      </c>
      <c r="DE328" s="3">
        <v>1.99</v>
      </c>
      <c r="DF328" s="3">
        <v>2.3107845934379458</v>
      </c>
    </row>
    <row r="329" spans="1:121" x14ac:dyDescent="0.25">
      <c r="A329">
        <v>14612726</v>
      </c>
      <c r="B329">
        <v>20220801</v>
      </c>
      <c r="C329">
        <v>783615587</v>
      </c>
      <c r="E329">
        <v>1658.01</v>
      </c>
      <c r="F329">
        <v>1658.01</v>
      </c>
      <c r="G329" t="s">
        <v>131</v>
      </c>
      <c r="I329" s="1">
        <v>777491172111</v>
      </c>
      <c r="J329" t="s">
        <v>348</v>
      </c>
      <c r="K329">
        <v>1</v>
      </c>
      <c r="L329">
        <v>0.5</v>
      </c>
      <c r="M329">
        <v>2</v>
      </c>
      <c r="O329">
        <v>-18.350000000000001</v>
      </c>
      <c r="S329" s="3">
        <v>28.04</v>
      </c>
      <c r="T329" s="3">
        <v>18.350000000000001</v>
      </c>
      <c r="U329" s="2">
        <v>0.65442225392296727</v>
      </c>
      <c r="V329" s="3">
        <v>9.6899999999999977</v>
      </c>
      <c r="W329" s="3">
        <v>28.04</v>
      </c>
      <c r="X329" s="3">
        <v>13.829999999999998</v>
      </c>
      <c r="Y329" s="2">
        <v>0.49322396576319538</v>
      </c>
      <c r="Z329" s="3">
        <v>14.21</v>
      </c>
      <c r="AA329" s="3">
        <v>14.21</v>
      </c>
      <c r="AB329" s="3">
        <v>4.5200000000000031</v>
      </c>
      <c r="AD329">
        <v>20220727</v>
      </c>
      <c r="AE329">
        <v>20220728</v>
      </c>
      <c r="AF329">
        <v>0.41666666666666669</v>
      </c>
      <c r="AG329" t="s">
        <v>154</v>
      </c>
      <c r="AH329" t="s">
        <v>190</v>
      </c>
      <c r="AI329">
        <v>0.5</v>
      </c>
      <c r="AJ329" t="s">
        <v>42</v>
      </c>
      <c r="AK329" t="s">
        <v>42</v>
      </c>
      <c r="AM329">
        <v>112689506</v>
      </c>
      <c r="AO329" t="s">
        <v>171</v>
      </c>
      <c r="AV329" t="s">
        <v>220</v>
      </c>
      <c r="AW329" t="s">
        <v>121</v>
      </c>
      <c r="AX329" t="s">
        <v>157</v>
      </c>
      <c r="AZ329" t="s">
        <v>132</v>
      </c>
      <c r="BA329" t="s">
        <v>118</v>
      </c>
      <c r="BB329">
        <v>14614</v>
      </c>
      <c r="BC329" t="s">
        <v>117</v>
      </c>
      <c r="BD329" t="s">
        <v>121</v>
      </c>
      <c r="BE329" t="s">
        <v>220</v>
      </c>
      <c r="BF329" t="s">
        <v>157</v>
      </c>
      <c r="BH329" t="s">
        <v>132</v>
      </c>
      <c r="BI329" t="s">
        <v>118</v>
      </c>
      <c r="BJ329">
        <v>14614</v>
      </c>
      <c r="BK329" t="s">
        <v>117</v>
      </c>
      <c r="BL329">
        <v>39190.003620000003</v>
      </c>
      <c r="BU329" t="s">
        <v>155</v>
      </c>
      <c r="BW329" t="s">
        <v>132</v>
      </c>
      <c r="BX329" t="s">
        <v>118</v>
      </c>
      <c r="BY329">
        <v>14614</v>
      </c>
      <c r="BZ329" t="s">
        <v>117</v>
      </c>
      <c r="CX329">
        <v>20220727</v>
      </c>
      <c r="CZ329">
        <v>0</v>
      </c>
      <c r="DA329">
        <v>0</v>
      </c>
      <c r="DB329">
        <v>0</v>
      </c>
      <c r="DC329">
        <v>0</v>
      </c>
      <c r="DD329">
        <v>0</v>
      </c>
      <c r="DE329" s="3">
        <v>1.99</v>
      </c>
      <c r="DF329" s="3">
        <v>2.3107845934379458</v>
      </c>
    </row>
    <row r="330" spans="1:121" x14ac:dyDescent="0.25">
      <c r="A330">
        <v>14612726</v>
      </c>
      <c r="B330">
        <v>20220801</v>
      </c>
      <c r="C330">
        <v>783615587</v>
      </c>
      <c r="E330">
        <v>1658.01</v>
      </c>
      <c r="F330">
        <v>1658.01</v>
      </c>
      <c r="G330" t="s">
        <v>131</v>
      </c>
      <c r="I330" s="1">
        <v>777491516877</v>
      </c>
      <c r="J330" t="s">
        <v>348</v>
      </c>
      <c r="K330">
        <v>1</v>
      </c>
      <c r="L330">
        <v>1</v>
      </c>
      <c r="M330">
        <v>8</v>
      </c>
      <c r="O330">
        <v>-66.19</v>
      </c>
      <c r="S330" s="3">
        <v>90.67</v>
      </c>
      <c r="T330" s="3">
        <v>66.19</v>
      </c>
      <c r="U330" s="2">
        <v>0.73000992610565785</v>
      </c>
      <c r="V330" s="3">
        <v>24.480000000000004</v>
      </c>
      <c r="W330" s="3">
        <v>90.67</v>
      </c>
      <c r="X330" s="3">
        <v>58.935500000000005</v>
      </c>
      <c r="Y330" s="2">
        <v>0.65</v>
      </c>
      <c r="Z330" s="3">
        <v>31.734499999999997</v>
      </c>
      <c r="AA330" s="3">
        <v>15.94</v>
      </c>
      <c r="AB330" s="3">
        <v>7.2544999999999931</v>
      </c>
      <c r="AD330">
        <v>20220726</v>
      </c>
      <c r="AE330">
        <v>20220727</v>
      </c>
      <c r="AF330">
        <v>0.41250000000000003</v>
      </c>
      <c r="AG330" t="s">
        <v>392</v>
      </c>
      <c r="AH330" t="s">
        <v>768</v>
      </c>
      <c r="AI330">
        <v>1</v>
      </c>
      <c r="AJ330" t="s">
        <v>42</v>
      </c>
      <c r="AK330" t="s">
        <v>42</v>
      </c>
      <c r="AM330">
        <v>112689506</v>
      </c>
      <c r="AO330" t="s">
        <v>189</v>
      </c>
      <c r="AV330" t="s">
        <v>767</v>
      </c>
      <c r="AX330" t="s">
        <v>766</v>
      </c>
      <c r="AZ330" t="s">
        <v>765</v>
      </c>
      <c r="BA330" t="s">
        <v>513</v>
      </c>
      <c r="BB330">
        <v>97401</v>
      </c>
      <c r="BC330" t="s">
        <v>117</v>
      </c>
      <c r="BE330" t="s">
        <v>364</v>
      </c>
      <c r="BF330" t="s">
        <v>121</v>
      </c>
      <c r="BG330" t="s">
        <v>157</v>
      </c>
      <c r="BH330" t="s">
        <v>132</v>
      </c>
      <c r="BI330" t="s">
        <v>118</v>
      </c>
      <c r="BJ330">
        <v>14614</v>
      </c>
      <c r="BK330" t="s">
        <v>117</v>
      </c>
      <c r="BL330">
        <v>7589.0636299999996</v>
      </c>
      <c r="BU330" t="s">
        <v>121</v>
      </c>
      <c r="BV330" t="s">
        <v>155</v>
      </c>
      <c r="BW330" t="s">
        <v>132</v>
      </c>
      <c r="BX330" t="s">
        <v>118</v>
      </c>
      <c r="BY330">
        <v>14614</v>
      </c>
      <c r="BZ330" t="s">
        <v>117</v>
      </c>
      <c r="CX330">
        <v>20220726</v>
      </c>
      <c r="CZ330">
        <v>0</v>
      </c>
      <c r="DA330">
        <v>0</v>
      </c>
      <c r="DB330">
        <v>0</v>
      </c>
      <c r="DC330">
        <v>0</v>
      </c>
      <c r="DD330">
        <v>0</v>
      </c>
      <c r="DE330" s="3">
        <v>5.0199999999999996</v>
      </c>
      <c r="DF330" s="3">
        <v>5.421649829050402</v>
      </c>
    </row>
    <row r="331" spans="1:121" x14ac:dyDescent="0.25">
      <c r="A331">
        <v>14612726</v>
      </c>
      <c r="B331">
        <v>20220801</v>
      </c>
      <c r="C331">
        <v>783615587</v>
      </c>
      <c r="E331">
        <v>1658.01</v>
      </c>
      <c r="F331">
        <v>1658.01</v>
      </c>
      <c r="G331" t="s">
        <v>131</v>
      </c>
      <c r="I331" s="1">
        <v>777491859856</v>
      </c>
      <c r="J331" t="s">
        <v>348</v>
      </c>
      <c r="K331">
        <v>1</v>
      </c>
      <c r="L331">
        <v>1</v>
      </c>
      <c r="M331">
        <v>2</v>
      </c>
      <c r="O331">
        <v>-21.51</v>
      </c>
      <c r="S331" s="3">
        <v>34.14</v>
      </c>
      <c r="T331" s="3">
        <v>21.51</v>
      </c>
      <c r="U331" s="2">
        <v>0.63005272407732871</v>
      </c>
      <c r="V331" s="3">
        <v>12.629999999999999</v>
      </c>
      <c r="W331" s="3">
        <v>34.14</v>
      </c>
      <c r="X331" s="3">
        <v>18.200000000000003</v>
      </c>
      <c r="Y331" s="2">
        <v>0.53309900410076161</v>
      </c>
      <c r="Z331" s="3">
        <v>15.94</v>
      </c>
      <c r="AA331" s="3">
        <v>15.94</v>
      </c>
      <c r="AB331" s="3">
        <v>3.3100000000000005</v>
      </c>
      <c r="AD331">
        <v>20220726</v>
      </c>
      <c r="AE331">
        <v>20220727</v>
      </c>
      <c r="AF331">
        <v>0.4055555555555555</v>
      </c>
      <c r="AG331" t="s">
        <v>143</v>
      </c>
      <c r="AH331" t="s">
        <v>928</v>
      </c>
      <c r="AI331">
        <v>1</v>
      </c>
      <c r="AJ331" t="s">
        <v>42</v>
      </c>
      <c r="AK331" t="s">
        <v>42</v>
      </c>
      <c r="AM331">
        <v>112689506</v>
      </c>
      <c r="AO331" t="s">
        <v>189</v>
      </c>
      <c r="AV331" t="s">
        <v>927</v>
      </c>
      <c r="AW331" t="s">
        <v>926</v>
      </c>
      <c r="AX331" t="s">
        <v>925</v>
      </c>
      <c r="AY331" t="s">
        <v>924</v>
      </c>
      <c r="AZ331" t="s">
        <v>923</v>
      </c>
      <c r="BA331" t="s">
        <v>118</v>
      </c>
      <c r="BB331">
        <v>13057</v>
      </c>
      <c r="BC331" t="s">
        <v>117</v>
      </c>
      <c r="BD331" t="s">
        <v>121</v>
      </c>
      <c r="BE331" t="s">
        <v>499</v>
      </c>
      <c r="BF331" t="s">
        <v>429</v>
      </c>
      <c r="BG331" t="s">
        <v>319</v>
      </c>
      <c r="BH331" t="s">
        <v>132</v>
      </c>
      <c r="BI331" t="s">
        <v>118</v>
      </c>
      <c r="BJ331">
        <v>14614</v>
      </c>
      <c r="BK331" t="s">
        <v>117</v>
      </c>
      <c r="BL331">
        <v>7589.0628100000004</v>
      </c>
      <c r="BU331" t="s">
        <v>429</v>
      </c>
      <c r="BV331" t="s">
        <v>319</v>
      </c>
      <c r="BW331" t="s">
        <v>119</v>
      </c>
      <c r="BX331" t="s">
        <v>118</v>
      </c>
      <c r="BY331">
        <v>14614</v>
      </c>
      <c r="BZ331" t="s">
        <v>117</v>
      </c>
      <c r="CX331">
        <v>20220726</v>
      </c>
      <c r="CZ331">
        <v>0</v>
      </c>
      <c r="DA331">
        <v>0</v>
      </c>
      <c r="DB331">
        <v>0</v>
      </c>
      <c r="DC331">
        <v>0</v>
      </c>
      <c r="DD331">
        <v>0</v>
      </c>
      <c r="DE331" s="3">
        <v>2.59</v>
      </c>
      <c r="DF331" s="3">
        <v>2.8411101347393086</v>
      </c>
    </row>
    <row r="332" spans="1:121" x14ac:dyDescent="0.25">
      <c r="A332">
        <v>14612726</v>
      </c>
      <c r="B332">
        <v>20220801</v>
      </c>
      <c r="C332">
        <v>783615587</v>
      </c>
      <c r="E332">
        <v>1658.01</v>
      </c>
      <c r="F332">
        <v>1658.01</v>
      </c>
      <c r="G332" t="s">
        <v>131</v>
      </c>
      <c r="I332" s="1">
        <v>777492152208</v>
      </c>
      <c r="J332" t="s">
        <v>348</v>
      </c>
      <c r="K332">
        <v>1</v>
      </c>
      <c r="L332">
        <v>5</v>
      </c>
      <c r="M332">
        <v>3</v>
      </c>
      <c r="O332">
        <v>-42.28</v>
      </c>
      <c r="S332" s="3">
        <v>57.92</v>
      </c>
      <c r="T332" s="3">
        <v>42.28</v>
      </c>
      <c r="U332" s="2">
        <v>0.72997237569060769</v>
      </c>
      <c r="V332" s="3">
        <v>15.64</v>
      </c>
      <c r="W332" s="3">
        <v>57.92</v>
      </c>
      <c r="X332" s="3">
        <v>37.648000000000003</v>
      </c>
      <c r="Y332" s="2">
        <v>0.65</v>
      </c>
      <c r="Z332" s="3">
        <v>20.271999999999998</v>
      </c>
      <c r="AA332" s="3">
        <v>15.94</v>
      </c>
      <c r="AB332" s="3">
        <v>4.6319999999999979</v>
      </c>
      <c r="AD332">
        <v>20220727</v>
      </c>
      <c r="AE332">
        <v>20220728</v>
      </c>
      <c r="AF332">
        <v>0.36458333333333331</v>
      </c>
      <c r="AG332" t="s">
        <v>143</v>
      </c>
      <c r="AH332" t="s">
        <v>447</v>
      </c>
      <c r="AI332">
        <v>5</v>
      </c>
      <c r="AJ332" t="s">
        <v>42</v>
      </c>
      <c r="AK332" t="s">
        <v>42</v>
      </c>
      <c r="AM332">
        <v>112689506</v>
      </c>
      <c r="AO332" t="s">
        <v>141</v>
      </c>
      <c r="AV332" t="s">
        <v>370</v>
      </c>
      <c r="AW332" t="s">
        <v>369</v>
      </c>
      <c r="AX332" t="s">
        <v>368</v>
      </c>
      <c r="AY332" t="s">
        <v>367</v>
      </c>
      <c r="AZ332" t="s">
        <v>366</v>
      </c>
      <c r="BA332" t="s">
        <v>365</v>
      </c>
      <c r="BB332">
        <v>44144</v>
      </c>
      <c r="BC332" t="s">
        <v>117</v>
      </c>
      <c r="BE332" t="s">
        <v>364</v>
      </c>
      <c r="BF332" t="s">
        <v>121</v>
      </c>
      <c r="BG332" t="s">
        <v>157</v>
      </c>
      <c r="BH332" t="s">
        <v>132</v>
      </c>
      <c r="BI332" t="s">
        <v>118</v>
      </c>
      <c r="BJ332">
        <v>14614</v>
      </c>
      <c r="BK332" t="s">
        <v>117</v>
      </c>
      <c r="BL332">
        <v>7589.0636299999996</v>
      </c>
      <c r="BU332" t="s">
        <v>121</v>
      </c>
      <c r="BV332" t="s">
        <v>155</v>
      </c>
      <c r="BW332" t="s">
        <v>132</v>
      </c>
      <c r="BX332" t="s">
        <v>118</v>
      </c>
      <c r="BY332">
        <v>14614</v>
      </c>
      <c r="BZ332" t="s">
        <v>117</v>
      </c>
      <c r="CX332">
        <v>20220727</v>
      </c>
      <c r="CZ332">
        <v>0</v>
      </c>
      <c r="DA332">
        <v>0</v>
      </c>
      <c r="DB332">
        <v>0</v>
      </c>
      <c r="DC332">
        <v>0</v>
      </c>
      <c r="DD332">
        <v>0</v>
      </c>
      <c r="DE332" s="3">
        <v>3.21</v>
      </c>
      <c r="DF332" s="3">
        <v>3.4667113259668505</v>
      </c>
    </row>
    <row r="333" spans="1:121" x14ac:dyDescent="0.25">
      <c r="A333">
        <v>14612726</v>
      </c>
      <c r="B333">
        <v>20220801</v>
      </c>
      <c r="C333">
        <v>783615587</v>
      </c>
      <c r="E333">
        <v>1658.01</v>
      </c>
      <c r="F333">
        <v>1658.01</v>
      </c>
      <c r="G333" t="s">
        <v>131</v>
      </c>
      <c r="I333" s="1">
        <v>777492314989</v>
      </c>
      <c r="J333" t="s">
        <v>348</v>
      </c>
      <c r="K333">
        <v>1</v>
      </c>
      <c r="L333">
        <v>5</v>
      </c>
      <c r="M333">
        <v>2</v>
      </c>
      <c r="O333">
        <v>-28.89</v>
      </c>
      <c r="S333" s="3">
        <v>41.52</v>
      </c>
      <c r="T333" s="3">
        <v>28.89</v>
      </c>
      <c r="U333" s="2">
        <v>0.69580924855491322</v>
      </c>
      <c r="V333" s="3">
        <v>12.630000000000003</v>
      </c>
      <c r="W333" s="3">
        <v>41.52</v>
      </c>
      <c r="X333" s="3">
        <v>25.580000000000005</v>
      </c>
      <c r="Y333" s="2">
        <v>0.61608863198458585</v>
      </c>
      <c r="Z333" s="3">
        <v>15.94</v>
      </c>
      <c r="AA333" s="3">
        <v>15.94</v>
      </c>
      <c r="AB333" s="3">
        <v>3.3099999999999969</v>
      </c>
      <c r="AD333">
        <v>20220726</v>
      </c>
      <c r="AE333">
        <v>20220727</v>
      </c>
      <c r="AF333">
        <v>0.5395833333333333</v>
      </c>
      <c r="AG333" t="s">
        <v>415</v>
      </c>
      <c r="AH333" t="s">
        <v>414</v>
      </c>
      <c r="AI333">
        <v>5</v>
      </c>
      <c r="AJ333" t="s">
        <v>42</v>
      </c>
      <c r="AK333" t="s">
        <v>42</v>
      </c>
      <c r="AM333">
        <v>112689506</v>
      </c>
      <c r="AO333" t="s">
        <v>189</v>
      </c>
      <c r="AV333" t="s">
        <v>455</v>
      </c>
      <c r="AW333" t="s">
        <v>412</v>
      </c>
      <c r="AX333" t="s">
        <v>411</v>
      </c>
      <c r="AZ333" t="s">
        <v>410</v>
      </c>
      <c r="BA333" t="s">
        <v>118</v>
      </c>
      <c r="BB333">
        <v>14569</v>
      </c>
      <c r="BC333" t="s">
        <v>117</v>
      </c>
      <c r="BD333" t="s">
        <v>121</v>
      </c>
      <c r="BE333" t="s">
        <v>169</v>
      </c>
      <c r="BF333" t="s">
        <v>133</v>
      </c>
      <c r="BG333" t="s">
        <v>170</v>
      </c>
      <c r="BH333" t="s">
        <v>132</v>
      </c>
      <c r="BI333" t="s">
        <v>118</v>
      </c>
      <c r="BJ333">
        <v>14614</v>
      </c>
      <c r="BK333" t="s">
        <v>117</v>
      </c>
      <c r="BL333">
        <v>2134.0122000000001</v>
      </c>
      <c r="BU333" t="s">
        <v>133</v>
      </c>
      <c r="BV333" t="s">
        <v>170</v>
      </c>
      <c r="BW333" t="s">
        <v>119</v>
      </c>
      <c r="BX333" t="s">
        <v>118</v>
      </c>
      <c r="BY333">
        <v>14614</v>
      </c>
      <c r="BZ333" t="s">
        <v>117</v>
      </c>
      <c r="CX333">
        <v>20220726</v>
      </c>
      <c r="CZ333">
        <v>0</v>
      </c>
      <c r="DA333">
        <v>0</v>
      </c>
      <c r="DB333">
        <v>0</v>
      </c>
      <c r="DC333">
        <v>0</v>
      </c>
      <c r="DD333">
        <v>0</v>
      </c>
      <c r="DE333" s="3">
        <v>2.95</v>
      </c>
      <c r="DF333" s="3">
        <v>3.1851758188824655</v>
      </c>
      <c r="DP333" s="3">
        <v>1.78</v>
      </c>
      <c r="DQ333" s="3">
        <v>3.55</v>
      </c>
    </row>
    <row r="334" spans="1:121" x14ac:dyDescent="0.25">
      <c r="A334">
        <v>14612726</v>
      </c>
      <c r="B334">
        <v>20220801</v>
      </c>
      <c r="C334">
        <v>783615587</v>
      </c>
      <c r="E334">
        <v>1658.01</v>
      </c>
      <c r="F334">
        <v>1658.01</v>
      </c>
      <c r="G334" t="s">
        <v>131</v>
      </c>
      <c r="I334" s="1">
        <v>777492391690</v>
      </c>
      <c r="J334" t="s">
        <v>348</v>
      </c>
      <c r="K334">
        <v>1</v>
      </c>
      <c r="L334">
        <v>11</v>
      </c>
      <c r="M334">
        <v>6</v>
      </c>
      <c r="O334">
        <v>-126.16</v>
      </c>
      <c r="S334" s="3">
        <v>172.82</v>
      </c>
      <c r="T334" s="3">
        <v>126.16</v>
      </c>
      <c r="U334" s="2">
        <v>0.73000810091424606</v>
      </c>
      <c r="V334" s="3">
        <v>46.66</v>
      </c>
      <c r="W334" s="3">
        <v>235.66363636363636</v>
      </c>
      <c r="X334" s="3">
        <v>153.18136363636364</v>
      </c>
      <c r="Y334" s="2">
        <v>0.65</v>
      </c>
      <c r="Z334" s="3">
        <v>82.482272727272715</v>
      </c>
      <c r="AA334" s="3">
        <v>15.94</v>
      </c>
      <c r="AB334" s="3">
        <v>35.822272727272718</v>
      </c>
      <c r="AD334">
        <v>20220726</v>
      </c>
      <c r="AE334">
        <v>20220727</v>
      </c>
      <c r="AF334">
        <v>0.38611111111111113</v>
      </c>
      <c r="AG334" t="s">
        <v>154</v>
      </c>
      <c r="AH334" t="s">
        <v>383</v>
      </c>
      <c r="AI334">
        <v>1</v>
      </c>
      <c r="AJ334" t="s">
        <v>42</v>
      </c>
      <c r="AK334" t="s">
        <v>42</v>
      </c>
      <c r="AM334">
        <v>112689506</v>
      </c>
      <c r="AO334" t="s">
        <v>127</v>
      </c>
      <c r="AP334">
        <v>16</v>
      </c>
      <c r="AQ334">
        <v>13</v>
      </c>
      <c r="AR334">
        <v>10</v>
      </c>
      <c r="AS334">
        <v>194</v>
      </c>
      <c r="AT334">
        <v>15</v>
      </c>
      <c r="AU334">
        <v>-4</v>
      </c>
      <c r="AV334" t="s">
        <v>152</v>
      </c>
      <c r="AW334" t="s">
        <v>151</v>
      </c>
      <c r="AX334" t="s">
        <v>150</v>
      </c>
      <c r="AY334" t="s">
        <v>346</v>
      </c>
      <c r="AZ334" t="s">
        <v>148</v>
      </c>
      <c r="BA334" t="s">
        <v>147</v>
      </c>
      <c r="BB334">
        <v>75024</v>
      </c>
      <c r="BC334" t="s">
        <v>117</v>
      </c>
      <c r="BD334" t="s">
        <v>121</v>
      </c>
      <c r="BE334" t="s">
        <v>146</v>
      </c>
      <c r="BF334" t="s">
        <v>157</v>
      </c>
      <c r="BH334" t="s">
        <v>132</v>
      </c>
      <c r="BI334" t="s">
        <v>118</v>
      </c>
      <c r="BJ334">
        <v>14614</v>
      </c>
      <c r="BK334" t="s">
        <v>117</v>
      </c>
      <c r="BL334" t="s">
        <v>382</v>
      </c>
      <c r="BU334" t="s">
        <v>155</v>
      </c>
      <c r="BW334" t="s">
        <v>132</v>
      </c>
      <c r="BX334" t="s">
        <v>118</v>
      </c>
      <c r="BY334">
        <v>14614</v>
      </c>
      <c r="BZ334" t="s">
        <v>117</v>
      </c>
      <c r="CX334">
        <v>20220726</v>
      </c>
      <c r="CZ334">
        <v>0</v>
      </c>
      <c r="DA334">
        <v>0</v>
      </c>
      <c r="DB334">
        <v>0</v>
      </c>
      <c r="DC334">
        <v>0</v>
      </c>
      <c r="DD334">
        <v>0</v>
      </c>
      <c r="DE334" s="3">
        <v>9.57</v>
      </c>
      <c r="DF334" s="3">
        <v>10.335677525749336</v>
      </c>
    </row>
    <row r="335" spans="1:121" x14ac:dyDescent="0.25">
      <c r="A335">
        <v>14612726</v>
      </c>
      <c r="B335">
        <v>20220801</v>
      </c>
      <c r="C335">
        <v>783615587</v>
      </c>
      <c r="E335">
        <v>1658.01</v>
      </c>
      <c r="F335">
        <v>1658.01</v>
      </c>
      <c r="G335" t="s">
        <v>131</v>
      </c>
      <c r="I335" s="1">
        <v>777492861326</v>
      </c>
      <c r="J335" t="s">
        <v>348</v>
      </c>
      <c r="K335">
        <v>1</v>
      </c>
      <c r="L335">
        <v>5</v>
      </c>
      <c r="M335">
        <v>9</v>
      </c>
      <c r="O335">
        <v>-106.26</v>
      </c>
      <c r="S335" s="3">
        <v>145.56</v>
      </c>
      <c r="T335" s="3">
        <v>106.26</v>
      </c>
      <c r="U335" s="2">
        <v>0.73000824402308329</v>
      </c>
      <c r="V335" s="3">
        <v>39.299999999999997</v>
      </c>
      <c r="W335" s="3">
        <v>145.56</v>
      </c>
      <c r="X335" s="3">
        <v>94.614000000000004</v>
      </c>
      <c r="Y335" s="2">
        <v>0.65</v>
      </c>
      <c r="Z335" s="3">
        <v>50.945999999999998</v>
      </c>
      <c r="AA335" s="3">
        <v>15.94</v>
      </c>
      <c r="AB335" s="3">
        <v>11.646000000000001</v>
      </c>
      <c r="AD335">
        <v>20220726</v>
      </c>
      <c r="AE335">
        <v>20220727</v>
      </c>
      <c r="AF335">
        <v>0.42777777777777781</v>
      </c>
      <c r="AG335" t="s">
        <v>241</v>
      </c>
      <c r="AH335" t="s">
        <v>443</v>
      </c>
      <c r="AI335">
        <v>5</v>
      </c>
      <c r="AJ335" t="s">
        <v>42</v>
      </c>
      <c r="AK335" t="s">
        <v>42</v>
      </c>
      <c r="AM335">
        <v>112689506</v>
      </c>
      <c r="AO335" t="s">
        <v>189</v>
      </c>
      <c r="AV335" t="s">
        <v>442</v>
      </c>
      <c r="AW335" t="s">
        <v>441</v>
      </c>
      <c r="AX335" t="s">
        <v>440</v>
      </c>
      <c r="AZ335" t="s">
        <v>439</v>
      </c>
      <c r="BA335" t="s">
        <v>438</v>
      </c>
      <c r="BB335">
        <v>99503</v>
      </c>
      <c r="BC335" t="s">
        <v>117</v>
      </c>
      <c r="BD335" t="s">
        <v>121</v>
      </c>
      <c r="BE335" t="s">
        <v>430</v>
      </c>
      <c r="BF335" t="s">
        <v>429</v>
      </c>
      <c r="BG335" t="s">
        <v>319</v>
      </c>
      <c r="BH335" t="s">
        <v>132</v>
      </c>
      <c r="BI335" t="s">
        <v>118</v>
      </c>
      <c r="BJ335">
        <v>14614</v>
      </c>
      <c r="BK335" t="s">
        <v>117</v>
      </c>
      <c r="BL335">
        <v>7589.6436999999996</v>
      </c>
      <c r="BU335" t="s">
        <v>429</v>
      </c>
      <c r="BV335" t="s">
        <v>319</v>
      </c>
      <c r="BW335" t="s">
        <v>119</v>
      </c>
      <c r="BX335" t="s">
        <v>118</v>
      </c>
      <c r="BY335">
        <v>14614</v>
      </c>
      <c r="BZ335" t="s">
        <v>117</v>
      </c>
      <c r="CX335">
        <v>20220726</v>
      </c>
      <c r="CZ335">
        <v>0</v>
      </c>
      <c r="DA335">
        <v>0</v>
      </c>
      <c r="DB335">
        <v>0</v>
      </c>
      <c r="DC335">
        <v>0</v>
      </c>
      <c r="DD335">
        <v>0</v>
      </c>
      <c r="DE335" s="3">
        <v>8.06</v>
      </c>
      <c r="DF335" s="3">
        <v>8.7048664468260526</v>
      </c>
    </row>
    <row r="336" spans="1:121" x14ac:dyDescent="0.25">
      <c r="A336">
        <v>14612726</v>
      </c>
      <c r="B336">
        <v>20220801</v>
      </c>
      <c r="C336">
        <v>783615587</v>
      </c>
      <c r="E336">
        <v>1658.01</v>
      </c>
      <c r="F336">
        <v>1658.01</v>
      </c>
      <c r="G336" t="s">
        <v>131</v>
      </c>
      <c r="I336" s="1">
        <v>777492876811</v>
      </c>
      <c r="J336" t="s">
        <v>348</v>
      </c>
      <c r="K336">
        <v>1</v>
      </c>
      <c r="L336">
        <v>0.5</v>
      </c>
      <c r="M336">
        <v>2</v>
      </c>
      <c r="O336">
        <v>-18.350000000000001</v>
      </c>
      <c r="S336" s="3">
        <v>28.04</v>
      </c>
      <c r="T336" s="3">
        <v>18.350000000000001</v>
      </c>
      <c r="U336" s="2">
        <v>0.65442225392296727</v>
      </c>
      <c r="V336" s="3">
        <v>9.6899999999999977</v>
      </c>
      <c r="W336" s="3">
        <v>28.04</v>
      </c>
      <c r="X336" s="3">
        <v>13.829999999999998</v>
      </c>
      <c r="Y336" s="2">
        <v>0.49322396576319538</v>
      </c>
      <c r="Z336" s="3">
        <v>14.21</v>
      </c>
      <c r="AA336" s="3">
        <v>14.21</v>
      </c>
      <c r="AB336" s="3">
        <v>4.5200000000000031</v>
      </c>
      <c r="AD336">
        <v>20220726</v>
      </c>
      <c r="AE336">
        <v>20220727</v>
      </c>
      <c r="AF336">
        <v>0.43888888888888888</v>
      </c>
      <c r="AG336" t="s">
        <v>392</v>
      </c>
      <c r="AH336" t="s">
        <v>1197</v>
      </c>
      <c r="AI336">
        <v>0.5</v>
      </c>
      <c r="AJ336" t="s">
        <v>42</v>
      </c>
      <c r="AK336" t="s">
        <v>42</v>
      </c>
      <c r="AM336">
        <v>112689506</v>
      </c>
      <c r="AO336" t="s">
        <v>171</v>
      </c>
      <c r="AV336" t="s">
        <v>1196</v>
      </c>
      <c r="AW336" t="s">
        <v>1195</v>
      </c>
      <c r="AX336" t="s">
        <v>1194</v>
      </c>
      <c r="AZ336" t="s">
        <v>1193</v>
      </c>
      <c r="BA336" t="s">
        <v>118</v>
      </c>
      <c r="BB336">
        <v>14865</v>
      </c>
      <c r="BC336" t="s">
        <v>117</v>
      </c>
      <c r="BD336" t="s">
        <v>121</v>
      </c>
      <c r="BE336" t="s">
        <v>169</v>
      </c>
      <c r="BF336" t="s">
        <v>133</v>
      </c>
      <c r="BG336" t="s">
        <v>170</v>
      </c>
      <c r="BH336" t="s">
        <v>132</v>
      </c>
      <c r="BI336" t="s">
        <v>118</v>
      </c>
      <c r="BJ336">
        <v>14614</v>
      </c>
      <c r="BK336" t="s">
        <v>117</v>
      </c>
      <c r="BL336">
        <v>20134.012200000001</v>
      </c>
      <c r="BU336" t="s">
        <v>133</v>
      </c>
      <c r="BV336" t="s">
        <v>170</v>
      </c>
      <c r="BW336" t="s">
        <v>119</v>
      </c>
      <c r="BX336" t="s">
        <v>118</v>
      </c>
      <c r="BY336">
        <v>14614</v>
      </c>
      <c r="BZ336" t="s">
        <v>117</v>
      </c>
      <c r="CX336">
        <v>20220726</v>
      </c>
      <c r="CZ336">
        <v>0</v>
      </c>
      <c r="DA336">
        <v>0</v>
      </c>
      <c r="DB336">
        <v>0</v>
      </c>
      <c r="DC336">
        <v>0</v>
      </c>
      <c r="DD336">
        <v>0</v>
      </c>
      <c r="DE336" s="3">
        <v>2.35</v>
      </c>
      <c r="DF336" s="3">
        <v>2.7288159771754636</v>
      </c>
      <c r="DP336" s="3">
        <v>1.78</v>
      </c>
      <c r="DQ336" s="3">
        <v>3.55</v>
      </c>
    </row>
    <row r="337" spans="1:121" x14ac:dyDescent="0.25">
      <c r="A337">
        <v>14612726</v>
      </c>
      <c r="B337">
        <v>20220801</v>
      </c>
      <c r="C337">
        <v>783615587</v>
      </c>
      <c r="E337">
        <v>1658.01</v>
      </c>
      <c r="F337">
        <v>1658.01</v>
      </c>
      <c r="G337" t="s">
        <v>131</v>
      </c>
      <c r="I337" s="1">
        <v>777493161893</v>
      </c>
      <c r="J337" t="s">
        <v>348</v>
      </c>
      <c r="K337">
        <v>1</v>
      </c>
      <c r="L337">
        <v>0.5</v>
      </c>
      <c r="M337">
        <v>5</v>
      </c>
      <c r="O337">
        <v>-35.18</v>
      </c>
      <c r="S337" s="3">
        <v>46.91</v>
      </c>
      <c r="T337" s="3">
        <v>35.18</v>
      </c>
      <c r="U337" s="2">
        <v>0.74994670645917716</v>
      </c>
      <c r="V337" s="3">
        <v>11.729999999999997</v>
      </c>
      <c r="W337" s="3">
        <v>46.91</v>
      </c>
      <c r="X337" s="3">
        <v>30.491499999999998</v>
      </c>
      <c r="Y337" s="2">
        <v>0.65</v>
      </c>
      <c r="Z337" s="3">
        <v>16.418499999999998</v>
      </c>
      <c r="AA337" s="3">
        <v>14.21</v>
      </c>
      <c r="AB337" s="3">
        <v>4.6885000000000012</v>
      </c>
      <c r="AD337">
        <v>20220726</v>
      </c>
      <c r="AE337">
        <v>20220727</v>
      </c>
      <c r="AF337">
        <v>0.41388888888888892</v>
      </c>
      <c r="AG337" t="s">
        <v>154</v>
      </c>
      <c r="AH337" t="s">
        <v>797</v>
      </c>
      <c r="AI337">
        <v>0.5</v>
      </c>
      <c r="AJ337" t="s">
        <v>42</v>
      </c>
      <c r="AK337" t="s">
        <v>42</v>
      </c>
      <c r="AM337">
        <v>112689506</v>
      </c>
      <c r="AO337" t="s">
        <v>171</v>
      </c>
      <c r="AV337" t="s">
        <v>427</v>
      </c>
      <c r="AW337" t="s">
        <v>369</v>
      </c>
      <c r="AX337" t="s">
        <v>444</v>
      </c>
      <c r="AY337" t="s">
        <v>295</v>
      </c>
      <c r="AZ337" t="s">
        <v>424</v>
      </c>
      <c r="BA337" t="s">
        <v>423</v>
      </c>
      <c r="BB337">
        <v>66211</v>
      </c>
      <c r="BC337" t="s">
        <v>117</v>
      </c>
      <c r="BD337" t="s">
        <v>121</v>
      </c>
      <c r="BE337" t="s">
        <v>169</v>
      </c>
      <c r="BF337" t="s">
        <v>133</v>
      </c>
      <c r="BG337" t="s">
        <v>170</v>
      </c>
      <c r="BH337" t="s">
        <v>132</v>
      </c>
      <c r="BI337" t="s">
        <v>118</v>
      </c>
      <c r="BJ337">
        <v>14614</v>
      </c>
      <c r="BK337" t="s">
        <v>117</v>
      </c>
      <c r="BL337">
        <v>7589.0640100000001</v>
      </c>
      <c r="BU337" t="s">
        <v>133</v>
      </c>
      <c r="BV337" t="s">
        <v>170</v>
      </c>
      <c r="BW337" t="s">
        <v>119</v>
      </c>
      <c r="BX337" t="s">
        <v>118</v>
      </c>
      <c r="BY337">
        <v>14614</v>
      </c>
      <c r="BZ337" t="s">
        <v>117</v>
      </c>
      <c r="CX337">
        <v>20220726</v>
      </c>
      <c r="CZ337">
        <v>0</v>
      </c>
      <c r="DA337">
        <v>0</v>
      </c>
      <c r="DB337">
        <v>0</v>
      </c>
      <c r="DC337">
        <v>0</v>
      </c>
      <c r="DD337">
        <v>0</v>
      </c>
      <c r="DE337" s="3">
        <v>2.4</v>
      </c>
      <c r="DF337" s="3">
        <v>2.639872095502025</v>
      </c>
    </row>
    <row r="338" spans="1:121" x14ac:dyDescent="0.25">
      <c r="A338">
        <v>14612726</v>
      </c>
      <c r="B338">
        <v>20220801</v>
      </c>
      <c r="C338">
        <v>783615587</v>
      </c>
      <c r="E338">
        <v>1658.01</v>
      </c>
      <c r="F338">
        <v>1658.01</v>
      </c>
      <c r="G338" t="s">
        <v>131</v>
      </c>
      <c r="I338" s="1">
        <v>777493601777</v>
      </c>
      <c r="J338" t="s">
        <v>348</v>
      </c>
      <c r="K338">
        <v>1</v>
      </c>
      <c r="L338">
        <v>0.5</v>
      </c>
      <c r="M338">
        <v>2</v>
      </c>
      <c r="O338">
        <v>-18.350000000000001</v>
      </c>
      <c r="S338" s="3">
        <v>28.04</v>
      </c>
      <c r="T338" s="3">
        <v>18.350000000000001</v>
      </c>
      <c r="U338" s="2">
        <v>0.65442225392296727</v>
      </c>
      <c r="V338" s="3">
        <v>9.6899999999999977</v>
      </c>
      <c r="W338" s="3">
        <v>28.04</v>
      </c>
      <c r="X338" s="3">
        <v>13.829999999999998</v>
      </c>
      <c r="Y338" s="2">
        <v>0.49322396576319538</v>
      </c>
      <c r="Z338" s="3">
        <v>14.21</v>
      </c>
      <c r="AA338" s="3">
        <v>14.21</v>
      </c>
      <c r="AB338" s="3">
        <v>4.5200000000000031</v>
      </c>
      <c r="AD338">
        <v>20220726</v>
      </c>
      <c r="AE338">
        <v>20220727</v>
      </c>
      <c r="AF338">
        <v>7.1527777777777787E-2</v>
      </c>
      <c r="AG338" t="s">
        <v>618</v>
      </c>
      <c r="AH338" t="s">
        <v>1167</v>
      </c>
      <c r="AI338">
        <v>0.5</v>
      </c>
      <c r="AJ338" t="s">
        <v>42</v>
      </c>
      <c r="AK338" t="s">
        <v>42</v>
      </c>
      <c r="AM338">
        <v>112689506</v>
      </c>
      <c r="AO338" t="s">
        <v>171</v>
      </c>
      <c r="AV338" t="s">
        <v>1166</v>
      </c>
      <c r="AW338" t="s">
        <v>1165</v>
      </c>
      <c r="AX338" t="s">
        <v>1164</v>
      </c>
      <c r="AZ338" t="s">
        <v>1163</v>
      </c>
      <c r="BA338" t="s">
        <v>118</v>
      </c>
      <c r="BB338">
        <v>13669</v>
      </c>
      <c r="BC338" t="s">
        <v>117</v>
      </c>
      <c r="BE338" t="s">
        <v>173</v>
      </c>
      <c r="BF338" t="s">
        <v>121</v>
      </c>
      <c r="BG338" t="s">
        <v>155</v>
      </c>
      <c r="BH338" t="s">
        <v>132</v>
      </c>
      <c r="BI338" t="s">
        <v>118</v>
      </c>
      <c r="BJ338">
        <v>14614</v>
      </c>
      <c r="BK338" t="s">
        <v>117</v>
      </c>
      <c r="BL338">
        <v>34133.000549999997</v>
      </c>
      <c r="BU338" t="s">
        <v>121</v>
      </c>
      <c r="BV338" t="s">
        <v>155</v>
      </c>
      <c r="BW338" t="s">
        <v>119</v>
      </c>
      <c r="BX338" t="s">
        <v>118</v>
      </c>
      <c r="BY338">
        <v>14614</v>
      </c>
      <c r="BZ338" t="s">
        <v>117</v>
      </c>
      <c r="CX338">
        <v>20220726</v>
      </c>
      <c r="CZ338">
        <v>0</v>
      </c>
      <c r="DA338">
        <v>0</v>
      </c>
      <c r="DB338">
        <v>0</v>
      </c>
      <c r="DC338">
        <v>0</v>
      </c>
      <c r="DD338">
        <v>0</v>
      </c>
      <c r="DE338" s="3">
        <v>1.99</v>
      </c>
      <c r="DF338" s="3">
        <v>2.3107845934379458</v>
      </c>
    </row>
    <row r="339" spans="1:121" x14ac:dyDescent="0.25">
      <c r="A339">
        <v>14612726</v>
      </c>
      <c r="B339">
        <v>20220801</v>
      </c>
      <c r="C339">
        <v>783615587</v>
      </c>
      <c r="E339">
        <v>1658.01</v>
      </c>
      <c r="F339">
        <v>1658.01</v>
      </c>
      <c r="G339" t="s">
        <v>131</v>
      </c>
      <c r="I339" s="1">
        <v>777493790290</v>
      </c>
      <c r="J339" t="s">
        <v>348</v>
      </c>
      <c r="K339">
        <v>1</v>
      </c>
      <c r="L339">
        <v>3</v>
      </c>
      <c r="M339">
        <v>3</v>
      </c>
      <c r="O339">
        <v>-41.16</v>
      </c>
      <c r="S339" s="3">
        <v>56.39</v>
      </c>
      <c r="T339" s="3">
        <v>41.16</v>
      </c>
      <c r="U339" s="2">
        <v>0.72991665188863264</v>
      </c>
      <c r="V339" s="3">
        <v>15.230000000000004</v>
      </c>
      <c r="W339" s="3">
        <v>56.39</v>
      </c>
      <c r="X339" s="3">
        <v>36.653500000000001</v>
      </c>
      <c r="Y339" s="2">
        <v>0.65</v>
      </c>
      <c r="Z339" s="3">
        <v>19.736499999999999</v>
      </c>
      <c r="AA339" s="3">
        <v>15.94</v>
      </c>
      <c r="AB339" s="3">
        <v>4.5064999999999955</v>
      </c>
      <c r="AD339">
        <v>20220726</v>
      </c>
      <c r="AE339">
        <v>20220727</v>
      </c>
      <c r="AF339">
        <v>0.43541666666666662</v>
      </c>
      <c r="AG339" t="s">
        <v>143</v>
      </c>
      <c r="AH339" t="s">
        <v>567</v>
      </c>
      <c r="AI339">
        <v>3</v>
      </c>
      <c r="AJ339" t="s">
        <v>42</v>
      </c>
      <c r="AK339" t="s">
        <v>42</v>
      </c>
      <c r="AM339">
        <v>112689506</v>
      </c>
      <c r="AO339" t="s">
        <v>189</v>
      </c>
      <c r="AV339" t="s">
        <v>566</v>
      </c>
      <c r="AW339" t="s">
        <v>565</v>
      </c>
      <c r="AX339" t="s">
        <v>564</v>
      </c>
      <c r="AY339" t="s">
        <v>563</v>
      </c>
      <c r="AZ339" t="s">
        <v>562</v>
      </c>
      <c r="BA339" t="s">
        <v>293</v>
      </c>
      <c r="BB339">
        <v>8701</v>
      </c>
      <c r="BC339" t="s">
        <v>117</v>
      </c>
      <c r="BD339" t="s">
        <v>121</v>
      </c>
      <c r="BE339" t="s">
        <v>457</v>
      </c>
      <c r="BF339" t="s">
        <v>456</v>
      </c>
      <c r="BG339" t="s">
        <v>319</v>
      </c>
      <c r="BH339" t="s">
        <v>132</v>
      </c>
      <c r="BI339" t="s">
        <v>118</v>
      </c>
      <c r="BJ339">
        <v>14614</v>
      </c>
      <c r="BK339" t="s">
        <v>117</v>
      </c>
      <c r="BL339">
        <v>7589.0639600000004</v>
      </c>
      <c r="BU339" t="s">
        <v>456</v>
      </c>
      <c r="BV339" t="s">
        <v>319</v>
      </c>
      <c r="BW339" t="s">
        <v>132</v>
      </c>
      <c r="BX339" t="s">
        <v>118</v>
      </c>
      <c r="BY339">
        <v>14614</v>
      </c>
      <c r="BZ339" t="s">
        <v>117</v>
      </c>
      <c r="CX339">
        <v>20220726</v>
      </c>
      <c r="CZ339">
        <v>0</v>
      </c>
      <c r="DA339">
        <v>0</v>
      </c>
      <c r="DB339">
        <v>0</v>
      </c>
      <c r="DC339">
        <v>0</v>
      </c>
      <c r="DD339">
        <v>0</v>
      </c>
      <c r="DE339" s="3">
        <v>3.12</v>
      </c>
      <c r="DF339" s="3">
        <v>3.3693399538925344</v>
      </c>
    </row>
    <row r="340" spans="1:121" x14ac:dyDescent="0.25">
      <c r="A340">
        <v>14612726</v>
      </c>
      <c r="B340">
        <v>20220801</v>
      </c>
      <c r="C340">
        <v>783615587</v>
      </c>
      <c r="E340">
        <v>1658.01</v>
      </c>
      <c r="F340">
        <v>1658.01</v>
      </c>
      <c r="G340" t="s">
        <v>131</v>
      </c>
      <c r="I340" s="1">
        <v>777493908059</v>
      </c>
      <c r="J340" t="s">
        <v>348</v>
      </c>
      <c r="K340">
        <v>1</v>
      </c>
      <c r="L340">
        <v>0.5</v>
      </c>
      <c r="M340">
        <v>2</v>
      </c>
      <c r="O340">
        <v>-18.350000000000001</v>
      </c>
      <c r="S340" s="3">
        <v>28.04</v>
      </c>
      <c r="T340" s="3">
        <v>18.350000000000001</v>
      </c>
      <c r="U340" s="2">
        <v>0.65442225392296727</v>
      </c>
      <c r="V340" s="3">
        <v>9.6899999999999977</v>
      </c>
      <c r="W340" s="3">
        <v>28.04</v>
      </c>
      <c r="X340" s="3">
        <v>13.829999999999998</v>
      </c>
      <c r="Y340" s="2">
        <v>0.49322396576319538</v>
      </c>
      <c r="Z340" s="3">
        <v>14.21</v>
      </c>
      <c r="AA340" s="3">
        <v>14.21</v>
      </c>
      <c r="AB340" s="3">
        <v>4.5200000000000031</v>
      </c>
      <c r="AD340">
        <v>20220726</v>
      </c>
      <c r="AE340">
        <v>20220727</v>
      </c>
      <c r="AF340">
        <v>0.4291666666666667</v>
      </c>
      <c r="AG340" t="s">
        <v>198</v>
      </c>
      <c r="AH340" t="s">
        <v>1162</v>
      </c>
      <c r="AI340">
        <v>0.5</v>
      </c>
      <c r="AJ340" t="s">
        <v>42</v>
      </c>
      <c r="AK340" t="s">
        <v>42</v>
      </c>
      <c r="AM340">
        <v>112689506</v>
      </c>
      <c r="AO340" t="s">
        <v>171</v>
      </c>
      <c r="AV340" t="s">
        <v>1157</v>
      </c>
      <c r="AW340" t="s">
        <v>1161</v>
      </c>
      <c r="AX340" t="s">
        <v>194</v>
      </c>
      <c r="AZ340" t="s">
        <v>192</v>
      </c>
      <c r="BA340" t="s">
        <v>118</v>
      </c>
      <c r="BB340">
        <v>14902</v>
      </c>
      <c r="BC340" t="s">
        <v>117</v>
      </c>
      <c r="BE340" t="s">
        <v>173</v>
      </c>
      <c r="BF340" t="s">
        <v>121</v>
      </c>
      <c r="BG340" t="s">
        <v>155</v>
      </c>
      <c r="BH340" t="s">
        <v>132</v>
      </c>
      <c r="BI340" t="s">
        <v>118</v>
      </c>
      <c r="BJ340">
        <v>14614</v>
      </c>
      <c r="BK340" t="s">
        <v>117</v>
      </c>
      <c r="BL340">
        <v>20842.00013</v>
      </c>
      <c r="BU340" t="s">
        <v>121</v>
      </c>
      <c r="BV340" t="s">
        <v>155</v>
      </c>
      <c r="BW340" t="s">
        <v>119</v>
      </c>
      <c r="BX340" t="s">
        <v>118</v>
      </c>
      <c r="BY340">
        <v>14614</v>
      </c>
      <c r="BZ340" t="s">
        <v>117</v>
      </c>
      <c r="CX340">
        <v>20220726</v>
      </c>
      <c r="CZ340">
        <v>0</v>
      </c>
      <c r="DA340">
        <v>0</v>
      </c>
      <c r="DB340">
        <v>0</v>
      </c>
      <c r="DC340">
        <v>0</v>
      </c>
      <c r="DD340">
        <v>0</v>
      </c>
      <c r="DE340" s="3">
        <v>1.99</v>
      </c>
      <c r="DF340" s="3">
        <v>2.3107845934379458</v>
      </c>
    </row>
    <row r="341" spans="1:121" x14ac:dyDescent="0.25">
      <c r="A341">
        <v>14612726</v>
      </c>
      <c r="B341">
        <v>20220801</v>
      </c>
      <c r="C341">
        <v>783615587</v>
      </c>
      <c r="E341">
        <v>1658.01</v>
      </c>
      <c r="F341">
        <v>1658.01</v>
      </c>
      <c r="G341" t="s">
        <v>131</v>
      </c>
      <c r="I341" s="1">
        <v>777498005458</v>
      </c>
      <c r="J341" t="s">
        <v>348</v>
      </c>
      <c r="K341">
        <v>1</v>
      </c>
      <c r="L341">
        <v>1</v>
      </c>
      <c r="M341">
        <v>4</v>
      </c>
      <c r="O341">
        <v>-32.43</v>
      </c>
      <c r="S341" s="3">
        <v>43.82</v>
      </c>
      <c r="T341" s="3">
        <v>32.43</v>
      </c>
      <c r="U341" s="2">
        <v>0.74007302601551805</v>
      </c>
      <c r="V341" s="3">
        <v>11.39</v>
      </c>
      <c r="W341" s="3">
        <v>43.82</v>
      </c>
      <c r="X341" s="3">
        <v>27.880000000000003</v>
      </c>
      <c r="Y341" s="2">
        <v>0.63623916020082161</v>
      </c>
      <c r="Z341" s="3">
        <v>15.94</v>
      </c>
      <c r="AA341" s="3">
        <v>15.94</v>
      </c>
      <c r="AB341" s="3">
        <v>4.5499999999999989</v>
      </c>
      <c r="AD341">
        <v>20220727</v>
      </c>
      <c r="AE341">
        <v>20220728</v>
      </c>
      <c r="AF341">
        <v>0.4201388888888889</v>
      </c>
      <c r="AG341" t="s">
        <v>143</v>
      </c>
      <c r="AH341" t="s">
        <v>815</v>
      </c>
      <c r="AI341">
        <v>1</v>
      </c>
      <c r="AJ341" t="s">
        <v>42</v>
      </c>
      <c r="AK341" t="s">
        <v>42</v>
      </c>
      <c r="AM341">
        <v>112689506</v>
      </c>
      <c r="AO341" t="s">
        <v>171</v>
      </c>
      <c r="AV341" t="s">
        <v>814</v>
      </c>
      <c r="AW341" t="s">
        <v>813</v>
      </c>
      <c r="AX341" t="s">
        <v>812</v>
      </c>
      <c r="AY341" t="s">
        <v>811</v>
      </c>
      <c r="AZ341" t="s">
        <v>661</v>
      </c>
      <c r="BA341" t="s">
        <v>660</v>
      </c>
      <c r="BB341">
        <v>46204</v>
      </c>
      <c r="BC341" t="s">
        <v>117</v>
      </c>
      <c r="BD341" t="s">
        <v>121</v>
      </c>
      <c r="BE341" t="s">
        <v>499</v>
      </c>
      <c r="BF341" t="s">
        <v>429</v>
      </c>
      <c r="BG341" t="s">
        <v>319</v>
      </c>
      <c r="BH341" t="s">
        <v>132</v>
      </c>
      <c r="BI341" t="s">
        <v>118</v>
      </c>
      <c r="BJ341">
        <v>14614</v>
      </c>
      <c r="BK341" t="s">
        <v>117</v>
      </c>
      <c r="BL341">
        <v>7589.0635000000002</v>
      </c>
      <c r="BU341" t="s">
        <v>429</v>
      </c>
      <c r="BV341" t="s">
        <v>319</v>
      </c>
      <c r="BW341" t="s">
        <v>119</v>
      </c>
      <c r="BX341" t="s">
        <v>118</v>
      </c>
      <c r="BY341">
        <v>14614</v>
      </c>
      <c r="BZ341" t="s">
        <v>117</v>
      </c>
      <c r="CX341">
        <v>20220727</v>
      </c>
      <c r="CZ341">
        <v>0</v>
      </c>
      <c r="DA341">
        <v>0</v>
      </c>
      <c r="DB341">
        <v>0</v>
      </c>
      <c r="DC341">
        <v>0</v>
      </c>
      <c r="DD341">
        <v>0</v>
      </c>
      <c r="DE341" s="3">
        <v>2.94</v>
      </c>
      <c r="DF341" s="3">
        <v>3.2452715654952073</v>
      </c>
      <c r="DJ341" s="3">
        <v>2.95</v>
      </c>
      <c r="DK341" s="3">
        <v>5.9</v>
      </c>
    </row>
    <row r="342" spans="1:121" x14ac:dyDescent="0.25">
      <c r="A342">
        <v>14612726</v>
      </c>
      <c r="B342">
        <v>20220801</v>
      </c>
      <c r="C342">
        <v>783615587</v>
      </c>
      <c r="E342">
        <v>1658.01</v>
      </c>
      <c r="F342">
        <v>1658.01</v>
      </c>
      <c r="G342" t="s">
        <v>131</v>
      </c>
      <c r="I342" s="1">
        <v>777499660190</v>
      </c>
      <c r="J342" t="s">
        <v>348</v>
      </c>
      <c r="K342">
        <v>1</v>
      </c>
      <c r="L342">
        <v>0.5</v>
      </c>
      <c r="M342">
        <v>4</v>
      </c>
      <c r="O342">
        <v>-32.43</v>
      </c>
      <c r="S342" s="3">
        <v>43.82</v>
      </c>
      <c r="T342" s="3">
        <v>32.43</v>
      </c>
      <c r="U342" s="2">
        <v>0.74007302601551805</v>
      </c>
      <c r="V342" s="3">
        <v>11.39</v>
      </c>
      <c r="W342" s="3">
        <v>43.82</v>
      </c>
      <c r="X342" s="3">
        <v>28.483000000000001</v>
      </c>
      <c r="Y342" s="2">
        <v>0.65</v>
      </c>
      <c r="Z342" s="3">
        <v>15.337</v>
      </c>
      <c r="AA342" s="3">
        <v>14.21</v>
      </c>
      <c r="AB342" s="3">
        <v>3.9469999999999992</v>
      </c>
      <c r="AD342">
        <v>20220727</v>
      </c>
      <c r="AE342">
        <v>20220728</v>
      </c>
      <c r="AF342">
        <v>0.36249999999999999</v>
      </c>
      <c r="AG342" t="s">
        <v>143</v>
      </c>
      <c r="AH342" t="s">
        <v>1005</v>
      </c>
      <c r="AI342">
        <v>0.5</v>
      </c>
      <c r="AJ342" t="s">
        <v>42</v>
      </c>
      <c r="AK342" t="s">
        <v>42</v>
      </c>
      <c r="AM342">
        <v>112689506</v>
      </c>
      <c r="AO342" t="s">
        <v>171</v>
      </c>
      <c r="AV342" t="s">
        <v>1004</v>
      </c>
      <c r="AX342" t="s">
        <v>1003</v>
      </c>
      <c r="AZ342" t="s">
        <v>541</v>
      </c>
      <c r="BA342" t="s">
        <v>540</v>
      </c>
      <c r="BB342">
        <v>60677</v>
      </c>
      <c r="BC342" t="s">
        <v>117</v>
      </c>
      <c r="BD342" t="s">
        <v>121</v>
      </c>
      <c r="BE342" t="s">
        <v>335</v>
      </c>
      <c r="BF342" t="s">
        <v>133</v>
      </c>
      <c r="BG342" t="s">
        <v>319</v>
      </c>
      <c r="BH342" t="s">
        <v>132</v>
      </c>
      <c r="BI342" t="s">
        <v>118</v>
      </c>
      <c r="BJ342">
        <v>14614</v>
      </c>
      <c r="BK342" t="s">
        <v>117</v>
      </c>
      <c r="BL342">
        <v>7589.0628399999996</v>
      </c>
      <c r="BU342" t="s">
        <v>133</v>
      </c>
      <c r="BV342" t="s">
        <v>319</v>
      </c>
      <c r="BW342" t="s">
        <v>119</v>
      </c>
      <c r="BX342" t="s">
        <v>118</v>
      </c>
      <c r="BY342">
        <v>14614</v>
      </c>
      <c r="BZ342" t="s">
        <v>117</v>
      </c>
      <c r="CX342">
        <v>20220727</v>
      </c>
      <c r="CZ342">
        <v>0</v>
      </c>
      <c r="DA342">
        <v>0</v>
      </c>
      <c r="DB342">
        <v>0</v>
      </c>
      <c r="DC342">
        <v>0</v>
      </c>
      <c r="DD342">
        <v>0</v>
      </c>
      <c r="DE342" s="3">
        <v>2.33</v>
      </c>
      <c r="DF342" s="3">
        <v>2.539870150616157</v>
      </c>
    </row>
    <row r="343" spans="1:121" x14ac:dyDescent="0.25">
      <c r="A343">
        <v>14612726</v>
      </c>
      <c r="B343">
        <v>20220801</v>
      </c>
      <c r="C343">
        <v>783615587</v>
      </c>
      <c r="E343">
        <v>1658.01</v>
      </c>
      <c r="F343">
        <v>1658.01</v>
      </c>
      <c r="G343" t="s">
        <v>131</v>
      </c>
      <c r="I343" s="1">
        <v>777499957927</v>
      </c>
      <c r="J343" t="s">
        <v>348</v>
      </c>
      <c r="K343">
        <v>1</v>
      </c>
      <c r="L343">
        <v>0.5</v>
      </c>
      <c r="M343">
        <v>3</v>
      </c>
      <c r="O343">
        <v>-24.35</v>
      </c>
      <c r="S343" s="3">
        <v>34.04</v>
      </c>
      <c r="T343" s="3">
        <v>24.35</v>
      </c>
      <c r="U343" s="2">
        <v>0.71533490011750889</v>
      </c>
      <c r="V343" s="3">
        <v>9.6899999999999977</v>
      </c>
      <c r="W343" s="3">
        <v>34.04</v>
      </c>
      <c r="X343" s="3">
        <v>19.829999999999998</v>
      </c>
      <c r="Y343" s="2">
        <v>0.58254994124559334</v>
      </c>
      <c r="Z343" s="3">
        <v>14.21</v>
      </c>
      <c r="AA343" s="3">
        <v>14.21</v>
      </c>
      <c r="AB343" s="3">
        <v>4.5200000000000031</v>
      </c>
      <c r="AD343">
        <v>20220727</v>
      </c>
      <c r="AE343">
        <v>20220728</v>
      </c>
      <c r="AF343">
        <v>0.44513888888888892</v>
      </c>
      <c r="AG343" t="s">
        <v>143</v>
      </c>
      <c r="AH343" t="s">
        <v>1061</v>
      </c>
      <c r="AI343">
        <v>0.5</v>
      </c>
      <c r="AJ343" t="s">
        <v>42</v>
      </c>
      <c r="AK343" t="s">
        <v>42</v>
      </c>
      <c r="AM343">
        <v>112689506</v>
      </c>
      <c r="AO343" t="s">
        <v>171</v>
      </c>
      <c r="AV343" t="s">
        <v>1060</v>
      </c>
      <c r="AW343" t="s">
        <v>1059</v>
      </c>
      <c r="AX343" t="s">
        <v>1058</v>
      </c>
      <c r="AY343" t="s">
        <v>572</v>
      </c>
      <c r="AZ343" t="s">
        <v>1057</v>
      </c>
      <c r="BA343" t="s">
        <v>284</v>
      </c>
      <c r="BB343">
        <v>19072</v>
      </c>
      <c r="BC343" t="s">
        <v>117</v>
      </c>
      <c r="BE343" t="s">
        <v>173</v>
      </c>
      <c r="BF343" t="s">
        <v>121</v>
      </c>
      <c r="BG343" t="s">
        <v>155</v>
      </c>
      <c r="BH343" t="s">
        <v>132</v>
      </c>
      <c r="BI343" t="s">
        <v>118</v>
      </c>
      <c r="BJ343">
        <v>14614</v>
      </c>
      <c r="BK343" t="s">
        <v>117</v>
      </c>
      <c r="BL343">
        <v>33253.007169999997</v>
      </c>
      <c r="BU343" t="s">
        <v>121</v>
      </c>
      <c r="BV343" t="s">
        <v>155</v>
      </c>
      <c r="BW343" t="s">
        <v>119</v>
      </c>
      <c r="BX343" t="s">
        <v>118</v>
      </c>
      <c r="BY343">
        <v>14614</v>
      </c>
      <c r="BZ343" t="s">
        <v>117</v>
      </c>
      <c r="CX343">
        <v>20220727</v>
      </c>
      <c r="CZ343">
        <v>0</v>
      </c>
      <c r="DA343">
        <v>0</v>
      </c>
      <c r="DB343">
        <v>0</v>
      </c>
      <c r="DC343">
        <v>0</v>
      </c>
      <c r="DD343">
        <v>0</v>
      </c>
      <c r="DE343" s="3">
        <v>1.99</v>
      </c>
      <c r="DF343" s="3">
        <v>2.2542420681551123</v>
      </c>
    </row>
    <row r="344" spans="1:121" x14ac:dyDescent="0.25">
      <c r="A344">
        <v>14612726</v>
      </c>
      <c r="B344">
        <v>20220801</v>
      </c>
      <c r="C344">
        <v>783615587</v>
      </c>
      <c r="E344">
        <v>1658.01</v>
      </c>
      <c r="F344">
        <v>1658.01</v>
      </c>
      <c r="G344" t="s">
        <v>131</v>
      </c>
      <c r="I344" s="1">
        <v>777500228697</v>
      </c>
      <c r="J344" t="s">
        <v>348</v>
      </c>
      <c r="K344">
        <v>1</v>
      </c>
      <c r="L344">
        <v>0.5</v>
      </c>
      <c r="M344">
        <v>2</v>
      </c>
      <c r="O344">
        <v>-18.350000000000001</v>
      </c>
      <c r="S344" s="3">
        <v>28.04</v>
      </c>
      <c r="T344" s="3">
        <v>18.350000000000001</v>
      </c>
      <c r="U344" s="2">
        <v>0.65442225392296727</v>
      </c>
      <c r="V344" s="3">
        <v>9.6899999999999977</v>
      </c>
      <c r="W344" s="3">
        <v>28.04</v>
      </c>
      <c r="X344" s="3">
        <v>13.829999999999998</v>
      </c>
      <c r="Y344" s="2">
        <v>0.49322396576319538</v>
      </c>
      <c r="Z344" s="3">
        <v>14.21</v>
      </c>
      <c r="AA344" s="3">
        <v>14.21</v>
      </c>
      <c r="AB344" s="3">
        <v>4.5200000000000031</v>
      </c>
      <c r="AD344">
        <v>20220727</v>
      </c>
      <c r="AE344">
        <v>20220728</v>
      </c>
      <c r="AF344">
        <v>0.43124999999999997</v>
      </c>
      <c r="AG344" t="s">
        <v>143</v>
      </c>
      <c r="AH344" t="s">
        <v>928</v>
      </c>
      <c r="AI344">
        <v>0.5</v>
      </c>
      <c r="AJ344" t="s">
        <v>42</v>
      </c>
      <c r="AK344" t="s">
        <v>42</v>
      </c>
      <c r="AM344">
        <v>112689506</v>
      </c>
      <c r="AO344" t="s">
        <v>171</v>
      </c>
      <c r="AV344" t="s">
        <v>927</v>
      </c>
      <c r="AW344" t="s">
        <v>926</v>
      </c>
      <c r="AX344" t="s">
        <v>925</v>
      </c>
      <c r="AY344" t="s">
        <v>924</v>
      </c>
      <c r="AZ344" t="s">
        <v>923</v>
      </c>
      <c r="BA344" t="s">
        <v>118</v>
      </c>
      <c r="BB344">
        <v>13057</v>
      </c>
      <c r="BC344" t="s">
        <v>117</v>
      </c>
      <c r="BD344" t="s">
        <v>121</v>
      </c>
      <c r="BE344" t="s">
        <v>1185</v>
      </c>
      <c r="BF344" t="s">
        <v>429</v>
      </c>
      <c r="BG344" t="s">
        <v>319</v>
      </c>
      <c r="BH344" t="s">
        <v>132</v>
      </c>
      <c r="BI344" t="s">
        <v>118</v>
      </c>
      <c r="BJ344">
        <v>14614</v>
      </c>
      <c r="BK344" t="s">
        <v>117</v>
      </c>
      <c r="BL344">
        <v>7589.0628100000004</v>
      </c>
      <c r="BU344" t="s">
        <v>429</v>
      </c>
      <c r="BV344" t="s">
        <v>319</v>
      </c>
      <c r="BW344" t="s">
        <v>119</v>
      </c>
      <c r="BX344" t="s">
        <v>118</v>
      </c>
      <c r="BY344">
        <v>14614</v>
      </c>
      <c r="BZ344" t="s">
        <v>117</v>
      </c>
      <c r="CX344">
        <v>20220727</v>
      </c>
      <c r="CZ344">
        <v>0</v>
      </c>
      <c r="DA344">
        <v>0</v>
      </c>
      <c r="DB344">
        <v>0</v>
      </c>
      <c r="DC344">
        <v>0</v>
      </c>
      <c r="DD344">
        <v>0</v>
      </c>
      <c r="DE344" s="3">
        <v>2.59</v>
      </c>
      <c r="DF344" s="3">
        <v>3.0075035663338086</v>
      </c>
      <c r="DJ344" s="3">
        <v>2.95</v>
      </c>
      <c r="DK344" s="3">
        <v>5.9</v>
      </c>
    </row>
    <row r="345" spans="1:121" x14ac:dyDescent="0.25">
      <c r="A345">
        <v>14612726</v>
      </c>
      <c r="B345">
        <v>20220801</v>
      </c>
      <c r="C345">
        <v>783615587</v>
      </c>
      <c r="E345">
        <v>1658.01</v>
      </c>
      <c r="F345">
        <v>1658.01</v>
      </c>
      <c r="G345" t="s">
        <v>131</v>
      </c>
      <c r="I345" s="1">
        <v>777501610464</v>
      </c>
      <c r="J345" t="s">
        <v>144</v>
      </c>
      <c r="K345">
        <v>1</v>
      </c>
      <c r="L345">
        <v>1</v>
      </c>
      <c r="M345">
        <v>6</v>
      </c>
      <c r="O345">
        <v>-50.71</v>
      </c>
      <c r="S345" s="3">
        <v>69.459999999999994</v>
      </c>
      <c r="T345" s="3">
        <v>50.71</v>
      </c>
      <c r="U345" s="2">
        <v>0.73006046645551403</v>
      </c>
      <c r="V345" s="3">
        <v>18.749999999999993</v>
      </c>
      <c r="W345" s="3">
        <v>69.459999999999994</v>
      </c>
      <c r="X345" s="3">
        <v>34.729999999999997</v>
      </c>
      <c r="Y345" s="2">
        <v>0.5</v>
      </c>
      <c r="Z345" s="3">
        <v>34.729999999999997</v>
      </c>
      <c r="AA345" s="3">
        <v>14.66</v>
      </c>
      <c r="AB345" s="3">
        <v>15.980000000000004</v>
      </c>
      <c r="AD345">
        <v>20220728</v>
      </c>
      <c r="AE345">
        <v>20220729</v>
      </c>
      <c r="AF345">
        <v>0.43402777777777773</v>
      </c>
      <c r="AG345" t="s">
        <v>154</v>
      </c>
      <c r="AH345" t="s">
        <v>206</v>
      </c>
      <c r="AI345">
        <v>1</v>
      </c>
      <c r="AJ345" t="s">
        <v>42</v>
      </c>
      <c r="AK345" t="s">
        <v>42</v>
      </c>
      <c r="AM345">
        <v>112689506</v>
      </c>
      <c r="AO345" t="s">
        <v>189</v>
      </c>
      <c r="AV345" t="s">
        <v>205</v>
      </c>
      <c r="AX345" t="s">
        <v>204</v>
      </c>
      <c r="AY345" t="s">
        <v>203</v>
      </c>
      <c r="AZ345" t="s">
        <v>202</v>
      </c>
      <c r="BA345" t="s">
        <v>147</v>
      </c>
      <c r="BB345">
        <v>75087</v>
      </c>
      <c r="BC345" t="s">
        <v>117</v>
      </c>
      <c r="BE345" t="s">
        <v>201</v>
      </c>
      <c r="BF345" t="s">
        <v>200</v>
      </c>
      <c r="BH345" t="s">
        <v>132</v>
      </c>
      <c r="BI345" t="s">
        <v>118</v>
      </c>
      <c r="BJ345">
        <v>14625</v>
      </c>
      <c r="BK345" t="s">
        <v>117</v>
      </c>
      <c r="BL345" t="s">
        <v>134</v>
      </c>
      <c r="BU345" t="s">
        <v>200</v>
      </c>
      <c r="BW345" t="s">
        <v>132</v>
      </c>
      <c r="BX345" t="s">
        <v>118</v>
      </c>
      <c r="BY345">
        <v>14625</v>
      </c>
      <c r="BZ345" t="s">
        <v>117</v>
      </c>
      <c r="CX345">
        <v>20220728</v>
      </c>
      <c r="CZ345">
        <v>0</v>
      </c>
      <c r="DA345">
        <v>0</v>
      </c>
      <c r="DB345">
        <v>0</v>
      </c>
      <c r="DC345">
        <v>0</v>
      </c>
      <c r="DD345">
        <v>0</v>
      </c>
      <c r="DE345" s="3">
        <v>3.84</v>
      </c>
      <c r="DF345" s="3">
        <v>4.7234321911891746</v>
      </c>
    </row>
    <row r="346" spans="1:121" x14ac:dyDescent="0.25">
      <c r="A346">
        <v>14612726</v>
      </c>
      <c r="B346">
        <v>20220801</v>
      </c>
      <c r="C346">
        <v>783615587</v>
      </c>
      <c r="E346">
        <v>1658.01</v>
      </c>
      <c r="F346">
        <v>1658.01</v>
      </c>
      <c r="G346" t="s">
        <v>131</v>
      </c>
      <c r="I346" s="1">
        <v>777502244505</v>
      </c>
      <c r="J346" t="s">
        <v>348</v>
      </c>
      <c r="K346">
        <v>1</v>
      </c>
      <c r="L346">
        <v>2</v>
      </c>
      <c r="M346">
        <v>3</v>
      </c>
      <c r="O346">
        <v>-24.35</v>
      </c>
      <c r="S346" s="3">
        <v>34.04</v>
      </c>
      <c r="T346" s="3">
        <v>24.35</v>
      </c>
      <c r="U346" s="2">
        <v>0.71533490011750889</v>
      </c>
      <c r="V346" s="3">
        <v>9.6899999999999977</v>
      </c>
      <c r="W346" s="3">
        <v>34.04</v>
      </c>
      <c r="X346" s="3">
        <v>18.100000000000001</v>
      </c>
      <c r="Y346" s="2">
        <v>0.53172737955346661</v>
      </c>
      <c r="Z346" s="3">
        <v>15.94</v>
      </c>
      <c r="AA346" s="3">
        <v>15.94</v>
      </c>
      <c r="AB346" s="3">
        <v>6.2500000000000018</v>
      </c>
      <c r="AD346">
        <v>20220727</v>
      </c>
      <c r="AE346">
        <v>20220728</v>
      </c>
      <c r="AF346">
        <v>0.4375</v>
      </c>
      <c r="AG346" t="s">
        <v>154</v>
      </c>
      <c r="AH346" t="s">
        <v>706</v>
      </c>
      <c r="AI346">
        <v>2</v>
      </c>
      <c r="AJ346" t="s">
        <v>42</v>
      </c>
      <c r="AK346" t="s">
        <v>42</v>
      </c>
      <c r="AM346">
        <v>112689506</v>
      </c>
      <c r="AO346" t="s">
        <v>171</v>
      </c>
      <c r="AV346" t="s">
        <v>705</v>
      </c>
      <c r="AX346" t="s">
        <v>704</v>
      </c>
      <c r="AZ346" t="s">
        <v>703</v>
      </c>
      <c r="BA346" t="s">
        <v>118</v>
      </c>
      <c r="BB346">
        <v>11793</v>
      </c>
      <c r="BC346" t="s">
        <v>117</v>
      </c>
      <c r="BD346" t="s">
        <v>121</v>
      </c>
      <c r="BE346" t="s">
        <v>169</v>
      </c>
      <c r="BF346" t="s">
        <v>133</v>
      </c>
      <c r="BG346" t="s">
        <v>170</v>
      </c>
      <c r="BH346" t="s">
        <v>132</v>
      </c>
      <c r="BI346" t="s">
        <v>118</v>
      </c>
      <c r="BJ346">
        <v>14614</v>
      </c>
      <c r="BK346" t="s">
        <v>117</v>
      </c>
      <c r="BL346">
        <v>33253.007180000001</v>
      </c>
      <c r="BU346" t="s">
        <v>133</v>
      </c>
      <c r="BV346" t="s">
        <v>170</v>
      </c>
      <c r="BW346" t="s">
        <v>119</v>
      </c>
      <c r="BX346" t="s">
        <v>118</v>
      </c>
      <c r="BY346">
        <v>14614</v>
      </c>
      <c r="BZ346" t="s">
        <v>117</v>
      </c>
      <c r="CX346">
        <v>20220727</v>
      </c>
      <c r="CZ346">
        <v>0</v>
      </c>
      <c r="DA346">
        <v>0</v>
      </c>
      <c r="DB346">
        <v>0</v>
      </c>
      <c r="DC346">
        <v>0</v>
      </c>
      <c r="DD346">
        <v>0</v>
      </c>
      <c r="DE346" s="3">
        <v>1.99</v>
      </c>
      <c r="DF346" s="3">
        <v>2.3553789659224442</v>
      </c>
    </row>
    <row r="347" spans="1:121" x14ac:dyDescent="0.25">
      <c r="A347">
        <v>14612726</v>
      </c>
      <c r="B347">
        <v>20220801</v>
      </c>
      <c r="C347">
        <v>783615587</v>
      </c>
      <c r="E347">
        <v>1658.01</v>
      </c>
      <c r="F347">
        <v>1658.01</v>
      </c>
      <c r="G347" t="s">
        <v>131</v>
      </c>
      <c r="I347" s="1">
        <v>777502756568</v>
      </c>
      <c r="J347" t="s">
        <v>348</v>
      </c>
      <c r="K347">
        <v>1</v>
      </c>
      <c r="L347">
        <v>1</v>
      </c>
      <c r="M347">
        <v>5</v>
      </c>
      <c r="O347">
        <v>-35.18</v>
      </c>
      <c r="S347" s="3">
        <v>46.91</v>
      </c>
      <c r="T347" s="3">
        <v>35.18</v>
      </c>
      <c r="U347" s="2">
        <v>0.74994670645917716</v>
      </c>
      <c r="V347" s="3">
        <v>11.729999999999997</v>
      </c>
      <c r="W347" s="3">
        <v>46.91</v>
      </c>
      <c r="X347" s="3">
        <v>30.491499999999998</v>
      </c>
      <c r="Y347" s="2">
        <v>0.65</v>
      </c>
      <c r="Z347" s="3">
        <v>16.418499999999998</v>
      </c>
      <c r="AA347" s="3">
        <v>15.94</v>
      </c>
      <c r="AB347" s="3">
        <v>4.6885000000000012</v>
      </c>
      <c r="AD347">
        <v>20220727</v>
      </c>
      <c r="AE347">
        <v>20220728</v>
      </c>
      <c r="AF347">
        <v>0.3833333333333333</v>
      </c>
      <c r="AG347" t="s">
        <v>154</v>
      </c>
      <c r="AH347" t="s">
        <v>797</v>
      </c>
      <c r="AI347">
        <v>1</v>
      </c>
      <c r="AJ347" t="s">
        <v>42</v>
      </c>
      <c r="AK347" t="s">
        <v>42</v>
      </c>
      <c r="AM347">
        <v>112689506</v>
      </c>
      <c r="AO347" t="s">
        <v>171</v>
      </c>
      <c r="AV347" t="s">
        <v>427</v>
      </c>
      <c r="AW347" t="s">
        <v>369</v>
      </c>
      <c r="AX347" t="s">
        <v>444</v>
      </c>
      <c r="AY347" t="s">
        <v>295</v>
      </c>
      <c r="AZ347" t="s">
        <v>424</v>
      </c>
      <c r="BA347" t="s">
        <v>423</v>
      </c>
      <c r="BB347">
        <v>66211</v>
      </c>
      <c r="BC347" t="s">
        <v>117</v>
      </c>
      <c r="BD347" t="s">
        <v>121</v>
      </c>
      <c r="BE347" t="s">
        <v>169</v>
      </c>
      <c r="BF347" t="s">
        <v>133</v>
      </c>
      <c r="BG347" t="s">
        <v>170</v>
      </c>
      <c r="BH347" t="s">
        <v>132</v>
      </c>
      <c r="BI347" t="s">
        <v>118</v>
      </c>
      <c r="BJ347">
        <v>14614</v>
      </c>
      <c r="BK347" t="s">
        <v>117</v>
      </c>
      <c r="BL347">
        <v>7589.0583299999998</v>
      </c>
      <c r="BU347" t="s">
        <v>133</v>
      </c>
      <c r="BV347" t="s">
        <v>170</v>
      </c>
      <c r="BW347" t="s">
        <v>119</v>
      </c>
      <c r="BX347" t="s">
        <v>118</v>
      </c>
      <c r="BY347">
        <v>14614</v>
      </c>
      <c r="BZ347" t="s">
        <v>117</v>
      </c>
      <c r="CX347">
        <v>20220727</v>
      </c>
      <c r="CZ347">
        <v>0</v>
      </c>
      <c r="DA347">
        <v>0</v>
      </c>
      <c r="DB347">
        <v>0</v>
      </c>
      <c r="DC347">
        <v>0</v>
      </c>
      <c r="DD347">
        <v>0</v>
      </c>
      <c r="DE347" s="3">
        <v>2.4</v>
      </c>
      <c r="DF347" s="3">
        <v>2.639872095502025</v>
      </c>
    </row>
    <row r="348" spans="1:121" x14ac:dyDescent="0.25">
      <c r="A348">
        <v>14612726</v>
      </c>
      <c r="B348">
        <v>20220801</v>
      </c>
      <c r="C348">
        <v>783615587</v>
      </c>
      <c r="E348">
        <v>1658.01</v>
      </c>
      <c r="F348">
        <v>1658.01</v>
      </c>
      <c r="G348" t="s">
        <v>131</v>
      </c>
      <c r="I348" s="1">
        <v>777502906021</v>
      </c>
      <c r="J348" t="s">
        <v>348</v>
      </c>
      <c r="K348">
        <v>1</v>
      </c>
      <c r="L348">
        <v>0.5</v>
      </c>
      <c r="M348">
        <v>2</v>
      </c>
      <c r="O348">
        <v>-18.350000000000001</v>
      </c>
      <c r="S348" s="3">
        <v>28.04</v>
      </c>
      <c r="T348" s="3">
        <v>18.350000000000001</v>
      </c>
      <c r="U348" s="2">
        <v>0.65442225392296727</v>
      </c>
      <c r="V348" s="3">
        <v>9.6899999999999977</v>
      </c>
      <c r="W348" s="3">
        <v>28.04</v>
      </c>
      <c r="X348" s="3">
        <v>13.829999999999998</v>
      </c>
      <c r="Y348" s="2">
        <v>0.49322396576319538</v>
      </c>
      <c r="Z348" s="3">
        <v>14.21</v>
      </c>
      <c r="AA348" s="3">
        <v>14.21</v>
      </c>
      <c r="AB348" s="3">
        <v>4.5200000000000031</v>
      </c>
      <c r="AD348">
        <v>20220727</v>
      </c>
      <c r="AE348">
        <v>20220728</v>
      </c>
      <c r="AF348">
        <v>0.42777777777777781</v>
      </c>
      <c r="AG348" t="s">
        <v>392</v>
      </c>
      <c r="AH348" t="s">
        <v>1210</v>
      </c>
      <c r="AI348">
        <v>0.5</v>
      </c>
      <c r="AJ348" t="s">
        <v>42</v>
      </c>
      <c r="AK348" t="s">
        <v>42</v>
      </c>
      <c r="AM348">
        <v>112689506</v>
      </c>
      <c r="AO348" t="s">
        <v>171</v>
      </c>
      <c r="AV348" t="s">
        <v>1209</v>
      </c>
      <c r="AX348" t="s">
        <v>1208</v>
      </c>
      <c r="AZ348" t="s">
        <v>1207</v>
      </c>
      <c r="BA348" t="s">
        <v>118</v>
      </c>
      <c r="BB348">
        <v>14757</v>
      </c>
      <c r="BC348" t="s">
        <v>117</v>
      </c>
      <c r="BE348" t="s">
        <v>676</v>
      </c>
      <c r="BF348" t="s">
        <v>121</v>
      </c>
      <c r="BG348" t="s">
        <v>157</v>
      </c>
      <c r="BH348" t="s">
        <v>132</v>
      </c>
      <c r="BI348" t="s">
        <v>118</v>
      </c>
      <c r="BJ348">
        <v>14614</v>
      </c>
      <c r="BK348" t="s">
        <v>117</v>
      </c>
      <c r="BL348" t="s">
        <v>1206</v>
      </c>
      <c r="BU348" t="s">
        <v>121</v>
      </c>
      <c r="BV348" t="s">
        <v>155</v>
      </c>
      <c r="BW348" t="s">
        <v>119</v>
      </c>
      <c r="BX348" t="s">
        <v>118</v>
      </c>
      <c r="BY348">
        <v>14614</v>
      </c>
      <c r="BZ348" t="s">
        <v>117</v>
      </c>
      <c r="CX348">
        <v>20220727</v>
      </c>
      <c r="CZ348">
        <v>0</v>
      </c>
      <c r="DA348">
        <v>0</v>
      </c>
      <c r="DB348">
        <v>0</v>
      </c>
      <c r="DC348">
        <v>0</v>
      </c>
      <c r="DD348">
        <v>0</v>
      </c>
      <c r="DE348" s="3">
        <v>2.96</v>
      </c>
      <c r="DF348" s="3">
        <v>3.4371469329529245</v>
      </c>
      <c r="DJ348" s="3">
        <v>2.95</v>
      </c>
      <c r="DK348" s="3">
        <v>5.9</v>
      </c>
      <c r="DP348" s="3">
        <v>1.78</v>
      </c>
      <c r="DQ348" s="3">
        <v>3.55</v>
      </c>
    </row>
    <row r="349" spans="1:121" x14ac:dyDescent="0.25">
      <c r="A349">
        <v>14612726</v>
      </c>
      <c r="B349">
        <v>20220801</v>
      </c>
      <c r="C349">
        <v>783615587</v>
      </c>
      <c r="E349">
        <v>1658.01</v>
      </c>
      <c r="F349">
        <v>1658.01</v>
      </c>
      <c r="G349" t="s">
        <v>131</v>
      </c>
      <c r="I349" s="1">
        <v>777503913865</v>
      </c>
      <c r="J349" t="s">
        <v>348</v>
      </c>
      <c r="K349">
        <v>1</v>
      </c>
      <c r="L349">
        <v>1</v>
      </c>
      <c r="M349">
        <v>3</v>
      </c>
      <c r="O349">
        <v>-36.9</v>
      </c>
      <c r="S349" s="3">
        <v>50.55</v>
      </c>
      <c r="T349" s="3">
        <v>36.9</v>
      </c>
      <c r="U349" s="2">
        <v>0.72997032640949555</v>
      </c>
      <c r="V349" s="3">
        <v>13.649999999999999</v>
      </c>
      <c r="W349" s="3">
        <v>50.55</v>
      </c>
      <c r="X349" s="3">
        <v>32.857500000000002</v>
      </c>
      <c r="Y349" s="2">
        <v>0.65</v>
      </c>
      <c r="Z349" s="3">
        <v>17.692499999999995</v>
      </c>
      <c r="AA349" s="3">
        <v>15.94</v>
      </c>
      <c r="AB349" s="3">
        <v>4.0424999999999969</v>
      </c>
      <c r="AD349">
        <v>20220727</v>
      </c>
      <c r="AE349">
        <v>20220728</v>
      </c>
      <c r="AF349">
        <v>0.39374999999999999</v>
      </c>
      <c r="AG349" t="s">
        <v>241</v>
      </c>
      <c r="AH349" t="s">
        <v>843</v>
      </c>
      <c r="AI349">
        <v>1</v>
      </c>
      <c r="AJ349" t="s">
        <v>42</v>
      </c>
      <c r="AK349" t="s">
        <v>42</v>
      </c>
      <c r="AM349">
        <v>112689506</v>
      </c>
      <c r="AO349" t="s">
        <v>189</v>
      </c>
      <c r="AV349" t="s">
        <v>842</v>
      </c>
      <c r="AW349" t="s">
        <v>841</v>
      </c>
      <c r="AX349" t="s">
        <v>840</v>
      </c>
      <c r="AZ349" t="s">
        <v>839</v>
      </c>
      <c r="BA349" t="s">
        <v>495</v>
      </c>
      <c r="BB349">
        <v>48098</v>
      </c>
      <c r="BC349" t="s">
        <v>117</v>
      </c>
      <c r="BD349" t="s">
        <v>121</v>
      </c>
      <c r="BE349" t="s">
        <v>146</v>
      </c>
      <c r="BF349" t="s">
        <v>157</v>
      </c>
      <c r="BH349" t="s">
        <v>132</v>
      </c>
      <c r="BI349" t="s">
        <v>118</v>
      </c>
      <c r="BJ349">
        <v>14614</v>
      </c>
      <c r="BK349" t="s">
        <v>117</v>
      </c>
      <c r="BL349" t="s">
        <v>838</v>
      </c>
      <c r="BU349" t="s">
        <v>155</v>
      </c>
      <c r="BW349" t="s">
        <v>132</v>
      </c>
      <c r="BX349" t="s">
        <v>118</v>
      </c>
      <c r="BY349">
        <v>14614</v>
      </c>
      <c r="BZ349" t="s">
        <v>117</v>
      </c>
      <c r="CX349">
        <v>20220727</v>
      </c>
      <c r="CZ349">
        <v>0</v>
      </c>
      <c r="DA349">
        <v>0</v>
      </c>
      <c r="DB349">
        <v>0</v>
      </c>
      <c r="DC349">
        <v>0</v>
      </c>
      <c r="DD349">
        <v>0</v>
      </c>
      <c r="DE349" s="3">
        <v>2.8</v>
      </c>
      <c r="DF349" s="3">
        <v>3.0239169139465871</v>
      </c>
    </row>
    <row r="350" spans="1:121" x14ac:dyDescent="0.25">
      <c r="A350">
        <v>14612726</v>
      </c>
      <c r="B350">
        <v>20220801</v>
      </c>
      <c r="C350">
        <v>783615587</v>
      </c>
      <c r="E350">
        <v>1658.01</v>
      </c>
      <c r="F350">
        <v>1658.01</v>
      </c>
      <c r="G350" t="s">
        <v>131</v>
      </c>
      <c r="I350" s="1">
        <v>777504172983</v>
      </c>
      <c r="J350" t="s">
        <v>348</v>
      </c>
      <c r="K350">
        <v>1</v>
      </c>
      <c r="L350">
        <v>4</v>
      </c>
      <c r="M350">
        <v>3</v>
      </c>
      <c r="O350">
        <v>-42.05</v>
      </c>
      <c r="S350" s="3">
        <v>57.6</v>
      </c>
      <c r="T350" s="3">
        <v>42.05</v>
      </c>
      <c r="U350" s="2">
        <v>0.73003472222222221</v>
      </c>
      <c r="V350" s="3">
        <v>15.550000000000004</v>
      </c>
      <c r="W350" s="3">
        <v>57.6</v>
      </c>
      <c r="X350" s="3">
        <v>37.440000000000005</v>
      </c>
      <c r="Y350" s="2">
        <v>0.65</v>
      </c>
      <c r="Z350" s="3">
        <v>20.159999999999997</v>
      </c>
      <c r="AA350" s="3">
        <v>15.94</v>
      </c>
      <c r="AB350" s="3">
        <v>4.6099999999999923</v>
      </c>
      <c r="AD350">
        <v>20220727</v>
      </c>
      <c r="AE350">
        <v>20220728</v>
      </c>
      <c r="AF350">
        <v>0.36458333333333331</v>
      </c>
      <c r="AG350" t="s">
        <v>143</v>
      </c>
      <c r="AH350" t="s">
        <v>447</v>
      </c>
      <c r="AI350">
        <v>4</v>
      </c>
      <c r="AJ350" t="s">
        <v>42</v>
      </c>
      <c r="AK350" t="s">
        <v>42</v>
      </c>
      <c r="AM350">
        <v>112689506</v>
      </c>
      <c r="AO350" t="s">
        <v>189</v>
      </c>
      <c r="AV350" t="s">
        <v>400</v>
      </c>
      <c r="AW350" t="s">
        <v>369</v>
      </c>
      <c r="AX350" t="s">
        <v>399</v>
      </c>
      <c r="AY350" t="s">
        <v>367</v>
      </c>
      <c r="AZ350" t="s">
        <v>366</v>
      </c>
      <c r="BA350" t="s">
        <v>365</v>
      </c>
      <c r="BB350">
        <v>44144</v>
      </c>
      <c r="BC350" t="s">
        <v>117</v>
      </c>
      <c r="BD350" t="s">
        <v>121</v>
      </c>
      <c r="BE350" t="s">
        <v>169</v>
      </c>
      <c r="BF350" t="s">
        <v>133</v>
      </c>
      <c r="BG350" t="s">
        <v>170</v>
      </c>
      <c r="BH350" t="s">
        <v>132</v>
      </c>
      <c r="BI350" t="s">
        <v>118</v>
      </c>
      <c r="BJ350">
        <v>14614</v>
      </c>
      <c r="BK350" t="s">
        <v>117</v>
      </c>
      <c r="BL350">
        <v>7589.0608499999998</v>
      </c>
      <c r="BU350" t="s">
        <v>133</v>
      </c>
      <c r="BV350" t="s">
        <v>170</v>
      </c>
      <c r="BW350" t="s">
        <v>119</v>
      </c>
      <c r="BX350" t="s">
        <v>118</v>
      </c>
      <c r="BY350">
        <v>14614</v>
      </c>
      <c r="BZ350" t="s">
        <v>117</v>
      </c>
      <c r="CX350">
        <v>20220727</v>
      </c>
      <c r="CZ350">
        <v>0</v>
      </c>
      <c r="DA350">
        <v>0</v>
      </c>
      <c r="DB350">
        <v>0</v>
      </c>
      <c r="DC350">
        <v>0</v>
      </c>
      <c r="DD350">
        <v>0</v>
      </c>
      <c r="DE350" s="3">
        <v>3.19</v>
      </c>
      <c r="DF350" s="3">
        <v>3.4453107638888887</v>
      </c>
    </row>
    <row r="351" spans="1:121" x14ac:dyDescent="0.25">
      <c r="A351">
        <v>14612726</v>
      </c>
      <c r="B351">
        <v>20220801</v>
      </c>
      <c r="C351">
        <v>783615587</v>
      </c>
      <c r="E351">
        <v>1658.01</v>
      </c>
      <c r="F351">
        <v>1658.01</v>
      </c>
      <c r="G351" t="s">
        <v>131</v>
      </c>
      <c r="I351" s="1">
        <v>777504346558</v>
      </c>
      <c r="J351" t="s">
        <v>348</v>
      </c>
      <c r="K351">
        <v>1</v>
      </c>
      <c r="L351">
        <v>1</v>
      </c>
      <c r="M351">
        <v>3</v>
      </c>
      <c r="O351">
        <v>-24.35</v>
      </c>
      <c r="S351" s="3">
        <v>34.04</v>
      </c>
      <c r="T351" s="3">
        <v>24.35</v>
      </c>
      <c r="U351" s="2">
        <v>0.71533490011750889</v>
      </c>
      <c r="V351" s="3">
        <v>9.6899999999999977</v>
      </c>
      <c r="W351" s="3">
        <v>34.04</v>
      </c>
      <c r="X351" s="3">
        <v>18.100000000000001</v>
      </c>
      <c r="Y351" s="2">
        <v>0.53172737955346661</v>
      </c>
      <c r="Z351" s="3">
        <v>15.94</v>
      </c>
      <c r="AA351" s="3">
        <v>15.94</v>
      </c>
      <c r="AB351" s="3">
        <v>6.2500000000000018</v>
      </c>
      <c r="AD351">
        <v>20220727</v>
      </c>
      <c r="AE351">
        <v>20220728</v>
      </c>
      <c r="AF351">
        <v>0.48125000000000001</v>
      </c>
      <c r="AG351" t="s">
        <v>334</v>
      </c>
      <c r="AH351" t="s">
        <v>888</v>
      </c>
      <c r="AI351">
        <v>1</v>
      </c>
      <c r="AJ351" t="s">
        <v>42</v>
      </c>
      <c r="AK351" t="s">
        <v>42</v>
      </c>
      <c r="AM351">
        <v>112689506</v>
      </c>
      <c r="AO351" t="s">
        <v>171</v>
      </c>
      <c r="AV351" t="s">
        <v>887</v>
      </c>
      <c r="AW351" t="s">
        <v>886</v>
      </c>
      <c r="AX351" t="s">
        <v>885</v>
      </c>
      <c r="AZ351" t="s">
        <v>884</v>
      </c>
      <c r="BA351" t="s">
        <v>284</v>
      </c>
      <c r="BB351">
        <v>15701</v>
      </c>
      <c r="BC351" t="s">
        <v>117</v>
      </c>
      <c r="BD351" t="s">
        <v>121</v>
      </c>
      <c r="BE351" t="s">
        <v>725</v>
      </c>
      <c r="BF351" t="s">
        <v>133</v>
      </c>
      <c r="BH351" t="s">
        <v>132</v>
      </c>
      <c r="BI351" t="s">
        <v>118</v>
      </c>
      <c r="BJ351">
        <v>14614</v>
      </c>
      <c r="BK351" t="s">
        <v>117</v>
      </c>
      <c r="BL351" t="s">
        <v>134</v>
      </c>
      <c r="BU351" t="s">
        <v>133</v>
      </c>
      <c r="BW351" t="s">
        <v>132</v>
      </c>
      <c r="BX351" t="s">
        <v>118</v>
      </c>
      <c r="BY351">
        <v>14614</v>
      </c>
      <c r="BZ351" t="s">
        <v>117</v>
      </c>
      <c r="CX351">
        <v>20220727</v>
      </c>
      <c r="CZ351">
        <v>0</v>
      </c>
      <c r="DA351">
        <v>0</v>
      </c>
      <c r="DB351">
        <v>0</v>
      </c>
      <c r="DC351">
        <v>0</v>
      </c>
      <c r="DD351">
        <v>0</v>
      </c>
      <c r="DE351" s="3">
        <v>1.99</v>
      </c>
      <c r="DF351" s="3">
        <v>2.3553789659224442</v>
      </c>
    </row>
    <row r="352" spans="1:121" x14ac:dyDescent="0.25">
      <c r="A352">
        <v>14612726</v>
      </c>
      <c r="B352">
        <v>20220801</v>
      </c>
      <c r="C352">
        <v>783615587</v>
      </c>
      <c r="E352">
        <v>1658.01</v>
      </c>
      <c r="F352">
        <v>1658.01</v>
      </c>
      <c r="G352" t="s">
        <v>131</v>
      </c>
      <c r="I352" s="1">
        <v>777504377281</v>
      </c>
      <c r="J352" t="s">
        <v>348</v>
      </c>
      <c r="K352">
        <v>1</v>
      </c>
      <c r="L352">
        <v>2</v>
      </c>
      <c r="M352">
        <v>2</v>
      </c>
      <c r="O352">
        <v>-21.96</v>
      </c>
      <c r="S352" s="3">
        <v>34.590000000000003</v>
      </c>
      <c r="T352" s="3">
        <v>21.96</v>
      </c>
      <c r="U352" s="2">
        <v>0.634865568083261</v>
      </c>
      <c r="V352" s="3">
        <v>12.630000000000003</v>
      </c>
      <c r="W352" s="3">
        <v>34.590000000000003</v>
      </c>
      <c r="X352" s="3">
        <v>18.650000000000006</v>
      </c>
      <c r="Y352" s="2">
        <v>0.53917317143683152</v>
      </c>
      <c r="Z352" s="3">
        <v>15.94</v>
      </c>
      <c r="AA352" s="3">
        <v>15.94</v>
      </c>
      <c r="AB352" s="3">
        <v>3.3099999999999969</v>
      </c>
      <c r="AD352">
        <v>20220727</v>
      </c>
      <c r="AE352">
        <v>20220728</v>
      </c>
      <c r="AF352">
        <v>0.41319444444444442</v>
      </c>
      <c r="AG352" t="s">
        <v>154</v>
      </c>
      <c r="AH352" t="s">
        <v>728</v>
      </c>
      <c r="AI352">
        <v>2</v>
      </c>
      <c r="AJ352" t="s">
        <v>42</v>
      </c>
      <c r="AK352" t="s">
        <v>42</v>
      </c>
      <c r="AM352">
        <v>112689506</v>
      </c>
      <c r="AO352" t="s">
        <v>189</v>
      </c>
      <c r="AV352" t="s">
        <v>727</v>
      </c>
      <c r="AX352" t="s">
        <v>726</v>
      </c>
      <c r="AZ352" t="s">
        <v>132</v>
      </c>
      <c r="BA352" t="s">
        <v>118</v>
      </c>
      <c r="BB352">
        <v>14606</v>
      </c>
      <c r="BC352" t="s">
        <v>117</v>
      </c>
      <c r="BD352" t="s">
        <v>121</v>
      </c>
      <c r="BE352" t="s">
        <v>725</v>
      </c>
      <c r="BF352" t="s">
        <v>133</v>
      </c>
      <c r="BH352" t="s">
        <v>132</v>
      </c>
      <c r="BI352" t="s">
        <v>118</v>
      </c>
      <c r="BJ352">
        <v>14614</v>
      </c>
      <c r="BK352" t="s">
        <v>117</v>
      </c>
      <c r="BL352" t="s">
        <v>134</v>
      </c>
      <c r="BU352" t="s">
        <v>133</v>
      </c>
      <c r="BW352" t="s">
        <v>132</v>
      </c>
      <c r="BX352" t="s">
        <v>118</v>
      </c>
      <c r="BY352">
        <v>14614</v>
      </c>
      <c r="BZ352" t="s">
        <v>117</v>
      </c>
      <c r="CX352">
        <v>20220727</v>
      </c>
      <c r="CZ352">
        <v>0</v>
      </c>
      <c r="DA352">
        <v>0</v>
      </c>
      <c r="DB352">
        <v>0</v>
      </c>
      <c r="DC352">
        <v>0</v>
      </c>
      <c r="DD352">
        <v>0</v>
      </c>
      <c r="DE352" s="3">
        <v>2.59</v>
      </c>
      <c r="DF352" s="3">
        <v>2.8378433073142526</v>
      </c>
    </row>
    <row r="353" spans="1:121" x14ac:dyDescent="0.25">
      <c r="A353">
        <v>14612726</v>
      </c>
      <c r="B353">
        <v>20220801</v>
      </c>
      <c r="C353">
        <v>783615587</v>
      </c>
      <c r="E353">
        <v>1658.01</v>
      </c>
      <c r="F353">
        <v>1658.01</v>
      </c>
      <c r="G353" t="s">
        <v>131</v>
      </c>
      <c r="I353" s="1">
        <v>777505268350</v>
      </c>
      <c r="J353" t="s">
        <v>348</v>
      </c>
      <c r="K353">
        <v>1</v>
      </c>
      <c r="L353">
        <v>4</v>
      </c>
      <c r="M353">
        <v>3</v>
      </c>
      <c r="O353">
        <v>-42.05</v>
      </c>
      <c r="S353" s="3">
        <v>57.6</v>
      </c>
      <c r="T353" s="3">
        <v>42.05</v>
      </c>
      <c r="U353" s="2">
        <v>0.73003472222222221</v>
      </c>
      <c r="V353" s="3">
        <v>15.550000000000004</v>
      </c>
      <c r="W353" s="3">
        <v>57.6</v>
      </c>
      <c r="X353" s="3">
        <v>37.440000000000005</v>
      </c>
      <c r="Y353" s="2">
        <v>0.65</v>
      </c>
      <c r="Z353" s="3">
        <v>20.159999999999997</v>
      </c>
      <c r="AA353" s="3">
        <v>15.94</v>
      </c>
      <c r="AB353" s="3">
        <v>4.6099999999999923</v>
      </c>
      <c r="AD353">
        <v>20220727</v>
      </c>
      <c r="AE353">
        <v>20220728</v>
      </c>
      <c r="AF353">
        <v>0.40902777777777777</v>
      </c>
      <c r="AG353" t="s">
        <v>143</v>
      </c>
      <c r="AI353">
        <v>4</v>
      </c>
      <c r="AJ353" t="s">
        <v>42</v>
      </c>
      <c r="AK353" t="s">
        <v>42</v>
      </c>
      <c r="AM353">
        <v>112689506</v>
      </c>
      <c r="AO353" t="s">
        <v>189</v>
      </c>
      <c r="AV353" t="s">
        <v>505</v>
      </c>
      <c r="AW353" t="s">
        <v>504</v>
      </c>
      <c r="AX353" t="s">
        <v>503</v>
      </c>
      <c r="AZ353" t="s">
        <v>502</v>
      </c>
      <c r="BA353" t="s">
        <v>501</v>
      </c>
      <c r="BB353">
        <v>6119</v>
      </c>
      <c r="BC353" t="s">
        <v>117</v>
      </c>
      <c r="BD353" t="s">
        <v>121</v>
      </c>
      <c r="BE353" t="s">
        <v>430</v>
      </c>
      <c r="BF353" t="s">
        <v>429</v>
      </c>
      <c r="BG353" t="s">
        <v>319</v>
      </c>
      <c r="BH353" t="s">
        <v>132</v>
      </c>
      <c r="BI353" t="s">
        <v>118</v>
      </c>
      <c r="BJ353">
        <v>14614</v>
      </c>
      <c r="BK353" t="s">
        <v>117</v>
      </c>
      <c r="BL353">
        <v>7589.6337999999996</v>
      </c>
      <c r="BU353" t="s">
        <v>429</v>
      </c>
      <c r="BV353" t="s">
        <v>319</v>
      </c>
      <c r="BW353" t="s">
        <v>119</v>
      </c>
      <c r="BX353" t="s">
        <v>118</v>
      </c>
      <c r="BY353">
        <v>14614</v>
      </c>
      <c r="BZ353" t="s">
        <v>117</v>
      </c>
      <c r="CX353">
        <v>20220727</v>
      </c>
      <c r="CZ353">
        <v>0</v>
      </c>
      <c r="DA353">
        <v>0</v>
      </c>
      <c r="DB353">
        <v>0</v>
      </c>
      <c r="DC353">
        <v>0</v>
      </c>
      <c r="DD353">
        <v>0</v>
      </c>
      <c r="DE353" s="3">
        <v>3.73</v>
      </c>
      <c r="DF353" s="3">
        <v>4.0285295138888886</v>
      </c>
      <c r="DN353" s="3">
        <v>2.65</v>
      </c>
      <c r="DO353" s="3">
        <v>5.3</v>
      </c>
    </row>
    <row r="354" spans="1:121" x14ac:dyDescent="0.25">
      <c r="A354">
        <v>14612726</v>
      </c>
      <c r="B354">
        <v>20220801</v>
      </c>
      <c r="C354">
        <v>783615587</v>
      </c>
      <c r="E354">
        <v>1658.01</v>
      </c>
      <c r="F354">
        <v>1658.01</v>
      </c>
      <c r="G354" t="s">
        <v>131</v>
      </c>
      <c r="I354" s="1">
        <v>777510302028</v>
      </c>
      <c r="J354" t="s">
        <v>348</v>
      </c>
      <c r="K354">
        <v>1</v>
      </c>
      <c r="L354">
        <v>1</v>
      </c>
      <c r="M354">
        <v>5</v>
      </c>
      <c r="O354">
        <v>-53.87</v>
      </c>
      <c r="S354" s="3">
        <v>73.8</v>
      </c>
      <c r="T354" s="3">
        <v>53.87</v>
      </c>
      <c r="U354" s="2">
        <v>0.72994579945799454</v>
      </c>
      <c r="V354" s="3">
        <v>19.93</v>
      </c>
      <c r="W354" s="3">
        <v>73.8</v>
      </c>
      <c r="X354" s="3">
        <v>47.97</v>
      </c>
      <c r="Y354" s="2">
        <v>0.65</v>
      </c>
      <c r="Z354" s="3">
        <v>25.83</v>
      </c>
      <c r="AA354" s="3">
        <v>15.94</v>
      </c>
      <c r="AB354" s="3">
        <v>5.8999999999999986</v>
      </c>
      <c r="AD354">
        <v>20220728</v>
      </c>
      <c r="AE354">
        <v>20220729</v>
      </c>
      <c r="AF354">
        <v>0.40277777777777773</v>
      </c>
      <c r="AG354" t="s">
        <v>154</v>
      </c>
      <c r="AH354" t="s">
        <v>190</v>
      </c>
      <c r="AI354">
        <v>1</v>
      </c>
      <c r="AJ354" t="s">
        <v>42</v>
      </c>
      <c r="AK354" t="s">
        <v>42</v>
      </c>
      <c r="AM354">
        <v>112689506</v>
      </c>
      <c r="AO354" t="s">
        <v>189</v>
      </c>
      <c r="AV354" t="s">
        <v>335</v>
      </c>
      <c r="AW354" t="s">
        <v>121</v>
      </c>
      <c r="AX354" t="s">
        <v>133</v>
      </c>
      <c r="AY354" t="s">
        <v>319</v>
      </c>
      <c r="AZ354" t="s">
        <v>132</v>
      </c>
      <c r="BA354" t="s">
        <v>118</v>
      </c>
      <c r="BB354">
        <v>14614</v>
      </c>
      <c r="BC354" t="s">
        <v>117</v>
      </c>
      <c r="BE354" t="s">
        <v>481</v>
      </c>
      <c r="BF354" t="s">
        <v>480</v>
      </c>
      <c r="BH354" t="s">
        <v>479</v>
      </c>
      <c r="BI354" t="s">
        <v>478</v>
      </c>
      <c r="BJ354">
        <v>68007</v>
      </c>
      <c r="BK354" t="s">
        <v>117</v>
      </c>
      <c r="BL354">
        <v>7589.0562</v>
      </c>
      <c r="BU354" t="s">
        <v>480</v>
      </c>
      <c r="BW354" t="s">
        <v>479</v>
      </c>
      <c r="BX354" t="s">
        <v>478</v>
      </c>
      <c r="BY354">
        <v>68007</v>
      </c>
      <c r="BZ354" t="s">
        <v>117</v>
      </c>
      <c r="CX354">
        <v>20220728</v>
      </c>
      <c r="CZ354">
        <v>0</v>
      </c>
      <c r="DA354">
        <v>0</v>
      </c>
      <c r="DB354">
        <v>0</v>
      </c>
      <c r="DC354">
        <v>0</v>
      </c>
      <c r="DD354">
        <v>0</v>
      </c>
      <c r="DE354" s="3">
        <v>4.09</v>
      </c>
      <c r="DF354" s="3">
        <v>4.4169783197831967</v>
      </c>
    </row>
    <row r="355" spans="1:121" x14ac:dyDescent="0.25">
      <c r="A355">
        <v>14612726</v>
      </c>
      <c r="B355">
        <v>20220801</v>
      </c>
      <c r="C355">
        <v>783615587</v>
      </c>
      <c r="E355">
        <v>1658.01</v>
      </c>
      <c r="F355">
        <v>1658.01</v>
      </c>
      <c r="G355" t="s">
        <v>131</v>
      </c>
      <c r="I355" s="1">
        <v>777510386259</v>
      </c>
      <c r="J355" t="s">
        <v>348</v>
      </c>
      <c r="K355">
        <v>1</v>
      </c>
      <c r="L355">
        <v>10</v>
      </c>
      <c r="M355">
        <v>3</v>
      </c>
      <c r="O355">
        <v>-50.36</v>
      </c>
      <c r="S355" s="3">
        <v>68.98</v>
      </c>
      <c r="T355" s="3">
        <v>50.36</v>
      </c>
      <c r="U355" s="2">
        <v>0.73006668599594082</v>
      </c>
      <c r="V355" s="3">
        <v>18.620000000000005</v>
      </c>
      <c r="W355" s="3">
        <v>68.98</v>
      </c>
      <c r="X355" s="3">
        <v>44.837000000000003</v>
      </c>
      <c r="Y355" s="2">
        <v>0.65</v>
      </c>
      <c r="Z355" s="3">
        <v>24.143000000000001</v>
      </c>
      <c r="AA355" s="3">
        <v>15.94</v>
      </c>
      <c r="AB355" s="3">
        <v>5.5229999999999961</v>
      </c>
      <c r="AD355">
        <v>20220728</v>
      </c>
      <c r="AE355">
        <v>20220729</v>
      </c>
      <c r="AF355">
        <v>0.3659722222222222</v>
      </c>
      <c r="AG355" t="s">
        <v>143</v>
      </c>
      <c r="AH355" t="s">
        <v>371</v>
      </c>
      <c r="AI355">
        <v>10</v>
      </c>
      <c r="AJ355" t="s">
        <v>42</v>
      </c>
      <c r="AK355" t="s">
        <v>42</v>
      </c>
      <c r="AM355">
        <v>112689506</v>
      </c>
      <c r="AO355" t="s">
        <v>189</v>
      </c>
      <c r="AV355" t="s">
        <v>370</v>
      </c>
      <c r="AW355" t="s">
        <v>369</v>
      </c>
      <c r="AX355" t="s">
        <v>368</v>
      </c>
      <c r="AY355" t="s">
        <v>367</v>
      </c>
      <c r="AZ355" t="s">
        <v>366</v>
      </c>
      <c r="BA355" t="s">
        <v>365</v>
      </c>
      <c r="BB355">
        <v>44144</v>
      </c>
      <c r="BC355" t="s">
        <v>117</v>
      </c>
      <c r="BE355" t="s">
        <v>364</v>
      </c>
      <c r="BF355" t="s">
        <v>121</v>
      </c>
      <c r="BG355" t="s">
        <v>157</v>
      </c>
      <c r="BH355" t="s">
        <v>132</v>
      </c>
      <c r="BI355" t="s">
        <v>118</v>
      </c>
      <c r="BJ355">
        <v>14614</v>
      </c>
      <c r="BK355" t="s">
        <v>117</v>
      </c>
      <c r="BL355">
        <v>7589.0645599999998</v>
      </c>
      <c r="BU355" t="s">
        <v>121</v>
      </c>
      <c r="BV355" t="s">
        <v>155</v>
      </c>
      <c r="BW355" t="s">
        <v>132</v>
      </c>
      <c r="BX355" t="s">
        <v>118</v>
      </c>
      <c r="BY355">
        <v>14614</v>
      </c>
      <c r="BZ355" t="s">
        <v>117</v>
      </c>
      <c r="CX355">
        <v>20220728</v>
      </c>
      <c r="CZ355">
        <v>0</v>
      </c>
      <c r="DA355">
        <v>0</v>
      </c>
      <c r="DB355">
        <v>0</v>
      </c>
      <c r="DC355">
        <v>0</v>
      </c>
      <c r="DD355">
        <v>0</v>
      </c>
      <c r="DE355" s="3">
        <v>3.82</v>
      </c>
      <c r="DF355" s="3">
        <v>4.1258547405044945</v>
      </c>
    </row>
    <row r="356" spans="1:121" x14ac:dyDescent="0.25">
      <c r="A356">
        <v>14612726</v>
      </c>
      <c r="B356">
        <v>20220801</v>
      </c>
      <c r="C356">
        <v>783615587</v>
      </c>
      <c r="E356">
        <v>1658.01</v>
      </c>
      <c r="F356">
        <v>1658.01</v>
      </c>
      <c r="G356" t="s">
        <v>131</v>
      </c>
      <c r="I356" s="1">
        <v>777511504099</v>
      </c>
      <c r="J356" t="s">
        <v>348</v>
      </c>
      <c r="K356">
        <v>1</v>
      </c>
      <c r="L356">
        <v>1</v>
      </c>
      <c r="M356">
        <v>3</v>
      </c>
      <c r="O356">
        <v>-36.9</v>
      </c>
      <c r="S356" s="3">
        <v>50.55</v>
      </c>
      <c r="T356" s="3">
        <v>36.9</v>
      </c>
      <c r="U356" s="2">
        <v>0.72997032640949555</v>
      </c>
      <c r="V356" s="3">
        <v>13.649999999999999</v>
      </c>
      <c r="W356" s="3">
        <v>50.55</v>
      </c>
      <c r="X356" s="3">
        <v>32.857500000000002</v>
      </c>
      <c r="Y356" s="2">
        <v>0.65</v>
      </c>
      <c r="Z356" s="3">
        <v>17.692499999999995</v>
      </c>
      <c r="AA356" s="3">
        <v>15.94</v>
      </c>
      <c r="AB356" s="3">
        <v>4.0424999999999969</v>
      </c>
      <c r="AD356">
        <v>20220728</v>
      </c>
      <c r="AE356">
        <v>20220729</v>
      </c>
      <c r="AF356">
        <v>0.38750000000000001</v>
      </c>
      <c r="AG356" t="s">
        <v>154</v>
      </c>
      <c r="AH356" t="s">
        <v>847</v>
      </c>
      <c r="AI356">
        <v>1</v>
      </c>
      <c r="AJ356" t="s">
        <v>42</v>
      </c>
      <c r="AK356" t="s">
        <v>42</v>
      </c>
      <c r="AM356">
        <v>112689506</v>
      </c>
      <c r="AO356" t="s">
        <v>189</v>
      </c>
      <c r="AV356" t="s">
        <v>846</v>
      </c>
      <c r="AX356" t="s">
        <v>845</v>
      </c>
      <c r="AZ356" t="s">
        <v>844</v>
      </c>
      <c r="BA356" t="s">
        <v>365</v>
      </c>
      <c r="BB356">
        <v>44702</v>
      </c>
      <c r="BC356" t="s">
        <v>117</v>
      </c>
      <c r="BE356" t="s">
        <v>364</v>
      </c>
      <c r="BF356" t="s">
        <v>121</v>
      </c>
      <c r="BG356" t="s">
        <v>157</v>
      </c>
      <c r="BH356" t="s">
        <v>132</v>
      </c>
      <c r="BI356" t="s">
        <v>118</v>
      </c>
      <c r="BJ356">
        <v>14614</v>
      </c>
      <c r="BK356" t="s">
        <v>117</v>
      </c>
      <c r="BL356">
        <v>7589.0645599999998</v>
      </c>
      <c r="BU356" t="s">
        <v>121</v>
      </c>
      <c r="BV356" t="s">
        <v>155</v>
      </c>
      <c r="BW356" t="s">
        <v>132</v>
      </c>
      <c r="BX356" t="s">
        <v>118</v>
      </c>
      <c r="BY356">
        <v>14614</v>
      </c>
      <c r="BZ356" t="s">
        <v>117</v>
      </c>
      <c r="CX356">
        <v>20220728</v>
      </c>
      <c r="CZ356">
        <v>0</v>
      </c>
      <c r="DA356">
        <v>0</v>
      </c>
      <c r="DB356">
        <v>0</v>
      </c>
      <c r="DC356">
        <v>0</v>
      </c>
      <c r="DD356">
        <v>0</v>
      </c>
      <c r="DE356" s="3">
        <v>2.8</v>
      </c>
      <c r="DF356" s="3">
        <v>3.0239169139465871</v>
      </c>
    </row>
    <row r="357" spans="1:121" x14ac:dyDescent="0.25">
      <c r="A357">
        <v>14612726</v>
      </c>
      <c r="B357">
        <v>20220808</v>
      </c>
      <c r="C357">
        <v>784351011</v>
      </c>
      <c r="E357">
        <v>1567.13</v>
      </c>
      <c r="F357">
        <v>1567.13</v>
      </c>
      <c r="G357" t="s">
        <v>131</v>
      </c>
      <c r="I357" s="1">
        <v>777511856922</v>
      </c>
      <c r="J357" t="s">
        <v>348</v>
      </c>
      <c r="K357">
        <v>1</v>
      </c>
      <c r="L357">
        <v>1</v>
      </c>
      <c r="M357">
        <v>4</v>
      </c>
      <c r="O357">
        <v>-48.72</v>
      </c>
      <c r="S357" s="3">
        <v>66.739999999999995</v>
      </c>
      <c r="T357" s="3">
        <v>48.72</v>
      </c>
      <c r="U357" s="2">
        <v>0.72999700329637407</v>
      </c>
      <c r="V357" s="3">
        <v>18.019999999999996</v>
      </c>
      <c r="W357" s="3">
        <v>66.739999999999995</v>
      </c>
      <c r="X357" s="3">
        <v>43.381</v>
      </c>
      <c r="Y357" s="2">
        <v>0.65</v>
      </c>
      <c r="Z357" s="3">
        <v>23.358999999999995</v>
      </c>
      <c r="AA357" s="3">
        <v>15.94</v>
      </c>
      <c r="AB357" s="3">
        <v>5.3389999999999986</v>
      </c>
      <c r="AD357">
        <v>20220729</v>
      </c>
      <c r="AE357">
        <v>20220801</v>
      </c>
      <c r="AF357">
        <v>0.35694444444444445</v>
      </c>
      <c r="AG357" t="s">
        <v>154</v>
      </c>
      <c r="AH357" t="s">
        <v>659</v>
      </c>
      <c r="AI357">
        <v>1</v>
      </c>
      <c r="AJ357" t="s">
        <v>42</v>
      </c>
      <c r="AK357" t="s">
        <v>42</v>
      </c>
      <c r="AM357">
        <v>112689506</v>
      </c>
      <c r="AO357" t="s">
        <v>189</v>
      </c>
      <c r="AV357" t="s">
        <v>676</v>
      </c>
      <c r="AX357" t="s">
        <v>121</v>
      </c>
      <c r="AY357" t="s">
        <v>157</v>
      </c>
      <c r="AZ357" t="s">
        <v>132</v>
      </c>
      <c r="BA357" t="s">
        <v>118</v>
      </c>
      <c r="BB357">
        <v>14614</v>
      </c>
      <c r="BC357" t="s">
        <v>117</v>
      </c>
      <c r="BE357" t="s">
        <v>805</v>
      </c>
      <c r="BF357" t="s">
        <v>803</v>
      </c>
      <c r="BH357" t="s">
        <v>802</v>
      </c>
      <c r="BI357" t="s">
        <v>532</v>
      </c>
      <c r="BJ357">
        <v>2081</v>
      </c>
      <c r="BK357" t="s">
        <v>117</v>
      </c>
      <c r="BL357" t="s">
        <v>804</v>
      </c>
      <c r="BU357" t="s">
        <v>803</v>
      </c>
      <c r="BW357" t="s">
        <v>802</v>
      </c>
      <c r="BX357" t="s">
        <v>532</v>
      </c>
      <c r="BY357">
        <v>2081</v>
      </c>
      <c r="BZ357" t="s">
        <v>117</v>
      </c>
      <c r="CX357">
        <v>20220729</v>
      </c>
      <c r="CZ357">
        <v>0</v>
      </c>
      <c r="DA357">
        <v>0</v>
      </c>
      <c r="DB357">
        <v>0</v>
      </c>
      <c r="DC357">
        <v>0</v>
      </c>
      <c r="DD357">
        <v>0</v>
      </c>
      <c r="DE357" s="3">
        <v>3.69</v>
      </c>
      <c r="DF357" s="3">
        <v>3.98518894216362</v>
      </c>
    </row>
    <row r="358" spans="1:121" x14ac:dyDescent="0.25">
      <c r="A358">
        <v>14612726</v>
      </c>
      <c r="B358">
        <v>20220808</v>
      </c>
      <c r="C358">
        <v>784351011</v>
      </c>
      <c r="E358">
        <v>1567.13</v>
      </c>
      <c r="F358">
        <v>1567.13</v>
      </c>
      <c r="G358" t="s">
        <v>131</v>
      </c>
      <c r="I358" s="1">
        <v>777512491161</v>
      </c>
      <c r="J358" t="s">
        <v>144</v>
      </c>
      <c r="K358">
        <v>1</v>
      </c>
      <c r="L358">
        <v>5</v>
      </c>
      <c r="M358">
        <v>3</v>
      </c>
      <c r="O358">
        <v>-37.6</v>
      </c>
      <c r="S358" s="3">
        <v>51.5</v>
      </c>
      <c r="T358" s="3">
        <v>37.6</v>
      </c>
      <c r="U358" s="2">
        <v>0.73009708737864076</v>
      </c>
      <c r="V358" s="3">
        <v>13.899999999999999</v>
      </c>
      <c r="W358" s="3">
        <v>51.5</v>
      </c>
      <c r="X358" s="3">
        <v>25.75</v>
      </c>
      <c r="Y358" s="2">
        <v>0.5</v>
      </c>
      <c r="Z358" s="3">
        <v>25.75</v>
      </c>
      <c r="AA358" s="3">
        <v>14.66</v>
      </c>
      <c r="AB358" s="3">
        <v>11.850000000000001</v>
      </c>
      <c r="AD358">
        <v>20220728</v>
      </c>
      <c r="AE358">
        <v>20220801</v>
      </c>
      <c r="AF358">
        <v>0.12708333333333333</v>
      </c>
      <c r="AG358" t="s">
        <v>143</v>
      </c>
      <c r="AH358" t="s">
        <v>160</v>
      </c>
      <c r="AI358">
        <v>5</v>
      </c>
      <c r="AJ358" t="s">
        <v>42</v>
      </c>
      <c r="AK358" t="s">
        <v>42</v>
      </c>
      <c r="AM358">
        <v>112689506</v>
      </c>
      <c r="AO358" t="s">
        <v>141</v>
      </c>
      <c r="AV358" t="s">
        <v>158</v>
      </c>
      <c r="AW358" t="s">
        <v>139</v>
      </c>
      <c r="AX358" t="s">
        <v>159</v>
      </c>
      <c r="AZ358" t="s">
        <v>136</v>
      </c>
      <c r="BA358" t="s">
        <v>118</v>
      </c>
      <c r="BB358">
        <v>10018</v>
      </c>
      <c r="BC358" t="s">
        <v>117</v>
      </c>
      <c r="BD358" t="s">
        <v>121</v>
      </c>
      <c r="BE358" t="s">
        <v>158</v>
      </c>
      <c r="BF358" t="s">
        <v>157</v>
      </c>
      <c r="BH358" t="s">
        <v>132</v>
      </c>
      <c r="BI358" t="s">
        <v>118</v>
      </c>
      <c r="BJ358">
        <v>14614</v>
      </c>
      <c r="BK358" t="s">
        <v>117</v>
      </c>
      <c r="BL358" t="s">
        <v>156</v>
      </c>
      <c r="BU358" t="s">
        <v>155</v>
      </c>
      <c r="BW358" t="s">
        <v>132</v>
      </c>
      <c r="BX358" t="s">
        <v>118</v>
      </c>
      <c r="BY358">
        <v>14614</v>
      </c>
      <c r="BZ358" t="s">
        <v>117</v>
      </c>
      <c r="CX358">
        <v>20220728</v>
      </c>
      <c r="CZ358">
        <v>0</v>
      </c>
      <c r="DA358">
        <v>0</v>
      </c>
      <c r="DB358">
        <v>0</v>
      </c>
      <c r="DC358">
        <v>0</v>
      </c>
      <c r="DD358">
        <v>0</v>
      </c>
      <c r="DE358" s="3">
        <v>4.32</v>
      </c>
      <c r="DF358" s="3">
        <v>5.3140194174757287</v>
      </c>
      <c r="DL358" s="3">
        <v>7.15</v>
      </c>
    </row>
    <row r="359" spans="1:121" x14ac:dyDescent="0.25">
      <c r="A359">
        <v>14612726</v>
      </c>
      <c r="B359">
        <v>20220801</v>
      </c>
      <c r="C359">
        <v>783615587</v>
      </c>
      <c r="E359">
        <v>1658.01</v>
      </c>
      <c r="F359">
        <v>1658.01</v>
      </c>
      <c r="G359" t="s">
        <v>131</v>
      </c>
      <c r="I359" s="1">
        <v>777512686293</v>
      </c>
      <c r="J359" t="s">
        <v>348</v>
      </c>
      <c r="K359">
        <v>1</v>
      </c>
      <c r="L359">
        <v>1</v>
      </c>
      <c r="M359">
        <v>3</v>
      </c>
      <c r="O359">
        <v>-24.35</v>
      </c>
      <c r="S359" s="3">
        <v>34.04</v>
      </c>
      <c r="T359" s="3">
        <v>24.35</v>
      </c>
      <c r="U359" s="2">
        <v>0.71533490011750889</v>
      </c>
      <c r="V359" s="3">
        <v>9.6899999999999977</v>
      </c>
      <c r="W359" s="3">
        <v>34.04</v>
      </c>
      <c r="X359" s="3">
        <v>18.100000000000001</v>
      </c>
      <c r="Y359" s="2">
        <v>0.53172737955346661</v>
      </c>
      <c r="Z359" s="3">
        <v>15.94</v>
      </c>
      <c r="AA359" s="3">
        <v>15.94</v>
      </c>
      <c r="AB359" s="3">
        <v>6.2500000000000018</v>
      </c>
      <c r="AD359">
        <v>20220728</v>
      </c>
      <c r="AE359">
        <v>20220729</v>
      </c>
      <c r="AF359">
        <v>0.45694444444444443</v>
      </c>
      <c r="AG359" t="s">
        <v>143</v>
      </c>
      <c r="AH359" t="s">
        <v>890</v>
      </c>
      <c r="AI359">
        <v>1</v>
      </c>
      <c r="AJ359" t="s">
        <v>42</v>
      </c>
      <c r="AK359" t="s">
        <v>42</v>
      </c>
      <c r="AM359">
        <v>112689506</v>
      </c>
      <c r="AO359" t="s">
        <v>171</v>
      </c>
      <c r="AV359" t="s">
        <v>876</v>
      </c>
      <c r="AW359" t="s">
        <v>875</v>
      </c>
      <c r="AX359" t="s">
        <v>874</v>
      </c>
      <c r="AZ359" t="s">
        <v>136</v>
      </c>
      <c r="BA359" t="s">
        <v>118</v>
      </c>
      <c r="BB359">
        <v>10007</v>
      </c>
      <c r="BC359" t="s">
        <v>117</v>
      </c>
      <c r="BD359" t="s">
        <v>121</v>
      </c>
      <c r="BE359" t="s">
        <v>873</v>
      </c>
      <c r="BF359" t="s">
        <v>133</v>
      </c>
      <c r="BH359" t="s">
        <v>132</v>
      </c>
      <c r="BI359" t="s">
        <v>118</v>
      </c>
      <c r="BJ359">
        <v>14614</v>
      </c>
      <c r="BK359" t="s">
        <v>117</v>
      </c>
      <c r="BL359">
        <v>29697.030650000001</v>
      </c>
      <c r="BU359" t="s">
        <v>133</v>
      </c>
      <c r="BW359" t="s">
        <v>132</v>
      </c>
      <c r="BX359" t="s">
        <v>118</v>
      </c>
      <c r="BY359">
        <v>14614</v>
      </c>
      <c r="BZ359" t="s">
        <v>117</v>
      </c>
      <c r="CX359">
        <v>20220728</v>
      </c>
      <c r="CZ359">
        <v>0</v>
      </c>
      <c r="DA359">
        <v>0</v>
      </c>
      <c r="DB359">
        <v>0</v>
      </c>
      <c r="DC359">
        <v>0</v>
      </c>
      <c r="DD359">
        <v>0</v>
      </c>
      <c r="DE359" s="3">
        <v>1.99</v>
      </c>
      <c r="DF359" s="3">
        <v>2.3553789659224442</v>
      </c>
    </row>
    <row r="360" spans="1:121" x14ac:dyDescent="0.25">
      <c r="A360">
        <v>14612726</v>
      </c>
      <c r="B360">
        <v>20220801</v>
      </c>
      <c r="C360">
        <v>783615587</v>
      </c>
      <c r="E360">
        <v>1658.01</v>
      </c>
      <c r="F360">
        <v>1658.01</v>
      </c>
      <c r="G360" t="s">
        <v>131</v>
      </c>
      <c r="I360" s="1">
        <v>777513614614</v>
      </c>
      <c r="J360" t="s">
        <v>348</v>
      </c>
      <c r="K360">
        <v>1</v>
      </c>
      <c r="L360">
        <v>10</v>
      </c>
      <c r="M360">
        <v>3</v>
      </c>
      <c r="O360">
        <v>-50.36</v>
      </c>
      <c r="S360" s="3">
        <v>68.98</v>
      </c>
      <c r="T360" s="3">
        <v>50.36</v>
      </c>
      <c r="U360" s="2">
        <v>0.73006668599594082</v>
      </c>
      <c r="V360" s="3">
        <v>18.620000000000005</v>
      </c>
      <c r="W360" s="3">
        <v>68.98</v>
      </c>
      <c r="X360" s="3">
        <v>44.837000000000003</v>
      </c>
      <c r="Y360" s="2">
        <v>0.65</v>
      </c>
      <c r="Z360" s="3">
        <v>24.143000000000001</v>
      </c>
      <c r="AA360" s="3">
        <v>15.94</v>
      </c>
      <c r="AB360" s="3">
        <v>5.5229999999999961</v>
      </c>
      <c r="AD360">
        <v>20220728</v>
      </c>
      <c r="AE360">
        <v>20220729</v>
      </c>
      <c r="AF360">
        <v>0.3659722222222222</v>
      </c>
      <c r="AG360" t="s">
        <v>143</v>
      </c>
      <c r="AH360" t="s">
        <v>371</v>
      </c>
      <c r="AI360">
        <v>10</v>
      </c>
      <c r="AJ360" t="s">
        <v>42</v>
      </c>
      <c r="AK360" t="s">
        <v>42</v>
      </c>
      <c r="AM360">
        <v>112689506</v>
      </c>
      <c r="AO360" t="s">
        <v>127</v>
      </c>
      <c r="AP360">
        <v>12</v>
      </c>
      <c r="AQ360">
        <v>9</v>
      </c>
      <c r="AR360">
        <v>5</v>
      </c>
      <c r="AS360">
        <v>194</v>
      </c>
      <c r="AT360">
        <v>4</v>
      </c>
      <c r="AU360">
        <v>6</v>
      </c>
      <c r="AV360" t="s">
        <v>400</v>
      </c>
      <c r="AW360" t="s">
        <v>369</v>
      </c>
      <c r="AX360" t="s">
        <v>399</v>
      </c>
      <c r="AY360" t="s">
        <v>367</v>
      </c>
      <c r="AZ360" t="s">
        <v>366</v>
      </c>
      <c r="BA360" t="s">
        <v>365</v>
      </c>
      <c r="BB360">
        <v>44144</v>
      </c>
      <c r="BC360" t="s">
        <v>117</v>
      </c>
      <c r="BD360" t="s">
        <v>121</v>
      </c>
      <c r="BE360" t="s">
        <v>169</v>
      </c>
      <c r="BF360" t="s">
        <v>133</v>
      </c>
      <c r="BG360" t="s">
        <v>170</v>
      </c>
      <c r="BH360" t="s">
        <v>132</v>
      </c>
      <c r="BI360" t="s">
        <v>118</v>
      </c>
      <c r="BJ360">
        <v>14614</v>
      </c>
      <c r="BK360" t="s">
        <v>117</v>
      </c>
      <c r="BL360">
        <v>7589.0635000000002</v>
      </c>
      <c r="BU360" t="s">
        <v>133</v>
      </c>
      <c r="BV360" t="s">
        <v>170</v>
      </c>
      <c r="BW360" t="s">
        <v>119</v>
      </c>
      <c r="BX360" t="s">
        <v>118</v>
      </c>
      <c r="BY360">
        <v>14614</v>
      </c>
      <c r="BZ360" t="s">
        <v>117</v>
      </c>
      <c r="CX360">
        <v>20220728</v>
      </c>
      <c r="CZ360">
        <v>0</v>
      </c>
      <c r="DA360">
        <v>0</v>
      </c>
      <c r="DB360">
        <v>0</v>
      </c>
      <c r="DC360">
        <v>0</v>
      </c>
      <c r="DD360">
        <v>0</v>
      </c>
      <c r="DE360" s="3">
        <v>3.82</v>
      </c>
      <c r="DF360" s="3">
        <v>4.1258547405044945</v>
      </c>
    </row>
    <row r="361" spans="1:121" x14ac:dyDescent="0.25">
      <c r="A361">
        <v>14612726</v>
      </c>
      <c r="B361">
        <v>20220801</v>
      </c>
      <c r="C361">
        <v>783615587</v>
      </c>
      <c r="E361">
        <v>1658.01</v>
      </c>
      <c r="F361">
        <v>1658.01</v>
      </c>
      <c r="G361" t="s">
        <v>131</v>
      </c>
      <c r="I361" s="1">
        <v>777514358909</v>
      </c>
      <c r="J361" t="s">
        <v>348</v>
      </c>
      <c r="K361">
        <v>1</v>
      </c>
      <c r="L361">
        <v>0.5</v>
      </c>
      <c r="M361">
        <v>2</v>
      </c>
      <c r="O361">
        <v>-18.350000000000001</v>
      </c>
      <c r="S361" s="3">
        <v>28.04</v>
      </c>
      <c r="T361" s="3">
        <v>18.350000000000001</v>
      </c>
      <c r="U361" s="2">
        <v>0.65442225392296727</v>
      </c>
      <c r="V361" s="3">
        <v>9.6899999999999977</v>
      </c>
      <c r="W361" s="3">
        <v>28.04</v>
      </c>
      <c r="X361" s="3">
        <v>13.829999999999998</v>
      </c>
      <c r="Y361" s="2">
        <v>0.49322396576319538</v>
      </c>
      <c r="Z361" s="3">
        <v>14.21</v>
      </c>
      <c r="AA361" s="3">
        <v>14.21</v>
      </c>
      <c r="AB361" s="3">
        <v>4.5200000000000031</v>
      </c>
      <c r="AD361">
        <v>20220728</v>
      </c>
      <c r="AE361">
        <v>20220729</v>
      </c>
      <c r="AF361">
        <v>0.4770833333333333</v>
      </c>
      <c r="AG361" t="s">
        <v>415</v>
      </c>
      <c r="AH361" t="s">
        <v>1201</v>
      </c>
      <c r="AI361">
        <v>0.5</v>
      </c>
      <c r="AJ361" t="s">
        <v>42</v>
      </c>
      <c r="AK361" t="s">
        <v>42</v>
      </c>
      <c r="AM361">
        <v>112689506</v>
      </c>
      <c r="AO361" t="s">
        <v>171</v>
      </c>
      <c r="AV361" t="s">
        <v>1200</v>
      </c>
      <c r="AX361" t="s">
        <v>1199</v>
      </c>
      <c r="AZ361" t="s">
        <v>1198</v>
      </c>
      <c r="BA361" t="s">
        <v>118</v>
      </c>
      <c r="BB361">
        <v>14843</v>
      </c>
      <c r="BC361" t="s">
        <v>117</v>
      </c>
      <c r="BE361" t="s">
        <v>364</v>
      </c>
      <c r="BF361" t="s">
        <v>121</v>
      </c>
      <c r="BG361" t="s">
        <v>157</v>
      </c>
      <c r="BH361" t="s">
        <v>132</v>
      </c>
      <c r="BI361" t="s">
        <v>118</v>
      </c>
      <c r="BJ361">
        <v>14614</v>
      </c>
      <c r="BK361" t="s">
        <v>117</v>
      </c>
      <c r="BL361">
        <v>7589.0618199999999</v>
      </c>
      <c r="BU361" t="s">
        <v>121</v>
      </c>
      <c r="BV361" t="s">
        <v>155</v>
      </c>
      <c r="BW361" t="s">
        <v>132</v>
      </c>
      <c r="BX361" t="s">
        <v>118</v>
      </c>
      <c r="BY361">
        <v>14614</v>
      </c>
      <c r="BZ361" t="s">
        <v>117</v>
      </c>
      <c r="CX361">
        <v>20220728</v>
      </c>
      <c r="CZ361">
        <v>0</v>
      </c>
      <c r="DA361">
        <v>0</v>
      </c>
      <c r="DB361">
        <v>0</v>
      </c>
      <c r="DC361">
        <v>0</v>
      </c>
      <c r="DD361">
        <v>0</v>
      </c>
      <c r="DE361" s="3">
        <v>2.35</v>
      </c>
      <c r="DF361" s="3">
        <v>2.7288159771754636</v>
      </c>
      <c r="DP361" s="3">
        <v>1.78</v>
      </c>
      <c r="DQ361" s="3">
        <v>3.55</v>
      </c>
    </row>
    <row r="362" spans="1:121" x14ac:dyDescent="0.25">
      <c r="A362">
        <v>14612726</v>
      </c>
      <c r="B362">
        <v>20220801</v>
      </c>
      <c r="C362">
        <v>783615587</v>
      </c>
      <c r="E362">
        <v>1658.01</v>
      </c>
      <c r="F362">
        <v>1658.01</v>
      </c>
      <c r="G362" t="s">
        <v>131</v>
      </c>
      <c r="I362" s="1">
        <v>777515780584</v>
      </c>
      <c r="J362" t="s">
        <v>348</v>
      </c>
      <c r="K362">
        <v>1</v>
      </c>
      <c r="L362">
        <v>12</v>
      </c>
      <c r="M362">
        <v>8</v>
      </c>
      <c r="O362">
        <v>-137.27000000000001</v>
      </c>
      <c r="S362" s="3">
        <v>188.04</v>
      </c>
      <c r="T362" s="3">
        <v>137.27000000000001</v>
      </c>
      <c r="U362" s="2">
        <v>0.73000425441395456</v>
      </c>
      <c r="V362" s="3">
        <v>50.769999999999982</v>
      </c>
      <c r="W362" s="3">
        <v>188.04</v>
      </c>
      <c r="X362" s="3">
        <v>122.226</v>
      </c>
      <c r="Y362" s="2">
        <v>0.65</v>
      </c>
      <c r="Z362" s="3">
        <v>65.813999999999993</v>
      </c>
      <c r="AA362" s="3">
        <v>15.94</v>
      </c>
      <c r="AB362" s="3">
        <v>15.044000000000011</v>
      </c>
      <c r="AD362">
        <v>20220728</v>
      </c>
      <c r="AE362">
        <v>20220729</v>
      </c>
      <c r="AF362">
        <v>0.40069444444444446</v>
      </c>
      <c r="AG362" t="s">
        <v>143</v>
      </c>
      <c r="AH362" t="s">
        <v>378</v>
      </c>
      <c r="AI362">
        <v>12</v>
      </c>
      <c r="AJ362" t="s">
        <v>42</v>
      </c>
      <c r="AK362" t="s">
        <v>42</v>
      </c>
      <c r="AM362">
        <v>112689506</v>
      </c>
      <c r="AO362" t="s">
        <v>189</v>
      </c>
      <c r="AP362">
        <v>12</v>
      </c>
      <c r="AQ362">
        <v>12</v>
      </c>
      <c r="AR362">
        <v>7</v>
      </c>
      <c r="AS362">
        <v>0</v>
      </c>
      <c r="AV362" t="s">
        <v>377</v>
      </c>
      <c r="AW362" t="s">
        <v>151</v>
      </c>
      <c r="AX362" t="s">
        <v>376</v>
      </c>
      <c r="AY362" t="s">
        <v>375</v>
      </c>
      <c r="AZ362" t="s">
        <v>374</v>
      </c>
      <c r="BA362" t="s">
        <v>373</v>
      </c>
      <c r="BB362">
        <v>85281</v>
      </c>
      <c r="BC362" t="s">
        <v>117</v>
      </c>
      <c r="BD362" t="s">
        <v>121</v>
      </c>
      <c r="BE362" t="s">
        <v>146</v>
      </c>
      <c r="BF362" t="s">
        <v>157</v>
      </c>
      <c r="BH362" t="s">
        <v>132</v>
      </c>
      <c r="BI362" t="s">
        <v>118</v>
      </c>
      <c r="BJ362">
        <v>14614</v>
      </c>
      <c r="BK362" t="s">
        <v>117</v>
      </c>
      <c r="BL362" t="s">
        <v>372</v>
      </c>
      <c r="BU362" t="s">
        <v>155</v>
      </c>
      <c r="BW362" t="s">
        <v>132</v>
      </c>
      <c r="BX362" t="s">
        <v>118</v>
      </c>
      <c r="BY362">
        <v>14614</v>
      </c>
      <c r="BZ362" t="s">
        <v>117</v>
      </c>
      <c r="CX362">
        <v>20220728</v>
      </c>
      <c r="CZ362">
        <v>0</v>
      </c>
      <c r="DA362">
        <v>0</v>
      </c>
      <c r="DB362">
        <v>0</v>
      </c>
      <c r="DC362">
        <v>0</v>
      </c>
      <c r="DD362">
        <v>0</v>
      </c>
      <c r="DE362" s="3">
        <v>10.41</v>
      </c>
      <c r="DF362" s="3">
        <v>11.242844288449266</v>
      </c>
    </row>
    <row r="363" spans="1:121" x14ac:dyDescent="0.25">
      <c r="A363">
        <v>14612726</v>
      </c>
      <c r="B363">
        <v>20220801</v>
      </c>
      <c r="C363">
        <v>783615587</v>
      </c>
      <c r="E363">
        <v>1658.01</v>
      </c>
      <c r="F363">
        <v>1658.01</v>
      </c>
      <c r="G363" t="s">
        <v>131</v>
      </c>
      <c r="I363" s="1">
        <v>777516069418</v>
      </c>
      <c r="J363" t="s">
        <v>348</v>
      </c>
      <c r="K363">
        <v>1</v>
      </c>
      <c r="L363">
        <v>2</v>
      </c>
      <c r="M363">
        <v>2</v>
      </c>
      <c r="O363">
        <v>-18.350000000000001</v>
      </c>
      <c r="S363" s="3">
        <v>28.04</v>
      </c>
      <c r="T363" s="3">
        <v>18.350000000000001</v>
      </c>
      <c r="U363" s="2">
        <v>0.65442225392296727</v>
      </c>
      <c r="V363" s="3">
        <v>9.6899999999999977</v>
      </c>
      <c r="W363" s="3">
        <v>28.04</v>
      </c>
      <c r="X363" s="3">
        <v>12.1</v>
      </c>
      <c r="Y363" s="2">
        <v>0.43152639087018546</v>
      </c>
      <c r="Z363" s="3">
        <v>15.94</v>
      </c>
      <c r="AA363" s="3">
        <v>15.94</v>
      </c>
      <c r="AB363" s="3">
        <v>6.2500000000000018</v>
      </c>
      <c r="AD363">
        <v>20220728</v>
      </c>
      <c r="AE363">
        <v>20220729</v>
      </c>
      <c r="AF363">
        <v>8.7500000000000008E-2</v>
      </c>
      <c r="AG363" t="s">
        <v>415</v>
      </c>
      <c r="AH363" t="s">
        <v>453</v>
      </c>
      <c r="AI363">
        <v>2</v>
      </c>
      <c r="AJ363" t="s">
        <v>42</v>
      </c>
      <c r="AK363" t="s">
        <v>42</v>
      </c>
      <c r="AM363">
        <v>112689506</v>
      </c>
      <c r="AO363" t="s">
        <v>171</v>
      </c>
      <c r="AV363" t="s">
        <v>413</v>
      </c>
      <c r="AW363" t="s">
        <v>412</v>
      </c>
      <c r="AX363" t="s">
        <v>411</v>
      </c>
      <c r="AZ363" t="s">
        <v>410</v>
      </c>
      <c r="BA363" t="s">
        <v>118</v>
      </c>
      <c r="BB363">
        <v>14569</v>
      </c>
      <c r="BC363" t="s">
        <v>117</v>
      </c>
      <c r="BD363" t="s">
        <v>121</v>
      </c>
      <c r="BE363" t="s">
        <v>169</v>
      </c>
      <c r="BF363" t="s">
        <v>133</v>
      </c>
      <c r="BG363" t="s">
        <v>170</v>
      </c>
      <c r="BH363" t="s">
        <v>132</v>
      </c>
      <c r="BI363" t="s">
        <v>118</v>
      </c>
      <c r="BJ363">
        <v>14614</v>
      </c>
      <c r="BK363" t="s">
        <v>117</v>
      </c>
      <c r="BL363">
        <v>2134.0116800000001</v>
      </c>
      <c r="BU363" t="s">
        <v>133</v>
      </c>
      <c r="BV363" t="s">
        <v>170</v>
      </c>
      <c r="BW363" t="s">
        <v>119</v>
      </c>
      <c r="BX363" t="s">
        <v>118</v>
      </c>
      <c r="BY363">
        <v>14614</v>
      </c>
      <c r="BZ363" t="s">
        <v>117</v>
      </c>
      <c r="CX363">
        <v>20220728</v>
      </c>
      <c r="CZ363">
        <v>0</v>
      </c>
      <c r="DA363">
        <v>0</v>
      </c>
      <c r="DB363">
        <v>0</v>
      </c>
      <c r="DC363">
        <v>0</v>
      </c>
      <c r="DD363">
        <v>0</v>
      </c>
      <c r="DE363" s="3">
        <v>2.35</v>
      </c>
      <c r="DF363" s="3">
        <v>2.8738052781740371</v>
      </c>
      <c r="DP363" s="3">
        <v>1.78</v>
      </c>
      <c r="DQ363" s="3">
        <v>3.55</v>
      </c>
    </row>
    <row r="364" spans="1:121" x14ac:dyDescent="0.25">
      <c r="A364">
        <v>14612726</v>
      </c>
      <c r="B364">
        <v>20220801</v>
      </c>
      <c r="C364">
        <v>783615587</v>
      </c>
      <c r="E364">
        <v>1658.01</v>
      </c>
      <c r="F364">
        <v>1658.01</v>
      </c>
      <c r="G364" t="s">
        <v>131</v>
      </c>
      <c r="I364" s="1">
        <v>777516252900</v>
      </c>
      <c r="J364" t="s">
        <v>144</v>
      </c>
      <c r="K364">
        <v>1</v>
      </c>
      <c r="L364">
        <v>0.5</v>
      </c>
      <c r="M364">
        <v>2</v>
      </c>
      <c r="O364">
        <v>-17.809999999999999</v>
      </c>
      <c r="S364" s="3">
        <v>27.48</v>
      </c>
      <c r="T364" s="3">
        <v>17.809999999999999</v>
      </c>
      <c r="U364" s="2">
        <v>0.64810771470160111</v>
      </c>
      <c r="V364" s="3">
        <v>9.6700000000000017</v>
      </c>
      <c r="W364" s="3">
        <v>27.48</v>
      </c>
      <c r="X364" s="3">
        <v>13.47</v>
      </c>
      <c r="Y364" s="2">
        <v>0.49017467248908297</v>
      </c>
      <c r="Z364" s="3">
        <v>14.01</v>
      </c>
      <c r="AA364" s="3">
        <v>14.01</v>
      </c>
      <c r="AB364" s="3">
        <v>4.3399999999999981</v>
      </c>
      <c r="AD364">
        <v>20220728</v>
      </c>
      <c r="AE364">
        <v>20220729</v>
      </c>
      <c r="AF364">
        <v>0.38125000000000003</v>
      </c>
      <c r="AG364" t="s">
        <v>154</v>
      </c>
      <c r="AH364" t="s">
        <v>310</v>
      </c>
      <c r="AI364">
        <v>0.5</v>
      </c>
      <c r="AJ364" t="s">
        <v>42</v>
      </c>
      <c r="AK364" t="s">
        <v>42</v>
      </c>
      <c r="AM364">
        <v>112689506</v>
      </c>
      <c r="AO364" t="s">
        <v>171</v>
      </c>
      <c r="AV364" t="s">
        <v>309</v>
      </c>
      <c r="AW364" t="s">
        <v>308</v>
      </c>
      <c r="AX364" t="s">
        <v>307</v>
      </c>
      <c r="AZ364" t="s">
        <v>132</v>
      </c>
      <c r="BA364" t="s">
        <v>118</v>
      </c>
      <c r="BB364">
        <v>14625</v>
      </c>
      <c r="BC364" t="s">
        <v>117</v>
      </c>
      <c r="BE364" t="s">
        <v>173</v>
      </c>
      <c r="BF364" t="s">
        <v>121</v>
      </c>
      <c r="BG364" t="s">
        <v>155</v>
      </c>
      <c r="BH364" t="s">
        <v>132</v>
      </c>
      <c r="BI364" t="s">
        <v>118</v>
      </c>
      <c r="BJ364">
        <v>14614</v>
      </c>
      <c r="BK364" t="s">
        <v>117</v>
      </c>
      <c r="BL364">
        <v>42045.000070000002</v>
      </c>
      <c r="BU364" t="s">
        <v>121</v>
      </c>
      <c r="BV364" t="s">
        <v>155</v>
      </c>
      <c r="BW364" t="s">
        <v>119</v>
      </c>
      <c r="BX364" t="s">
        <v>118</v>
      </c>
      <c r="BY364">
        <v>14614</v>
      </c>
      <c r="BZ364" t="s">
        <v>117</v>
      </c>
      <c r="CX364">
        <v>20220728</v>
      </c>
      <c r="CZ364">
        <v>0</v>
      </c>
      <c r="DA364">
        <v>0</v>
      </c>
      <c r="DB364">
        <v>0</v>
      </c>
      <c r="DC364">
        <v>0</v>
      </c>
      <c r="DD364">
        <v>0</v>
      </c>
      <c r="DE364" s="3">
        <v>1.98</v>
      </c>
      <c r="DF364" s="3">
        <v>2.2927074235807861</v>
      </c>
    </row>
    <row r="365" spans="1:121" x14ac:dyDescent="0.25">
      <c r="A365">
        <v>14612726</v>
      </c>
      <c r="B365">
        <v>20220808</v>
      </c>
      <c r="C365">
        <v>784351011</v>
      </c>
      <c r="E365">
        <v>1567.13</v>
      </c>
      <c r="F365">
        <v>1567.13</v>
      </c>
      <c r="G365" t="s">
        <v>131</v>
      </c>
      <c r="I365" s="1">
        <v>777516520605</v>
      </c>
      <c r="J365" t="s">
        <v>348</v>
      </c>
      <c r="K365">
        <v>1</v>
      </c>
      <c r="L365">
        <v>2</v>
      </c>
      <c r="M365">
        <v>4</v>
      </c>
      <c r="O365">
        <v>-53.2</v>
      </c>
      <c r="S365" s="3">
        <v>72.88</v>
      </c>
      <c r="T365" s="3">
        <v>53.2</v>
      </c>
      <c r="U365" s="2">
        <v>0.72996706915477505</v>
      </c>
      <c r="V365" s="3">
        <v>19.679999999999993</v>
      </c>
      <c r="W365" s="3">
        <v>72.88</v>
      </c>
      <c r="X365" s="3">
        <v>47.372</v>
      </c>
      <c r="Y365" s="2">
        <v>0.65</v>
      </c>
      <c r="Z365" s="3">
        <v>25.507999999999996</v>
      </c>
      <c r="AA365" s="3">
        <v>15.94</v>
      </c>
      <c r="AB365" s="3">
        <v>5.828000000000003</v>
      </c>
      <c r="AD365">
        <v>20220729</v>
      </c>
      <c r="AE365">
        <v>20220801</v>
      </c>
      <c r="AF365">
        <v>0.35694444444444445</v>
      </c>
      <c r="AG365" t="s">
        <v>154</v>
      </c>
      <c r="AH365" t="s">
        <v>659</v>
      </c>
      <c r="AI365">
        <v>2</v>
      </c>
      <c r="AJ365" t="s">
        <v>42</v>
      </c>
      <c r="AK365" t="s">
        <v>42</v>
      </c>
      <c r="AM365">
        <v>112689506</v>
      </c>
      <c r="AO365" t="s">
        <v>189</v>
      </c>
      <c r="AV365" t="s">
        <v>335</v>
      </c>
      <c r="AW365" t="s">
        <v>121</v>
      </c>
      <c r="AX365" t="s">
        <v>133</v>
      </c>
      <c r="AY365" t="s">
        <v>319</v>
      </c>
      <c r="AZ365" t="s">
        <v>132</v>
      </c>
      <c r="BA365" t="s">
        <v>118</v>
      </c>
      <c r="BB365">
        <v>14614</v>
      </c>
      <c r="BC365" t="s">
        <v>117</v>
      </c>
      <c r="BD365" t="s">
        <v>369</v>
      </c>
      <c r="BE365" t="s">
        <v>658</v>
      </c>
      <c r="BF365" t="s">
        <v>657</v>
      </c>
      <c r="BG365" t="s">
        <v>656</v>
      </c>
      <c r="BH365" t="s">
        <v>655</v>
      </c>
      <c r="BI365" t="s">
        <v>365</v>
      </c>
      <c r="BJ365">
        <v>43402</v>
      </c>
      <c r="BK365" t="s">
        <v>117</v>
      </c>
      <c r="BL365">
        <v>7589.06351</v>
      </c>
      <c r="BU365" t="s">
        <v>657</v>
      </c>
      <c r="BV365" t="s">
        <v>656</v>
      </c>
      <c r="BW365" t="s">
        <v>655</v>
      </c>
      <c r="BX365" t="s">
        <v>365</v>
      </c>
      <c r="BY365">
        <v>43402</v>
      </c>
      <c r="BZ365" t="s">
        <v>117</v>
      </c>
      <c r="CX365">
        <v>20220729</v>
      </c>
      <c r="CZ365">
        <v>0</v>
      </c>
      <c r="DA365">
        <v>0</v>
      </c>
      <c r="DB365">
        <v>0</v>
      </c>
      <c r="DC365">
        <v>0</v>
      </c>
      <c r="DD365">
        <v>0</v>
      </c>
      <c r="DE365" s="3">
        <v>4.03</v>
      </c>
      <c r="DF365" s="3">
        <v>4.3522672886937439</v>
      </c>
    </row>
    <row r="366" spans="1:121" x14ac:dyDescent="0.25">
      <c r="A366">
        <v>14612726</v>
      </c>
      <c r="B366">
        <v>20220801</v>
      </c>
      <c r="C366">
        <v>783615587</v>
      </c>
      <c r="E366">
        <v>1658.01</v>
      </c>
      <c r="F366">
        <v>1658.01</v>
      </c>
      <c r="G366" t="s">
        <v>131</v>
      </c>
      <c r="I366" s="1">
        <v>777516870516</v>
      </c>
      <c r="J366" t="s">
        <v>348</v>
      </c>
      <c r="K366">
        <v>1</v>
      </c>
      <c r="L366">
        <v>1</v>
      </c>
      <c r="M366">
        <v>6</v>
      </c>
      <c r="O366">
        <v>-56.71</v>
      </c>
      <c r="S366" s="3">
        <v>77.69</v>
      </c>
      <c r="T366" s="3">
        <v>56.71</v>
      </c>
      <c r="U366" s="2">
        <v>0.72995237482301456</v>
      </c>
      <c r="V366" s="3">
        <v>20.979999999999997</v>
      </c>
      <c r="W366" s="3">
        <v>77.69</v>
      </c>
      <c r="X366" s="3">
        <v>50.4985</v>
      </c>
      <c r="Y366" s="2">
        <v>0.65</v>
      </c>
      <c r="Z366" s="3">
        <v>27.191499999999998</v>
      </c>
      <c r="AA366" s="3">
        <v>15.94</v>
      </c>
      <c r="AB366" s="3">
        <v>6.2115000000000009</v>
      </c>
      <c r="AD366">
        <v>20220728</v>
      </c>
      <c r="AE366">
        <v>20220729</v>
      </c>
      <c r="AF366">
        <v>0.41041666666666665</v>
      </c>
      <c r="AG366" t="s">
        <v>154</v>
      </c>
      <c r="AH366" t="s">
        <v>795</v>
      </c>
      <c r="AI366">
        <v>1</v>
      </c>
      <c r="AJ366" t="s">
        <v>42</v>
      </c>
      <c r="AK366" t="s">
        <v>42</v>
      </c>
      <c r="AM366">
        <v>112689506</v>
      </c>
      <c r="AO366" t="s">
        <v>189</v>
      </c>
      <c r="AV366" t="s">
        <v>794</v>
      </c>
      <c r="AX366" t="s">
        <v>793</v>
      </c>
      <c r="AZ366" t="s">
        <v>792</v>
      </c>
      <c r="BA366" t="s">
        <v>147</v>
      </c>
      <c r="BB366">
        <v>77550</v>
      </c>
      <c r="BC366" t="s">
        <v>117</v>
      </c>
      <c r="BD366" t="s">
        <v>121</v>
      </c>
      <c r="BE366" t="s">
        <v>169</v>
      </c>
      <c r="BF366" t="s">
        <v>133</v>
      </c>
      <c r="BG366" t="s">
        <v>170</v>
      </c>
      <c r="BH366" t="s">
        <v>132</v>
      </c>
      <c r="BI366" t="s">
        <v>118</v>
      </c>
      <c r="BJ366">
        <v>14614</v>
      </c>
      <c r="BK366" t="s">
        <v>117</v>
      </c>
      <c r="BL366">
        <v>7589.5474000000004</v>
      </c>
      <c r="BU366" t="s">
        <v>133</v>
      </c>
      <c r="BV366" t="s">
        <v>170</v>
      </c>
      <c r="BW366" t="s">
        <v>119</v>
      </c>
      <c r="BX366" t="s">
        <v>118</v>
      </c>
      <c r="BY366">
        <v>14614</v>
      </c>
      <c r="BZ366" t="s">
        <v>117</v>
      </c>
      <c r="CX366">
        <v>20220728</v>
      </c>
      <c r="CZ366">
        <v>0</v>
      </c>
      <c r="DA366">
        <v>0</v>
      </c>
      <c r="DB366">
        <v>0</v>
      </c>
      <c r="DC366">
        <v>0</v>
      </c>
      <c r="DD366">
        <v>0</v>
      </c>
      <c r="DE366" s="3">
        <v>4.3</v>
      </c>
      <c r="DF366" s="3">
        <v>4.6437952117389623</v>
      </c>
    </row>
    <row r="367" spans="1:121" x14ac:dyDescent="0.25">
      <c r="A367">
        <v>14612726</v>
      </c>
      <c r="B367">
        <v>20220801</v>
      </c>
      <c r="C367">
        <v>783615587</v>
      </c>
      <c r="E367">
        <v>1658.01</v>
      </c>
      <c r="F367">
        <v>1658.01</v>
      </c>
      <c r="G367" t="s">
        <v>131</v>
      </c>
      <c r="I367" s="1">
        <v>777517303176</v>
      </c>
      <c r="J367" t="s">
        <v>144</v>
      </c>
      <c r="K367">
        <v>1</v>
      </c>
      <c r="L367">
        <v>0.5</v>
      </c>
      <c r="M367">
        <v>2</v>
      </c>
      <c r="O367">
        <v>-17.809999999999999</v>
      </c>
      <c r="S367" s="3">
        <v>27.48</v>
      </c>
      <c r="T367" s="3">
        <v>17.809999999999999</v>
      </c>
      <c r="U367" s="2">
        <v>0.64810771470160111</v>
      </c>
      <c r="V367" s="3">
        <v>9.6700000000000017</v>
      </c>
      <c r="W367" s="3">
        <v>27.48</v>
      </c>
      <c r="X367" s="3">
        <v>13.47</v>
      </c>
      <c r="Y367" s="2">
        <v>0.49017467248908297</v>
      </c>
      <c r="Z367" s="3">
        <v>14.01</v>
      </c>
      <c r="AA367" s="3">
        <v>14.01</v>
      </c>
      <c r="AB367" s="3">
        <v>4.3399999999999981</v>
      </c>
      <c r="AD367">
        <v>20220728</v>
      </c>
      <c r="AE367">
        <v>20220729</v>
      </c>
      <c r="AF367">
        <v>0.45763888888888887</v>
      </c>
      <c r="AG367" t="s">
        <v>334</v>
      </c>
      <c r="AH367" t="s">
        <v>339</v>
      </c>
      <c r="AI367">
        <v>0.5</v>
      </c>
      <c r="AJ367" t="s">
        <v>42</v>
      </c>
      <c r="AK367" t="s">
        <v>42</v>
      </c>
      <c r="AM367">
        <v>112689506</v>
      </c>
      <c r="AO367" t="s">
        <v>171</v>
      </c>
      <c r="AV367" t="s">
        <v>338</v>
      </c>
      <c r="AW367" t="s">
        <v>337</v>
      </c>
      <c r="AX367" t="s">
        <v>336</v>
      </c>
      <c r="AZ367" t="s">
        <v>329</v>
      </c>
      <c r="BA367" t="s">
        <v>118</v>
      </c>
      <c r="BB367">
        <v>14456</v>
      </c>
      <c r="BC367" t="s">
        <v>117</v>
      </c>
      <c r="BD367" t="s">
        <v>121</v>
      </c>
      <c r="BE367" t="s">
        <v>335</v>
      </c>
      <c r="BF367" t="s">
        <v>133</v>
      </c>
      <c r="BG367" t="s">
        <v>319</v>
      </c>
      <c r="BH367" t="s">
        <v>132</v>
      </c>
      <c r="BI367" t="s">
        <v>118</v>
      </c>
      <c r="BJ367">
        <v>14614</v>
      </c>
      <c r="BK367" t="s">
        <v>117</v>
      </c>
      <c r="BL367">
        <v>20901.005010000001</v>
      </c>
      <c r="BU367" t="s">
        <v>133</v>
      </c>
      <c r="BV367" t="s">
        <v>319</v>
      </c>
      <c r="BW367" t="s">
        <v>132</v>
      </c>
      <c r="BX367" t="s">
        <v>118</v>
      </c>
      <c r="BY367">
        <v>14614</v>
      </c>
      <c r="BZ367" t="s">
        <v>117</v>
      </c>
      <c r="CX367">
        <v>20220728</v>
      </c>
      <c r="CZ367">
        <v>0</v>
      </c>
      <c r="DA367">
        <v>0</v>
      </c>
      <c r="DB367">
        <v>0</v>
      </c>
      <c r="DC367">
        <v>0</v>
      </c>
      <c r="DD367">
        <v>0</v>
      </c>
      <c r="DE367" s="3">
        <v>2.35</v>
      </c>
      <c r="DF367" s="3">
        <v>2.7211426491994182</v>
      </c>
      <c r="DP367" s="3">
        <v>1.78</v>
      </c>
      <c r="DQ367" s="3">
        <v>3.55</v>
      </c>
    </row>
    <row r="368" spans="1:121" x14ac:dyDescent="0.25">
      <c r="A368">
        <v>14612726</v>
      </c>
      <c r="B368">
        <v>20220808</v>
      </c>
      <c r="C368">
        <v>784351011</v>
      </c>
      <c r="E368">
        <v>1567.13</v>
      </c>
      <c r="F368">
        <v>1567.13</v>
      </c>
      <c r="G368" t="s">
        <v>131</v>
      </c>
      <c r="I368" s="1">
        <v>777517869644</v>
      </c>
      <c r="J368" t="s">
        <v>348</v>
      </c>
      <c r="K368">
        <v>1</v>
      </c>
      <c r="L368">
        <v>2</v>
      </c>
      <c r="M368">
        <v>8</v>
      </c>
      <c r="O368">
        <v>-73.930000000000007</v>
      </c>
      <c r="S368" s="3">
        <v>101.28</v>
      </c>
      <c r="T368" s="3">
        <v>73.930000000000007</v>
      </c>
      <c r="U368" s="2">
        <v>0.7299565560821486</v>
      </c>
      <c r="V368" s="3">
        <v>27.349999999999994</v>
      </c>
      <c r="W368" s="3">
        <v>101.28</v>
      </c>
      <c r="X368" s="3">
        <v>65.832000000000008</v>
      </c>
      <c r="Y368" s="2">
        <v>0.65</v>
      </c>
      <c r="Z368" s="3">
        <v>35.447999999999993</v>
      </c>
      <c r="AA368" s="3">
        <v>15.94</v>
      </c>
      <c r="AB368" s="3">
        <v>8.097999999999999</v>
      </c>
      <c r="AD368">
        <v>20220728</v>
      </c>
      <c r="AE368">
        <v>20220801</v>
      </c>
      <c r="AF368">
        <v>0.3743055555555555</v>
      </c>
      <c r="AG368" t="s">
        <v>241</v>
      </c>
      <c r="AH368" t="s">
        <v>609</v>
      </c>
      <c r="AI368">
        <v>2</v>
      </c>
      <c r="AJ368" t="s">
        <v>42</v>
      </c>
      <c r="AK368" t="s">
        <v>42</v>
      </c>
      <c r="AM368">
        <v>112689506</v>
      </c>
      <c r="AO368" t="s">
        <v>189</v>
      </c>
      <c r="AV368" t="s">
        <v>608</v>
      </c>
      <c r="AX368" t="s">
        <v>607</v>
      </c>
      <c r="AY368" t="s">
        <v>606</v>
      </c>
      <c r="AZ368" t="s">
        <v>605</v>
      </c>
      <c r="BA368" t="s">
        <v>604</v>
      </c>
      <c r="BB368">
        <v>83702</v>
      </c>
      <c r="BC368" t="s">
        <v>117</v>
      </c>
      <c r="BD368" t="s">
        <v>121</v>
      </c>
      <c r="BE368" t="s">
        <v>169</v>
      </c>
      <c r="BF368" t="s">
        <v>133</v>
      </c>
      <c r="BG368" t="s">
        <v>170</v>
      </c>
      <c r="BH368" t="s">
        <v>132</v>
      </c>
      <c r="BI368" t="s">
        <v>118</v>
      </c>
      <c r="BJ368">
        <v>14614</v>
      </c>
      <c r="BK368" t="s">
        <v>117</v>
      </c>
      <c r="BL368">
        <v>33253.007180000001</v>
      </c>
      <c r="BU368" t="s">
        <v>133</v>
      </c>
      <c r="BV368" t="s">
        <v>170</v>
      </c>
      <c r="BW368" t="s">
        <v>119</v>
      </c>
      <c r="BX368" t="s">
        <v>118</v>
      </c>
      <c r="BY368">
        <v>14614</v>
      </c>
      <c r="BZ368" t="s">
        <v>117</v>
      </c>
      <c r="CX368">
        <v>20220728</v>
      </c>
      <c r="CZ368">
        <v>0</v>
      </c>
      <c r="DA368">
        <v>0</v>
      </c>
      <c r="DB368">
        <v>0</v>
      </c>
      <c r="DC368">
        <v>0</v>
      </c>
      <c r="DD368">
        <v>0</v>
      </c>
      <c r="DE368" s="3">
        <v>5.61</v>
      </c>
      <c r="DF368" s="3">
        <v>6.058556279620853</v>
      </c>
    </row>
    <row r="369" spans="1:129" x14ac:dyDescent="0.25">
      <c r="A369">
        <v>14612726</v>
      </c>
      <c r="B369">
        <v>20220808</v>
      </c>
      <c r="C369">
        <v>784351011</v>
      </c>
      <c r="E369">
        <v>1567.13</v>
      </c>
      <c r="F369">
        <v>1567.13</v>
      </c>
      <c r="G369" t="s">
        <v>131</v>
      </c>
      <c r="I369" s="1">
        <v>777522602604</v>
      </c>
      <c r="J369" t="s">
        <v>348</v>
      </c>
      <c r="K369">
        <v>1</v>
      </c>
      <c r="L369">
        <v>1</v>
      </c>
      <c r="M369">
        <v>4</v>
      </c>
      <c r="O369">
        <v>-48.72</v>
      </c>
      <c r="S369" s="3">
        <v>66.739999999999995</v>
      </c>
      <c r="T369" s="3">
        <v>48.72</v>
      </c>
      <c r="U369" s="2">
        <v>0.72999700329637407</v>
      </c>
      <c r="V369" s="3">
        <v>18.019999999999996</v>
      </c>
      <c r="W369" s="3">
        <v>66.739999999999995</v>
      </c>
      <c r="X369" s="3">
        <v>43.381</v>
      </c>
      <c r="Y369" s="2">
        <v>0.65</v>
      </c>
      <c r="Z369" s="3">
        <v>23.358999999999995</v>
      </c>
      <c r="AA369" s="3">
        <v>15.94</v>
      </c>
      <c r="AB369" s="3">
        <v>5.3389999999999986</v>
      </c>
      <c r="AD369">
        <v>20220729</v>
      </c>
      <c r="AE369">
        <v>20220801</v>
      </c>
      <c r="AF369">
        <v>0.36041666666666666</v>
      </c>
      <c r="AG369" t="s">
        <v>154</v>
      </c>
      <c r="AH369" t="s">
        <v>801</v>
      </c>
      <c r="AI369">
        <v>1</v>
      </c>
      <c r="AJ369" t="s">
        <v>42</v>
      </c>
      <c r="AK369" t="s">
        <v>42</v>
      </c>
      <c r="AM369">
        <v>112689506</v>
      </c>
      <c r="AO369" t="s">
        <v>189</v>
      </c>
      <c r="AV369" t="s">
        <v>800</v>
      </c>
      <c r="AX369" t="s">
        <v>799</v>
      </c>
      <c r="AZ369" t="s">
        <v>798</v>
      </c>
      <c r="BA369" t="s">
        <v>365</v>
      </c>
      <c r="BB369">
        <v>45103</v>
      </c>
      <c r="BC369" t="s">
        <v>117</v>
      </c>
      <c r="BE369" t="s">
        <v>364</v>
      </c>
      <c r="BF369" t="s">
        <v>121</v>
      </c>
      <c r="BG369" t="s">
        <v>157</v>
      </c>
      <c r="BH369" t="s">
        <v>132</v>
      </c>
      <c r="BI369" t="s">
        <v>118</v>
      </c>
      <c r="BJ369">
        <v>14614</v>
      </c>
      <c r="BK369" t="s">
        <v>117</v>
      </c>
      <c r="BL369">
        <v>7589.0628399999996</v>
      </c>
      <c r="BU369" t="s">
        <v>121</v>
      </c>
      <c r="BV369" t="s">
        <v>155</v>
      </c>
      <c r="BW369" t="s">
        <v>132</v>
      </c>
      <c r="BX369" t="s">
        <v>118</v>
      </c>
      <c r="BY369">
        <v>14614</v>
      </c>
      <c r="BZ369" t="s">
        <v>117</v>
      </c>
      <c r="CX369">
        <v>20220729</v>
      </c>
      <c r="CZ369">
        <v>0</v>
      </c>
      <c r="DA369">
        <v>0</v>
      </c>
      <c r="DB369">
        <v>0</v>
      </c>
      <c r="DC369">
        <v>0</v>
      </c>
      <c r="DD369">
        <v>0</v>
      </c>
      <c r="DE369" s="3">
        <v>3.69</v>
      </c>
      <c r="DF369" s="3">
        <v>3.98518894216362</v>
      </c>
    </row>
    <row r="370" spans="1:129" x14ac:dyDescent="0.25">
      <c r="A370">
        <v>14612726</v>
      </c>
      <c r="B370">
        <v>20220808</v>
      </c>
      <c r="C370">
        <v>784351011</v>
      </c>
      <c r="E370">
        <v>1567.13</v>
      </c>
      <c r="F370">
        <v>1567.13</v>
      </c>
      <c r="G370" t="s">
        <v>131</v>
      </c>
      <c r="I370" s="1">
        <v>777522674420</v>
      </c>
      <c r="J370" t="s">
        <v>348</v>
      </c>
      <c r="K370">
        <v>1</v>
      </c>
      <c r="L370">
        <v>15</v>
      </c>
      <c r="M370">
        <v>3</v>
      </c>
      <c r="O370">
        <v>-62.98</v>
      </c>
      <c r="S370" s="3">
        <v>86.27</v>
      </c>
      <c r="T370" s="3">
        <v>62.98</v>
      </c>
      <c r="U370" s="2">
        <v>0.73003361539353195</v>
      </c>
      <c r="V370" s="3">
        <v>23.29</v>
      </c>
      <c r="W370" s="3">
        <v>86.27</v>
      </c>
      <c r="X370" s="3">
        <v>56.075499999999998</v>
      </c>
      <c r="Y370" s="2">
        <v>0.65</v>
      </c>
      <c r="Z370" s="3">
        <v>30.194499999999998</v>
      </c>
      <c r="AA370" s="3">
        <v>15.94</v>
      </c>
      <c r="AB370" s="3">
        <v>6.9044999999999987</v>
      </c>
      <c r="AD370">
        <v>20220729</v>
      </c>
      <c r="AE370">
        <v>20220801</v>
      </c>
      <c r="AF370">
        <v>0.36180555555555555</v>
      </c>
      <c r="AG370" t="s">
        <v>143</v>
      </c>
      <c r="AH370" t="s">
        <v>371</v>
      </c>
      <c r="AI370">
        <v>15</v>
      </c>
      <c r="AJ370" t="s">
        <v>42</v>
      </c>
      <c r="AK370" t="s">
        <v>42</v>
      </c>
      <c r="AM370">
        <v>112689506</v>
      </c>
      <c r="AO370" t="s">
        <v>141</v>
      </c>
      <c r="AV370" t="s">
        <v>370</v>
      </c>
      <c r="AW370" t="s">
        <v>369</v>
      </c>
      <c r="AX370" t="s">
        <v>368</v>
      </c>
      <c r="AY370" t="s">
        <v>367</v>
      </c>
      <c r="AZ370" t="s">
        <v>366</v>
      </c>
      <c r="BA370" t="s">
        <v>365</v>
      </c>
      <c r="BB370">
        <v>44144</v>
      </c>
      <c r="BC370" t="s">
        <v>117</v>
      </c>
      <c r="BE370" t="s">
        <v>364</v>
      </c>
      <c r="BF370" t="s">
        <v>121</v>
      </c>
      <c r="BG370" t="s">
        <v>157</v>
      </c>
      <c r="BH370" t="s">
        <v>132</v>
      </c>
      <c r="BI370" t="s">
        <v>118</v>
      </c>
      <c r="BJ370">
        <v>14614</v>
      </c>
      <c r="BK370" t="s">
        <v>117</v>
      </c>
      <c r="BL370">
        <v>7589.0628399999996</v>
      </c>
      <c r="BU370" t="s">
        <v>121</v>
      </c>
      <c r="BV370" t="s">
        <v>155</v>
      </c>
      <c r="BW370" t="s">
        <v>132</v>
      </c>
      <c r="BX370" t="s">
        <v>118</v>
      </c>
      <c r="BY370">
        <v>14614</v>
      </c>
      <c r="BZ370" t="s">
        <v>117</v>
      </c>
      <c r="CX370">
        <v>20220729</v>
      </c>
      <c r="CZ370">
        <v>0</v>
      </c>
      <c r="DA370">
        <v>0</v>
      </c>
      <c r="DB370">
        <v>0</v>
      </c>
      <c r="DC370">
        <v>0</v>
      </c>
      <c r="DD370">
        <v>0</v>
      </c>
      <c r="DE370" s="3">
        <v>4.7699999999999996</v>
      </c>
      <c r="DF370" s="3">
        <v>5.1517603454271468</v>
      </c>
    </row>
    <row r="371" spans="1:129" x14ac:dyDescent="0.25">
      <c r="A371">
        <v>14612726</v>
      </c>
      <c r="B371">
        <v>20220808</v>
      </c>
      <c r="C371">
        <v>784351011</v>
      </c>
      <c r="E371">
        <v>1567.13</v>
      </c>
      <c r="F371">
        <v>1567.13</v>
      </c>
      <c r="G371" t="s">
        <v>131</v>
      </c>
      <c r="I371" s="1">
        <v>777526564215</v>
      </c>
      <c r="J371" t="s">
        <v>348</v>
      </c>
      <c r="K371">
        <v>1</v>
      </c>
      <c r="L371">
        <v>0.5</v>
      </c>
      <c r="M371">
        <v>3</v>
      </c>
      <c r="O371">
        <v>-24.35</v>
      </c>
      <c r="S371" s="3">
        <v>34.04</v>
      </c>
      <c r="T371" s="3">
        <v>24.35</v>
      </c>
      <c r="U371" s="2">
        <v>0.71533490011750889</v>
      </c>
      <c r="V371" s="3">
        <v>9.6899999999999977</v>
      </c>
      <c r="W371" s="3">
        <v>34.04</v>
      </c>
      <c r="X371" s="3">
        <v>19.829999999999998</v>
      </c>
      <c r="Y371" s="2">
        <v>0.58254994124559334</v>
      </c>
      <c r="Z371" s="3">
        <v>14.21</v>
      </c>
      <c r="AA371" s="3">
        <v>14.21</v>
      </c>
      <c r="AB371" s="3">
        <v>4.5200000000000031</v>
      </c>
      <c r="AD371">
        <v>20220729</v>
      </c>
      <c r="AE371">
        <v>20220801</v>
      </c>
      <c r="AF371">
        <v>0.45347222222222222</v>
      </c>
      <c r="AG371" t="s">
        <v>143</v>
      </c>
      <c r="AI371">
        <v>0.5</v>
      </c>
      <c r="AJ371" t="s">
        <v>42</v>
      </c>
      <c r="AK371" t="s">
        <v>42</v>
      </c>
      <c r="AM371">
        <v>112689506</v>
      </c>
      <c r="AO371" t="s">
        <v>171</v>
      </c>
      <c r="AV371" t="s">
        <v>1112</v>
      </c>
      <c r="AX371" t="s">
        <v>1111</v>
      </c>
      <c r="AZ371" t="s">
        <v>1110</v>
      </c>
      <c r="BA371" t="s">
        <v>118</v>
      </c>
      <c r="BB371">
        <v>11377</v>
      </c>
      <c r="BC371" t="s">
        <v>117</v>
      </c>
      <c r="BD371" t="s">
        <v>121</v>
      </c>
      <c r="BE371" t="s">
        <v>340</v>
      </c>
      <c r="BF371" t="s">
        <v>133</v>
      </c>
      <c r="BH371" t="s">
        <v>132</v>
      </c>
      <c r="BI371" t="s">
        <v>118</v>
      </c>
      <c r="BJ371">
        <v>14614</v>
      </c>
      <c r="BK371" t="s">
        <v>117</v>
      </c>
      <c r="BL371">
        <v>29697.025659999999</v>
      </c>
      <c r="BU371" t="s">
        <v>133</v>
      </c>
      <c r="BW371" t="s">
        <v>132</v>
      </c>
      <c r="BX371" t="s">
        <v>118</v>
      </c>
      <c r="BY371">
        <v>14614</v>
      </c>
      <c r="BZ371" t="s">
        <v>117</v>
      </c>
      <c r="CX371">
        <v>20220729</v>
      </c>
      <c r="CZ371">
        <v>0</v>
      </c>
      <c r="DA371">
        <v>0</v>
      </c>
      <c r="DB371">
        <v>0</v>
      </c>
      <c r="DC371">
        <v>0</v>
      </c>
      <c r="DD371">
        <v>0</v>
      </c>
      <c r="DE371" s="3">
        <v>2.5299999999999998</v>
      </c>
      <c r="DF371" s="3">
        <v>2.8659459459459464</v>
      </c>
      <c r="DN371" s="3">
        <v>2.65</v>
      </c>
      <c r="DO371" s="3">
        <v>5.3</v>
      </c>
    </row>
    <row r="372" spans="1:129" x14ac:dyDescent="0.25">
      <c r="A372">
        <v>14612726</v>
      </c>
      <c r="B372">
        <v>20220704</v>
      </c>
      <c r="C372">
        <v>780810552</v>
      </c>
      <c r="E372">
        <v>1914.99</v>
      </c>
      <c r="F372">
        <v>0</v>
      </c>
      <c r="G372" t="s">
        <v>131</v>
      </c>
      <c r="I372" s="1">
        <v>791270186622</v>
      </c>
      <c r="J372" t="s">
        <v>348</v>
      </c>
      <c r="K372">
        <v>1</v>
      </c>
      <c r="L372">
        <v>3</v>
      </c>
      <c r="M372">
        <v>2</v>
      </c>
      <c r="O372">
        <v>-18.350000000000001</v>
      </c>
      <c r="S372" s="3">
        <v>28.04</v>
      </c>
      <c r="T372" s="3">
        <v>18.350000000000001</v>
      </c>
      <c r="U372" s="2">
        <v>0.65442225392296727</v>
      </c>
      <c r="V372" s="3">
        <v>9.6899999999999977</v>
      </c>
      <c r="W372" s="3">
        <v>28.04</v>
      </c>
      <c r="X372" s="3">
        <v>12.1</v>
      </c>
      <c r="Y372" s="2">
        <v>0.43152639087018546</v>
      </c>
      <c r="Z372" s="3">
        <v>15.94</v>
      </c>
      <c r="AA372" s="3">
        <v>15.94</v>
      </c>
      <c r="AB372" s="3">
        <v>6.2500000000000018</v>
      </c>
      <c r="AD372">
        <v>20220628</v>
      </c>
      <c r="AE372">
        <v>20220629</v>
      </c>
      <c r="AF372">
        <v>0.42152777777777778</v>
      </c>
      <c r="AG372" t="s">
        <v>154</v>
      </c>
      <c r="AH372" t="s">
        <v>190</v>
      </c>
      <c r="AI372">
        <v>3</v>
      </c>
      <c r="AJ372" t="s">
        <v>42</v>
      </c>
      <c r="AK372" t="s">
        <v>42</v>
      </c>
      <c r="AM372">
        <v>112689506</v>
      </c>
      <c r="AO372" t="s">
        <v>171</v>
      </c>
      <c r="AV372" t="s">
        <v>586</v>
      </c>
      <c r="AW372" t="s">
        <v>121</v>
      </c>
      <c r="AX372" t="s">
        <v>133</v>
      </c>
      <c r="AZ372" t="s">
        <v>132</v>
      </c>
      <c r="BA372" t="s">
        <v>118</v>
      </c>
      <c r="BB372">
        <v>14614</v>
      </c>
      <c r="BC372" t="s">
        <v>117</v>
      </c>
      <c r="BD372" t="s">
        <v>585</v>
      </c>
      <c r="BE372" t="s">
        <v>587</v>
      </c>
      <c r="BF372" t="s">
        <v>584</v>
      </c>
      <c r="BG372" t="s">
        <v>583</v>
      </c>
      <c r="BH372" t="s">
        <v>582</v>
      </c>
      <c r="BI372" t="s">
        <v>118</v>
      </c>
      <c r="BJ372">
        <v>14813</v>
      </c>
      <c r="BK372" t="s">
        <v>117</v>
      </c>
      <c r="BL372">
        <v>35922.000059999998</v>
      </c>
      <c r="BU372" t="s">
        <v>584</v>
      </c>
      <c r="BV372" t="s">
        <v>583</v>
      </c>
      <c r="BW372" t="s">
        <v>582</v>
      </c>
      <c r="BX372" t="s">
        <v>118</v>
      </c>
      <c r="BY372">
        <v>14813</v>
      </c>
      <c r="BZ372" t="s">
        <v>117</v>
      </c>
      <c r="CX372">
        <v>20220628</v>
      </c>
      <c r="CZ372">
        <v>0</v>
      </c>
      <c r="DA372">
        <v>0</v>
      </c>
      <c r="DB372">
        <v>0</v>
      </c>
      <c r="DC372">
        <v>0</v>
      </c>
      <c r="DD372">
        <v>0</v>
      </c>
      <c r="DE372" s="3">
        <v>3.22</v>
      </c>
      <c r="DF372" s="3">
        <v>3.9377246790299574</v>
      </c>
      <c r="DM372" s="3">
        <v>1.05</v>
      </c>
      <c r="DY372" s="3">
        <v>4</v>
      </c>
    </row>
    <row r="373" spans="1:129" x14ac:dyDescent="0.25">
      <c r="A373">
        <v>14612726</v>
      </c>
      <c r="B373">
        <v>20220801</v>
      </c>
      <c r="C373">
        <v>783615587</v>
      </c>
      <c r="E373">
        <v>1658.01</v>
      </c>
      <c r="F373">
        <v>1658.01</v>
      </c>
      <c r="G373" t="s">
        <v>131</v>
      </c>
      <c r="I373" s="1">
        <v>791270256699</v>
      </c>
      <c r="J373" t="s">
        <v>348</v>
      </c>
      <c r="K373">
        <v>1</v>
      </c>
      <c r="L373">
        <v>2</v>
      </c>
      <c r="M373">
        <v>5</v>
      </c>
      <c r="O373">
        <v>-57.84</v>
      </c>
      <c r="S373" s="3">
        <v>79.23</v>
      </c>
      <c r="T373" s="3">
        <v>57.84</v>
      </c>
      <c r="U373" s="2">
        <v>0.73002650511170009</v>
      </c>
      <c r="V373" s="3">
        <v>21.39</v>
      </c>
      <c r="W373" s="3">
        <v>79.23</v>
      </c>
      <c r="X373" s="3">
        <v>51.499500000000005</v>
      </c>
      <c r="Y373" s="2">
        <v>0.65</v>
      </c>
      <c r="Z373" s="3">
        <v>27.730499999999999</v>
      </c>
      <c r="AA373" s="3">
        <v>15.94</v>
      </c>
      <c r="AB373" s="3">
        <v>6.3404999999999987</v>
      </c>
      <c r="AD373">
        <v>20220722</v>
      </c>
      <c r="AE373">
        <v>20220725</v>
      </c>
      <c r="AF373">
        <v>0.36388888888888887</v>
      </c>
      <c r="AG373" t="s">
        <v>154</v>
      </c>
      <c r="AH373" t="s">
        <v>306</v>
      </c>
      <c r="AI373">
        <v>2</v>
      </c>
      <c r="AJ373" t="s">
        <v>42</v>
      </c>
      <c r="AK373" t="s">
        <v>42</v>
      </c>
      <c r="AM373">
        <v>112689506</v>
      </c>
      <c r="AO373" t="s">
        <v>189</v>
      </c>
      <c r="AV373" t="s">
        <v>169</v>
      </c>
      <c r="AW373" t="s">
        <v>121</v>
      </c>
      <c r="AX373" t="s">
        <v>133</v>
      </c>
      <c r="AY373" t="s">
        <v>170</v>
      </c>
      <c r="AZ373" t="s">
        <v>132</v>
      </c>
      <c r="BA373" t="s">
        <v>118</v>
      </c>
      <c r="BB373">
        <v>14614</v>
      </c>
      <c r="BC373" t="s">
        <v>117</v>
      </c>
      <c r="BE373" t="s">
        <v>650</v>
      </c>
      <c r="BF373" t="s">
        <v>649</v>
      </c>
      <c r="BH373" t="s">
        <v>648</v>
      </c>
      <c r="BI373" t="s">
        <v>525</v>
      </c>
      <c r="BJ373">
        <v>55082</v>
      </c>
      <c r="BK373" t="s">
        <v>117</v>
      </c>
      <c r="BL373">
        <v>7589.0480600000001</v>
      </c>
      <c r="BU373" t="s">
        <v>649</v>
      </c>
      <c r="BW373" t="s">
        <v>648</v>
      </c>
      <c r="BX373" t="s">
        <v>525</v>
      </c>
      <c r="BY373">
        <v>55082</v>
      </c>
      <c r="BZ373" t="s">
        <v>117</v>
      </c>
      <c r="CX373">
        <v>20220722</v>
      </c>
      <c r="CZ373">
        <v>0</v>
      </c>
      <c r="DA373">
        <v>0</v>
      </c>
      <c r="DB373">
        <v>0</v>
      </c>
      <c r="DC373">
        <v>0</v>
      </c>
      <c r="DD373">
        <v>0</v>
      </c>
      <c r="DE373" s="3">
        <v>5.08</v>
      </c>
      <c r="DF373" s="3">
        <v>5.4865346459674367</v>
      </c>
      <c r="DM373" s="3">
        <v>1.05</v>
      </c>
      <c r="DY373" s="3">
        <v>4</v>
      </c>
    </row>
    <row r="374" spans="1:129" x14ac:dyDescent="0.25">
      <c r="A374">
        <v>14612726</v>
      </c>
      <c r="B374">
        <v>20220711</v>
      </c>
      <c r="C374">
        <v>781437599</v>
      </c>
      <c r="E374">
        <v>1247.27</v>
      </c>
      <c r="F374">
        <v>0</v>
      </c>
      <c r="G374" t="s">
        <v>131</v>
      </c>
      <c r="I374" s="1">
        <v>791270293650</v>
      </c>
      <c r="J374" t="s">
        <v>348</v>
      </c>
      <c r="K374">
        <v>1</v>
      </c>
      <c r="L374">
        <v>1</v>
      </c>
      <c r="M374">
        <v>2</v>
      </c>
      <c r="O374">
        <v>-21.51</v>
      </c>
      <c r="S374" s="3">
        <v>34.14</v>
      </c>
      <c r="T374" s="3">
        <v>21.51</v>
      </c>
      <c r="U374" s="2">
        <v>0.63005272407732871</v>
      </c>
      <c r="V374" s="3">
        <v>12.629999999999999</v>
      </c>
      <c r="W374" s="3">
        <v>34.14</v>
      </c>
      <c r="X374" s="3">
        <v>18.200000000000003</v>
      </c>
      <c r="Y374" s="2">
        <v>0.53309900410076161</v>
      </c>
      <c r="Z374" s="3">
        <v>15.94</v>
      </c>
      <c r="AA374" s="3">
        <v>15.94</v>
      </c>
      <c r="AB374" s="3">
        <v>3.3100000000000005</v>
      </c>
      <c r="AD374">
        <v>20220701</v>
      </c>
      <c r="AE374">
        <v>20220705</v>
      </c>
      <c r="AF374">
        <v>0.36180555555555555</v>
      </c>
      <c r="AG374" t="s">
        <v>154</v>
      </c>
      <c r="AH374" t="s">
        <v>306</v>
      </c>
      <c r="AI374">
        <v>1</v>
      </c>
      <c r="AJ374" t="s">
        <v>42</v>
      </c>
      <c r="AK374" t="s">
        <v>42</v>
      </c>
      <c r="AM374">
        <v>112689506</v>
      </c>
      <c r="AO374" t="s">
        <v>189</v>
      </c>
      <c r="AV374" t="s">
        <v>944</v>
      </c>
      <c r="AW374" t="s">
        <v>121</v>
      </c>
      <c r="AX374" t="s">
        <v>133</v>
      </c>
      <c r="AZ374" t="s">
        <v>132</v>
      </c>
      <c r="BA374" t="s">
        <v>118</v>
      </c>
      <c r="BB374">
        <v>14614</v>
      </c>
      <c r="BC374" t="s">
        <v>117</v>
      </c>
      <c r="BD374" t="s">
        <v>943</v>
      </c>
      <c r="BE374" t="s">
        <v>942</v>
      </c>
      <c r="BF374" t="s">
        <v>941</v>
      </c>
      <c r="BH374" t="s">
        <v>132</v>
      </c>
      <c r="BI374" t="s">
        <v>118</v>
      </c>
      <c r="BJ374">
        <v>14623</v>
      </c>
      <c r="BK374" t="s">
        <v>117</v>
      </c>
      <c r="BL374" t="s">
        <v>940</v>
      </c>
      <c r="BU374" t="s">
        <v>939</v>
      </c>
      <c r="BW374" t="s">
        <v>132</v>
      </c>
      <c r="BX374" t="s">
        <v>118</v>
      </c>
      <c r="BY374">
        <v>14623</v>
      </c>
      <c r="BZ374" t="s">
        <v>117</v>
      </c>
      <c r="CX374">
        <v>20220701</v>
      </c>
      <c r="CZ374">
        <v>0</v>
      </c>
      <c r="DA374">
        <v>0</v>
      </c>
      <c r="DB374">
        <v>0</v>
      </c>
      <c r="DC374">
        <v>0</v>
      </c>
      <c r="DD374">
        <v>0</v>
      </c>
      <c r="DE374" s="3">
        <v>2.97</v>
      </c>
      <c r="DF374" s="3">
        <v>3.2579525483304046</v>
      </c>
      <c r="DM374" s="3">
        <v>1.05</v>
      </c>
    </row>
    <row r="375" spans="1:129" x14ac:dyDescent="0.25">
      <c r="A375">
        <v>14612726</v>
      </c>
      <c r="B375">
        <v>20220704</v>
      </c>
      <c r="C375">
        <v>780810552</v>
      </c>
      <c r="E375">
        <v>1914.99</v>
      </c>
      <c r="F375">
        <v>0</v>
      </c>
      <c r="G375" t="s">
        <v>131</v>
      </c>
      <c r="I375" s="1">
        <v>791271235220</v>
      </c>
      <c r="J375" t="s">
        <v>348</v>
      </c>
      <c r="K375">
        <v>1</v>
      </c>
      <c r="L375">
        <v>3</v>
      </c>
      <c r="M375">
        <v>2</v>
      </c>
      <c r="O375">
        <v>-25.11</v>
      </c>
      <c r="S375" s="3">
        <v>37.74</v>
      </c>
      <c r="T375" s="3">
        <v>25.11</v>
      </c>
      <c r="U375" s="2">
        <v>0.66534181240063583</v>
      </c>
      <c r="V375" s="3">
        <v>12.630000000000003</v>
      </c>
      <c r="W375" s="3">
        <v>37.74</v>
      </c>
      <c r="X375" s="3">
        <v>21.800000000000004</v>
      </c>
      <c r="Y375" s="2">
        <v>0.57763645998940127</v>
      </c>
      <c r="Z375" s="3">
        <v>15.94</v>
      </c>
      <c r="AA375" s="3">
        <v>15.94</v>
      </c>
      <c r="AB375" s="3">
        <v>3.3099999999999969</v>
      </c>
      <c r="AD375">
        <v>20220628</v>
      </c>
      <c r="AE375">
        <v>20220629</v>
      </c>
      <c r="AF375">
        <v>0.42152777777777778</v>
      </c>
      <c r="AG375" t="s">
        <v>154</v>
      </c>
      <c r="AH375" t="s">
        <v>190</v>
      </c>
      <c r="AI375">
        <v>3</v>
      </c>
      <c r="AJ375" t="s">
        <v>42</v>
      </c>
      <c r="AK375" t="s">
        <v>42</v>
      </c>
      <c r="AM375">
        <v>112689506</v>
      </c>
      <c r="AO375" t="s">
        <v>189</v>
      </c>
      <c r="AV375" t="s">
        <v>586</v>
      </c>
      <c r="AW375" t="s">
        <v>121</v>
      </c>
      <c r="AX375" t="s">
        <v>133</v>
      </c>
      <c r="AZ375" t="s">
        <v>132</v>
      </c>
      <c r="BA375" t="s">
        <v>118</v>
      </c>
      <c r="BB375">
        <v>14614</v>
      </c>
      <c r="BC375" t="s">
        <v>117</v>
      </c>
      <c r="BD375" t="s">
        <v>585</v>
      </c>
      <c r="BE375" t="s">
        <v>585</v>
      </c>
      <c r="BF375" t="s">
        <v>584</v>
      </c>
      <c r="BG375" t="s">
        <v>583</v>
      </c>
      <c r="BH375" t="s">
        <v>582</v>
      </c>
      <c r="BI375" t="s">
        <v>118</v>
      </c>
      <c r="BJ375">
        <v>14813</v>
      </c>
      <c r="BK375" t="s">
        <v>117</v>
      </c>
      <c r="BL375">
        <v>35922.000070000002</v>
      </c>
      <c r="BU375" t="s">
        <v>584</v>
      </c>
      <c r="BV375" t="s">
        <v>583</v>
      </c>
      <c r="BW375" t="s">
        <v>582</v>
      </c>
      <c r="BX375" t="s">
        <v>118</v>
      </c>
      <c r="BY375">
        <v>14813</v>
      </c>
      <c r="BZ375" t="s">
        <v>117</v>
      </c>
      <c r="CX375">
        <v>20220628</v>
      </c>
      <c r="CZ375">
        <v>0</v>
      </c>
      <c r="DA375">
        <v>0</v>
      </c>
      <c r="DB375">
        <v>0</v>
      </c>
      <c r="DC375">
        <v>0</v>
      </c>
      <c r="DD375">
        <v>0</v>
      </c>
      <c r="DE375" s="3">
        <v>3.91</v>
      </c>
      <c r="DF375" s="3">
        <v>4.2529279279279271</v>
      </c>
      <c r="DM375" s="3">
        <v>1.05</v>
      </c>
      <c r="DY375" s="3">
        <v>4</v>
      </c>
    </row>
    <row r="376" spans="1:129" x14ac:dyDescent="0.25">
      <c r="A376">
        <v>14612726</v>
      </c>
      <c r="B376">
        <v>20220704</v>
      </c>
      <c r="C376">
        <v>780810552</v>
      </c>
      <c r="E376">
        <v>1914.99</v>
      </c>
      <c r="F376">
        <v>0</v>
      </c>
      <c r="G376" t="s">
        <v>131</v>
      </c>
      <c r="I376" s="1">
        <v>791271426117</v>
      </c>
      <c r="J376" t="s">
        <v>348</v>
      </c>
      <c r="K376">
        <v>1</v>
      </c>
      <c r="L376">
        <v>2</v>
      </c>
      <c r="M376">
        <v>3</v>
      </c>
      <c r="O376">
        <v>-37.11</v>
      </c>
      <c r="S376" s="3">
        <v>50.84</v>
      </c>
      <c r="T376" s="3">
        <v>37.11</v>
      </c>
      <c r="U376" s="2">
        <v>0.72993705743509041</v>
      </c>
      <c r="V376" s="3">
        <v>13.730000000000004</v>
      </c>
      <c r="W376" s="3">
        <v>50.84</v>
      </c>
      <c r="X376" s="3">
        <v>33.046000000000006</v>
      </c>
      <c r="Y376" s="2">
        <v>0.65</v>
      </c>
      <c r="Z376" s="3">
        <v>17.793999999999997</v>
      </c>
      <c r="AA376" s="3">
        <v>15.94</v>
      </c>
      <c r="AB376" s="3">
        <v>4.063999999999993</v>
      </c>
      <c r="AD376">
        <v>20220629</v>
      </c>
      <c r="AE376">
        <v>20220630</v>
      </c>
      <c r="AF376">
        <v>0.43055555555555558</v>
      </c>
      <c r="AG376" t="s">
        <v>154</v>
      </c>
      <c r="AH376" t="s">
        <v>190</v>
      </c>
      <c r="AI376">
        <v>2</v>
      </c>
      <c r="AJ376" t="s">
        <v>42</v>
      </c>
      <c r="AK376" t="s">
        <v>42</v>
      </c>
      <c r="AM376">
        <v>112689506</v>
      </c>
      <c r="AO376" t="s">
        <v>189</v>
      </c>
      <c r="AV376" t="s">
        <v>169</v>
      </c>
      <c r="AW376" t="s">
        <v>121</v>
      </c>
      <c r="AX376" t="s">
        <v>133</v>
      </c>
      <c r="AY376" t="s">
        <v>170</v>
      </c>
      <c r="AZ376" t="s">
        <v>132</v>
      </c>
      <c r="BA376" t="s">
        <v>118</v>
      </c>
      <c r="BB376">
        <v>14614</v>
      </c>
      <c r="BC376" t="s">
        <v>117</v>
      </c>
      <c r="BE376" t="s">
        <v>720</v>
      </c>
      <c r="BF376" t="s">
        <v>718</v>
      </c>
      <c r="BH376" t="s">
        <v>719</v>
      </c>
      <c r="BI376" t="s">
        <v>495</v>
      </c>
      <c r="BJ376">
        <v>48043</v>
      </c>
      <c r="BK376" t="s">
        <v>117</v>
      </c>
      <c r="BL376">
        <v>7589.0572400000001</v>
      </c>
      <c r="BU376" t="s">
        <v>718</v>
      </c>
      <c r="BW376" t="s">
        <v>717</v>
      </c>
      <c r="BX376" t="s">
        <v>495</v>
      </c>
      <c r="BY376">
        <v>48043</v>
      </c>
      <c r="BZ376" t="s">
        <v>117</v>
      </c>
      <c r="CX376">
        <v>20220629</v>
      </c>
      <c r="CZ376">
        <v>0</v>
      </c>
      <c r="DA376">
        <v>0</v>
      </c>
      <c r="DB376">
        <v>0</v>
      </c>
      <c r="DC376">
        <v>0</v>
      </c>
      <c r="DD376">
        <v>0</v>
      </c>
      <c r="DE376" s="3">
        <v>4.17</v>
      </c>
      <c r="DF376" s="3">
        <v>4.5033375295043268</v>
      </c>
      <c r="DM376" s="3">
        <v>1.05</v>
      </c>
      <c r="DY376" s="3">
        <v>4</v>
      </c>
    </row>
    <row r="377" spans="1:129" x14ac:dyDescent="0.25">
      <c r="A377">
        <v>14612726</v>
      </c>
      <c r="B377">
        <v>20220704</v>
      </c>
      <c r="C377">
        <v>780810552</v>
      </c>
      <c r="E377">
        <v>1914.99</v>
      </c>
      <c r="F377">
        <v>0</v>
      </c>
      <c r="G377" t="s">
        <v>131</v>
      </c>
      <c r="I377" s="1">
        <v>791272428930</v>
      </c>
      <c r="J377" t="s">
        <v>348</v>
      </c>
      <c r="K377">
        <v>1</v>
      </c>
      <c r="L377">
        <v>2</v>
      </c>
      <c r="M377">
        <v>3</v>
      </c>
      <c r="O377">
        <v>-37.11</v>
      </c>
      <c r="S377" s="3">
        <v>50.84</v>
      </c>
      <c r="T377" s="3">
        <v>37.11</v>
      </c>
      <c r="U377" s="2">
        <v>0.72993705743509041</v>
      </c>
      <c r="V377" s="3">
        <v>13.730000000000004</v>
      </c>
      <c r="W377" s="3">
        <v>50.84</v>
      </c>
      <c r="X377" s="3">
        <v>33.046000000000006</v>
      </c>
      <c r="Y377" s="2">
        <v>0.65</v>
      </c>
      <c r="Z377" s="3">
        <v>17.793999999999997</v>
      </c>
      <c r="AA377" s="3">
        <v>15.94</v>
      </c>
      <c r="AB377" s="3">
        <v>4.063999999999993</v>
      </c>
      <c r="AD377">
        <v>20220624</v>
      </c>
      <c r="AE377">
        <v>20220627</v>
      </c>
      <c r="AF377">
        <v>0.39305555555555555</v>
      </c>
      <c r="AG377" t="s">
        <v>154</v>
      </c>
      <c r="AH377" t="s">
        <v>500</v>
      </c>
      <c r="AI377">
        <v>2</v>
      </c>
      <c r="AJ377" t="s">
        <v>42</v>
      </c>
      <c r="AK377" t="s">
        <v>42</v>
      </c>
      <c r="AM377">
        <v>112689506</v>
      </c>
      <c r="AO377" t="s">
        <v>189</v>
      </c>
      <c r="AV377" t="s">
        <v>430</v>
      </c>
      <c r="AW377" t="s">
        <v>121</v>
      </c>
      <c r="AX377" t="s">
        <v>429</v>
      </c>
      <c r="AY377" t="s">
        <v>319</v>
      </c>
      <c r="AZ377" t="s">
        <v>132</v>
      </c>
      <c r="BA377" t="s">
        <v>118</v>
      </c>
      <c r="BB377">
        <v>14614</v>
      </c>
      <c r="BC377" t="s">
        <v>117</v>
      </c>
      <c r="BE377" t="s">
        <v>710</v>
      </c>
      <c r="BF377" t="s">
        <v>709</v>
      </c>
      <c r="BH377" t="s">
        <v>708</v>
      </c>
      <c r="BI377" t="s">
        <v>284</v>
      </c>
      <c r="BJ377">
        <v>15024</v>
      </c>
      <c r="BK377" t="s">
        <v>117</v>
      </c>
      <c r="BL377">
        <v>7589.6225999999997</v>
      </c>
      <c r="BU377" t="s">
        <v>709</v>
      </c>
      <c r="BW377" t="s">
        <v>708</v>
      </c>
      <c r="BX377" t="s">
        <v>284</v>
      </c>
      <c r="BY377">
        <v>15024</v>
      </c>
      <c r="BZ377" t="s">
        <v>117</v>
      </c>
      <c r="CX377">
        <v>20220624</v>
      </c>
      <c r="CZ377">
        <v>0</v>
      </c>
      <c r="DA377">
        <v>0</v>
      </c>
      <c r="DB377">
        <v>0</v>
      </c>
      <c r="DC377">
        <v>0</v>
      </c>
      <c r="DD377">
        <v>0</v>
      </c>
      <c r="DE377" s="3">
        <v>3.23</v>
      </c>
      <c r="DF377" s="3">
        <v>3.4881966955153421</v>
      </c>
      <c r="DM377" s="3">
        <v>1.05</v>
      </c>
    </row>
    <row r="378" spans="1:129" x14ac:dyDescent="0.25">
      <c r="A378">
        <v>14612726</v>
      </c>
      <c r="B378">
        <v>20220704</v>
      </c>
      <c r="C378">
        <v>780810552</v>
      </c>
      <c r="E378">
        <v>1914.99</v>
      </c>
      <c r="F378">
        <v>0</v>
      </c>
      <c r="G378" t="s">
        <v>131</v>
      </c>
      <c r="I378" s="1">
        <v>791272741199</v>
      </c>
      <c r="J378" t="s">
        <v>348</v>
      </c>
      <c r="K378">
        <v>1</v>
      </c>
      <c r="L378">
        <v>2</v>
      </c>
      <c r="M378">
        <v>8</v>
      </c>
      <c r="O378">
        <v>-73.930000000000007</v>
      </c>
      <c r="S378" s="3">
        <v>101.28</v>
      </c>
      <c r="T378" s="3">
        <v>73.930000000000007</v>
      </c>
      <c r="U378" s="2">
        <v>0.7299565560821486</v>
      </c>
      <c r="V378" s="3">
        <v>27.349999999999994</v>
      </c>
      <c r="W378" s="3">
        <v>101.28</v>
      </c>
      <c r="X378" s="3">
        <v>65.832000000000008</v>
      </c>
      <c r="Y378" s="2">
        <v>0.65</v>
      </c>
      <c r="Z378" s="3">
        <v>35.447999999999993</v>
      </c>
      <c r="AA378" s="3">
        <v>15.94</v>
      </c>
      <c r="AB378" s="3">
        <v>8.097999999999999</v>
      </c>
      <c r="AD378">
        <v>20220625</v>
      </c>
      <c r="AE378">
        <v>20220627</v>
      </c>
      <c r="AF378">
        <v>0.39305555555555555</v>
      </c>
      <c r="AG378" t="s">
        <v>154</v>
      </c>
      <c r="AH378" t="s">
        <v>500</v>
      </c>
      <c r="AI378">
        <v>2</v>
      </c>
      <c r="AJ378" t="s">
        <v>42</v>
      </c>
      <c r="AK378" t="s">
        <v>42</v>
      </c>
      <c r="AM378">
        <v>112689506</v>
      </c>
      <c r="AO378" t="s">
        <v>189</v>
      </c>
      <c r="AV378" t="s">
        <v>457</v>
      </c>
      <c r="AW378" t="s">
        <v>121</v>
      </c>
      <c r="AX378" t="s">
        <v>456</v>
      </c>
      <c r="AY378" t="s">
        <v>319</v>
      </c>
      <c r="AZ378" t="s">
        <v>132</v>
      </c>
      <c r="BA378" t="s">
        <v>118</v>
      </c>
      <c r="BB378">
        <v>14614</v>
      </c>
      <c r="BC378" t="s">
        <v>117</v>
      </c>
      <c r="BE378" t="s">
        <v>628</v>
      </c>
      <c r="BF378" t="s">
        <v>627</v>
      </c>
      <c r="BH378" t="s">
        <v>626</v>
      </c>
      <c r="BI378" t="s">
        <v>513</v>
      </c>
      <c r="BJ378">
        <v>97140</v>
      </c>
      <c r="BK378" t="s">
        <v>117</v>
      </c>
      <c r="BL378">
        <v>7589.0621799999999</v>
      </c>
      <c r="BU378" t="s">
        <v>627</v>
      </c>
      <c r="BW378" t="s">
        <v>626</v>
      </c>
      <c r="BX378" t="s">
        <v>513</v>
      </c>
      <c r="BY378">
        <v>97140</v>
      </c>
      <c r="BZ378" t="s">
        <v>117</v>
      </c>
      <c r="CX378">
        <v>20220625</v>
      </c>
      <c r="CZ378">
        <v>0</v>
      </c>
      <c r="DA378">
        <v>0</v>
      </c>
      <c r="DB378">
        <v>0</v>
      </c>
      <c r="DC378">
        <v>0</v>
      </c>
      <c r="DD378">
        <v>0</v>
      </c>
      <c r="DE378" s="3">
        <v>6.43</v>
      </c>
      <c r="DF378" s="3">
        <v>6.9441206556082147</v>
      </c>
      <c r="DM378" s="3">
        <v>1.05</v>
      </c>
    </row>
    <row r="379" spans="1:129" x14ac:dyDescent="0.25">
      <c r="A379">
        <v>14612726</v>
      </c>
      <c r="B379">
        <v>20220704</v>
      </c>
      <c r="C379">
        <v>780810552</v>
      </c>
      <c r="E379">
        <v>1914.99</v>
      </c>
      <c r="F379">
        <v>0</v>
      </c>
      <c r="G379" t="s">
        <v>131</v>
      </c>
      <c r="I379" s="1">
        <v>791272928819</v>
      </c>
      <c r="J379" t="s">
        <v>348</v>
      </c>
      <c r="K379">
        <v>1</v>
      </c>
      <c r="L379">
        <v>2</v>
      </c>
      <c r="M379">
        <v>3</v>
      </c>
      <c r="O379">
        <v>-37.11</v>
      </c>
      <c r="S379" s="3">
        <v>50.84</v>
      </c>
      <c r="T379" s="3">
        <v>37.11</v>
      </c>
      <c r="U379" s="2">
        <v>0.72993705743509041</v>
      </c>
      <c r="V379" s="3">
        <v>13.730000000000004</v>
      </c>
      <c r="W379" s="3">
        <v>50.84</v>
      </c>
      <c r="X379" s="3">
        <v>33.046000000000006</v>
      </c>
      <c r="Y379" s="2">
        <v>0.65</v>
      </c>
      <c r="Z379" s="3">
        <v>17.793999999999997</v>
      </c>
      <c r="AA379" s="3">
        <v>15.94</v>
      </c>
      <c r="AB379" s="3">
        <v>4.063999999999993</v>
      </c>
      <c r="AD379">
        <v>20220627</v>
      </c>
      <c r="AE379">
        <v>20220628</v>
      </c>
      <c r="AF379">
        <v>0.40208333333333335</v>
      </c>
      <c r="AG379" t="s">
        <v>154</v>
      </c>
      <c r="AH379" t="s">
        <v>190</v>
      </c>
      <c r="AI379">
        <v>2</v>
      </c>
      <c r="AJ379" t="s">
        <v>42</v>
      </c>
      <c r="AK379" t="s">
        <v>42</v>
      </c>
      <c r="AM379">
        <v>112689506</v>
      </c>
      <c r="AO379" t="s">
        <v>189</v>
      </c>
      <c r="AV379" t="s">
        <v>430</v>
      </c>
      <c r="AW379" t="s">
        <v>121</v>
      </c>
      <c r="AX379" t="s">
        <v>429</v>
      </c>
      <c r="AY379" t="s">
        <v>319</v>
      </c>
      <c r="AZ379" t="s">
        <v>132</v>
      </c>
      <c r="BA379" t="s">
        <v>118</v>
      </c>
      <c r="BB379">
        <v>14614</v>
      </c>
      <c r="BC379" t="s">
        <v>117</v>
      </c>
      <c r="BD379" t="s">
        <v>121</v>
      </c>
      <c r="BE379" t="s">
        <v>713</v>
      </c>
      <c r="BF379" t="s">
        <v>712</v>
      </c>
      <c r="BG379" t="s">
        <v>711</v>
      </c>
      <c r="BH379" t="s">
        <v>243</v>
      </c>
      <c r="BI379" t="s">
        <v>118</v>
      </c>
      <c r="BJ379">
        <v>12207</v>
      </c>
      <c r="BK379" t="s">
        <v>117</v>
      </c>
      <c r="BL379">
        <v>7589.6228000000001</v>
      </c>
      <c r="BU379" t="s">
        <v>712</v>
      </c>
      <c r="BV379" t="s">
        <v>711</v>
      </c>
      <c r="BW379" t="s">
        <v>243</v>
      </c>
      <c r="BX379" t="s">
        <v>118</v>
      </c>
      <c r="BY379">
        <v>12207</v>
      </c>
      <c r="BZ379" t="s">
        <v>117</v>
      </c>
      <c r="CX379">
        <v>20220627</v>
      </c>
      <c r="CZ379">
        <v>0</v>
      </c>
      <c r="DA379">
        <v>0</v>
      </c>
      <c r="DB379">
        <v>0</v>
      </c>
      <c r="DC379">
        <v>0</v>
      </c>
      <c r="DD379">
        <v>0</v>
      </c>
      <c r="DE379" s="3">
        <v>3.23</v>
      </c>
      <c r="DF379" s="3">
        <v>3.4881966955153421</v>
      </c>
      <c r="DM379" s="3">
        <v>1.05</v>
      </c>
    </row>
    <row r="380" spans="1:129" x14ac:dyDescent="0.25">
      <c r="A380">
        <v>14612726</v>
      </c>
      <c r="B380">
        <v>20220704</v>
      </c>
      <c r="C380">
        <v>780810552</v>
      </c>
      <c r="E380">
        <v>1914.99</v>
      </c>
      <c r="F380">
        <v>0</v>
      </c>
      <c r="G380" t="s">
        <v>131</v>
      </c>
      <c r="I380" s="1">
        <v>791273097188</v>
      </c>
      <c r="J380" t="s">
        <v>348</v>
      </c>
      <c r="K380">
        <v>1</v>
      </c>
      <c r="L380">
        <v>0.5</v>
      </c>
      <c r="M380">
        <v>2</v>
      </c>
      <c r="O380">
        <v>-18.350000000000001</v>
      </c>
      <c r="S380" s="3">
        <v>28.04</v>
      </c>
      <c r="T380" s="3">
        <v>18.350000000000001</v>
      </c>
      <c r="U380" s="2">
        <v>0.65442225392296727</v>
      </c>
      <c r="V380" s="3">
        <v>9.6899999999999977</v>
      </c>
      <c r="W380" s="3">
        <v>28.04</v>
      </c>
      <c r="X380" s="3">
        <v>13.829999999999998</v>
      </c>
      <c r="Y380" s="2">
        <v>0.49322396576319538</v>
      </c>
      <c r="Z380" s="3">
        <v>14.21</v>
      </c>
      <c r="AA380" s="3">
        <v>14.21</v>
      </c>
      <c r="AB380" s="3">
        <v>4.5200000000000031</v>
      </c>
      <c r="AD380">
        <v>20220629</v>
      </c>
      <c r="AE380">
        <v>20220630</v>
      </c>
      <c r="AF380">
        <v>0.43055555555555558</v>
      </c>
      <c r="AG380" t="s">
        <v>154</v>
      </c>
      <c r="AH380" t="s">
        <v>190</v>
      </c>
      <c r="AI380">
        <v>0.5</v>
      </c>
      <c r="AJ380" t="s">
        <v>42</v>
      </c>
      <c r="AK380" t="s">
        <v>42</v>
      </c>
      <c r="AM380">
        <v>112689506</v>
      </c>
      <c r="AO380" t="s">
        <v>171</v>
      </c>
      <c r="AV380" t="s">
        <v>586</v>
      </c>
      <c r="AW380" t="s">
        <v>121</v>
      </c>
      <c r="AX380" t="s">
        <v>133</v>
      </c>
      <c r="AZ380" t="s">
        <v>132</v>
      </c>
      <c r="BA380" t="s">
        <v>118</v>
      </c>
      <c r="BB380">
        <v>14614</v>
      </c>
      <c r="BC380" t="s">
        <v>117</v>
      </c>
      <c r="BD380" t="s">
        <v>1214</v>
      </c>
      <c r="BE380" t="s">
        <v>585</v>
      </c>
      <c r="BF380" t="s">
        <v>1213</v>
      </c>
      <c r="BH380" t="s">
        <v>582</v>
      </c>
      <c r="BI380" t="s">
        <v>118</v>
      </c>
      <c r="BJ380">
        <v>14813</v>
      </c>
      <c r="BK380" t="s">
        <v>117</v>
      </c>
      <c r="BL380">
        <v>35922.000090000001</v>
      </c>
      <c r="BU380" t="s">
        <v>1213</v>
      </c>
      <c r="BW380" t="s">
        <v>582</v>
      </c>
      <c r="BX380" t="s">
        <v>118</v>
      </c>
      <c r="BY380">
        <v>14813</v>
      </c>
      <c r="BZ380" t="s">
        <v>117</v>
      </c>
      <c r="CX380">
        <v>20220629</v>
      </c>
      <c r="CZ380">
        <v>0</v>
      </c>
      <c r="DA380">
        <v>0</v>
      </c>
      <c r="DB380">
        <v>0</v>
      </c>
      <c r="DC380">
        <v>0</v>
      </c>
      <c r="DD380">
        <v>0</v>
      </c>
      <c r="DE380" s="3">
        <v>3.22</v>
      </c>
      <c r="DF380" s="3">
        <v>3.7390584878744653</v>
      </c>
      <c r="DM380" s="3">
        <v>1.05</v>
      </c>
      <c r="DY380" s="3">
        <v>4</v>
      </c>
    </row>
    <row r="381" spans="1:129" x14ac:dyDescent="0.25">
      <c r="A381">
        <v>14612726</v>
      </c>
      <c r="B381">
        <v>20220704</v>
      </c>
      <c r="C381">
        <v>780810552</v>
      </c>
      <c r="E381">
        <v>1914.99</v>
      </c>
      <c r="F381">
        <v>0</v>
      </c>
      <c r="G381" t="s">
        <v>131</v>
      </c>
      <c r="I381" s="1">
        <v>791273105514</v>
      </c>
      <c r="J381" t="s">
        <v>348</v>
      </c>
      <c r="K381">
        <v>1</v>
      </c>
      <c r="L381">
        <v>2</v>
      </c>
      <c r="M381">
        <v>2</v>
      </c>
      <c r="O381">
        <v>-21.96</v>
      </c>
      <c r="S381" s="3">
        <v>34.590000000000003</v>
      </c>
      <c r="T381" s="3">
        <v>21.96</v>
      </c>
      <c r="U381" s="2">
        <v>0.634865568083261</v>
      </c>
      <c r="V381" s="3">
        <v>12.630000000000003</v>
      </c>
      <c r="W381" s="3">
        <v>34.590000000000003</v>
      </c>
      <c r="X381" s="3">
        <v>18.650000000000006</v>
      </c>
      <c r="Y381" s="2">
        <v>0.53917317143683152</v>
      </c>
      <c r="Z381" s="3">
        <v>15.94</v>
      </c>
      <c r="AA381" s="3">
        <v>15.94</v>
      </c>
      <c r="AB381" s="3">
        <v>3.3099999999999969</v>
      </c>
      <c r="AD381">
        <v>20220628</v>
      </c>
      <c r="AE381">
        <v>20220629</v>
      </c>
      <c r="AF381">
        <v>0.42152777777777778</v>
      </c>
      <c r="AG381" t="s">
        <v>154</v>
      </c>
      <c r="AH381" t="s">
        <v>190</v>
      </c>
      <c r="AI381">
        <v>2</v>
      </c>
      <c r="AJ381" t="s">
        <v>42</v>
      </c>
      <c r="AK381" t="s">
        <v>42</v>
      </c>
      <c r="AM381">
        <v>112689506</v>
      </c>
      <c r="AO381" t="s">
        <v>189</v>
      </c>
      <c r="AV381" t="s">
        <v>586</v>
      </c>
      <c r="AW381" t="s">
        <v>121</v>
      </c>
      <c r="AX381" t="s">
        <v>133</v>
      </c>
      <c r="AZ381" t="s">
        <v>132</v>
      </c>
      <c r="BA381" t="s">
        <v>118</v>
      </c>
      <c r="BB381">
        <v>14614</v>
      </c>
      <c r="BC381" t="s">
        <v>117</v>
      </c>
      <c r="BD381" t="s">
        <v>737</v>
      </c>
      <c r="BE381" t="s">
        <v>737</v>
      </c>
      <c r="BF381" t="s">
        <v>736</v>
      </c>
      <c r="BH381" t="s">
        <v>735</v>
      </c>
      <c r="BI381" t="s">
        <v>118</v>
      </c>
      <c r="BJ381">
        <v>13326</v>
      </c>
      <c r="BK381" t="s">
        <v>117</v>
      </c>
      <c r="BL381">
        <v>41287.000030000003</v>
      </c>
      <c r="BU381" t="s">
        <v>736</v>
      </c>
      <c r="BW381" t="s">
        <v>735</v>
      </c>
      <c r="BX381" t="s">
        <v>118</v>
      </c>
      <c r="BY381">
        <v>13326</v>
      </c>
      <c r="BZ381" t="s">
        <v>117</v>
      </c>
      <c r="CX381">
        <v>20220628</v>
      </c>
      <c r="CZ381">
        <v>0</v>
      </c>
      <c r="DA381">
        <v>0</v>
      </c>
      <c r="DB381">
        <v>0</v>
      </c>
      <c r="DC381">
        <v>0</v>
      </c>
      <c r="DD381">
        <v>0</v>
      </c>
      <c r="DE381" s="3">
        <v>2.97</v>
      </c>
      <c r="DF381" s="3">
        <v>3.254206418039896</v>
      </c>
      <c r="DM381" s="3">
        <v>1.05</v>
      </c>
    </row>
    <row r="382" spans="1:129" x14ac:dyDescent="0.25">
      <c r="A382">
        <v>14612726</v>
      </c>
      <c r="B382">
        <v>20220718</v>
      </c>
      <c r="C382">
        <v>782204103</v>
      </c>
      <c r="E382">
        <v>1458.05</v>
      </c>
      <c r="F382">
        <v>0</v>
      </c>
      <c r="G382" t="s">
        <v>131</v>
      </c>
      <c r="I382" s="1">
        <v>791273260624</v>
      </c>
      <c r="J382" t="s">
        <v>348</v>
      </c>
      <c r="K382">
        <v>1</v>
      </c>
      <c r="L382">
        <v>2</v>
      </c>
      <c r="M382">
        <v>3</v>
      </c>
      <c r="O382">
        <v>-37.11</v>
      </c>
      <c r="S382" s="3">
        <v>50.84</v>
      </c>
      <c r="T382" s="3">
        <v>37.11</v>
      </c>
      <c r="U382" s="2">
        <v>0.72993705743509041</v>
      </c>
      <c r="V382" s="3">
        <v>13.730000000000004</v>
      </c>
      <c r="W382" s="3">
        <v>50.84</v>
      </c>
      <c r="X382" s="3">
        <v>33.046000000000006</v>
      </c>
      <c r="Y382" s="2">
        <v>0.65</v>
      </c>
      <c r="Z382" s="3">
        <v>17.793999999999997</v>
      </c>
      <c r="AA382" s="3">
        <v>15.94</v>
      </c>
      <c r="AB382" s="3">
        <v>4.063999999999993</v>
      </c>
      <c r="AD382">
        <v>20220711</v>
      </c>
      <c r="AE382">
        <v>20220712</v>
      </c>
      <c r="AF382">
        <v>0.41597222222222219</v>
      </c>
      <c r="AG382" t="s">
        <v>154</v>
      </c>
      <c r="AH382" t="s">
        <v>190</v>
      </c>
      <c r="AI382">
        <v>2</v>
      </c>
      <c r="AJ382" t="s">
        <v>42</v>
      </c>
      <c r="AK382" t="s">
        <v>42</v>
      </c>
      <c r="AM382">
        <v>112689506</v>
      </c>
      <c r="AO382" t="s">
        <v>189</v>
      </c>
      <c r="AV382" t="s">
        <v>169</v>
      </c>
      <c r="AW382" t="s">
        <v>121</v>
      </c>
      <c r="AX382" t="s">
        <v>133</v>
      </c>
      <c r="AY382" t="s">
        <v>170</v>
      </c>
      <c r="AZ382" t="s">
        <v>132</v>
      </c>
      <c r="BA382" t="s">
        <v>118</v>
      </c>
      <c r="BB382">
        <v>14614</v>
      </c>
      <c r="BC382" t="s">
        <v>117</v>
      </c>
      <c r="BE382" t="s">
        <v>681</v>
      </c>
      <c r="BF382" t="s">
        <v>680</v>
      </c>
      <c r="BH382" t="s">
        <v>243</v>
      </c>
      <c r="BI382" t="s">
        <v>118</v>
      </c>
      <c r="BJ382">
        <v>12207</v>
      </c>
      <c r="BK382" t="s">
        <v>117</v>
      </c>
      <c r="BL382">
        <v>7589.0629499999995</v>
      </c>
      <c r="BU382" t="s">
        <v>680</v>
      </c>
      <c r="BW382" t="s">
        <v>243</v>
      </c>
      <c r="BX382" t="s">
        <v>118</v>
      </c>
      <c r="BY382">
        <v>12207</v>
      </c>
      <c r="BZ382" t="s">
        <v>117</v>
      </c>
      <c r="CX382">
        <v>20220711</v>
      </c>
      <c r="CZ382">
        <v>0</v>
      </c>
      <c r="DA382">
        <v>0</v>
      </c>
      <c r="DB382">
        <v>0</v>
      </c>
      <c r="DC382">
        <v>0</v>
      </c>
      <c r="DD382">
        <v>0</v>
      </c>
      <c r="DE382" s="3">
        <v>3.99</v>
      </c>
      <c r="DF382" s="3">
        <v>4.3089488591660112</v>
      </c>
      <c r="DM382" s="3">
        <v>1.05</v>
      </c>
      <c r="DY382" s="3">
        <v>4</v>
      </c>
    </row>
    <row r="383" spans="1:129" x14ac:dyDescent="0.25">
      <c r="A383">
        <v>14612726</v>
      </c>
      <c r="B383">
        <v>20220704</v>
      </c>
      <c r="C383">
        <v>780810552</v>
      </c>
      <c r="E383">
        <v>1914.99</v>
      </c>
      <c r="F383">
        <v>0</v>
      </c>
      <c r="G383" t="s">
        <v>131</v>
      </c>
      <c r="I383" s="1">
        <v>791273530766</v>
      </c>
      <c r="J383" t="s">
        <v>348</v>
      </c>
      <c r="K383">
        <v>1</v>
      </c>
      <c r="L383">
        <v>2</v>
      </c>
      <c r="M383">
        <v>3</v>
      </c>
      <c r="O383">
        <v>-37.11</v>
      </c>
      <c r="S383" s="3">
        <v>50.84</v>
      </c>
      <c r="T383" s="3">
        <v>37.11</v>
      </c>
      <c r="U383" s="2">
        <v>0.72993705743509041</v>
      </c>
      <c r="V383" s="3">
        <v>13.730000000000004</v>
      </c>
      <c r="W383" s="3">
        <v>50.84</v>
      </c>
      <c r="X383" s="3">
        <v>33.046000000000006</v>
      </c>
      <c r="Y383" s="2">
        <v>0.65</v>
      </c>
      <c r="Z383" s="3">
        <v>17.793999999999997</v>
      </c>
      <c r="AA383" s="3">
        <v>15.94</v>
      </c>
      <c r="AB383" s="3">
        <v>4.063999999999993</v>
      </c>
      <c r="AD383">
        <v>20220629</v>
      </c>
      <c r="AE383">
        <v>20220630</v>
      </c>
      <c r="AF383">
        <v>0.43055555555555558</v>
      </c>
      <c r="AG383" t="s">
        <v>154</v>
      </c>
      <c r="AH383" t="s">
        <v>190</v>
      </c>
      <c r="AI383">
        <v>2</v>
      </c>
      <c r="AJ383" t="s">
        <v>42</v>
      </c>
      <c r="AK383" t="s">
        <v>42</v>
      </c>
      <c r="AM383">
        <v>112689506</v>
      </c>
      <c r="AO383" t="s">
        <v>189</v>
      </c>
      <c r="AV383" t="s">
        <v>335</v>
      </c>
      <c r="AW383" t="s">
        <v>121</v>
      </c>
      <c r="AX383" t="s">
        <v>133</v>
      </c>
      <c r="AY383" t="s">
        <v>319</v>
      </c>
      <c r="AZ383" t="s">
        <v>132</v>
      </c>
      <c r="BA383" t="s">
        <v>118</v>
      </c>
      <c r="BB383">
        <v>14614</v>
      </c>
      <c r="BC383" t="s">
        <v>117</v>
      </c>
      <c r="BE383" t="s">
        <v>570</v>
      </c>
      <c r="BF383" t="s">
        <v>569</v>
      </c>
      <c r="BH383" t="s">
        <v>568</v>
      </c>
      <c r="BI383" t="s">
        <v>293</v>
      </c>
      <c r="BJ383">
        <v>7075</v>
      </c>
      <c r="BK383" t="s">
        <v>117</v>
      </c>
      <c r="BL383">
        <v>42719.000039999999</v>
      </c>
      <c r="BU383" t="s">
        <v>569</v>
      </c>
      <c r="BW383" t="s">
        <v>568</v>
      </c>
      <c r="BX383" t="s">
        <v>293</v>
      </c>
      <c r="BY383">
        <v>7075</v>
      </c>
      <c r="BZ383" t="s">
        <v>117</v>
      </c>
      <c r="CX383">
        <v>20220629</v>
      </c>
      <c r="CZ383">
        <v>0</v>
      </c>
      <c r="DA383">
        <v>0</v>
      </c>
      <c r="DB383">
        <v>0</v>
      </c>
      <c r="DC383">
        <v>0</v>
      </c>
      <c r="DD383">
        <v>0</v>
      </c>
      <c r="DE383" s="3">
        <v>3.23</v>
      </c>
      <c r="DF383" s="3">
        <v>3.4881966955153421</v>
      </c>
      <c r="DM383" s="3">
        <v>1.05</v>
      </c>
    </row>
    <row r="384" spans="1:129" x14ac:dyDescent="0.25">
      <c r="A384">
        <v>14612726</v>
      </c>
      <c r="B384">
        <v>20220704</v>
      </c>
      <c r="C384">
        <v>780810552</v>
      </c>
      <c r="E384">
        <v>1914.99</v>
      </c>
      <c r="F384">
        <v>0</v>
      </c>
      <c r="G384" t="s">
        <v>131</v>
      </c>
      <c r="I384" s="1">
        <v>791273703713</v>
      </c>
      <c r="J384" t="s">
        <v>348</v>
      </c>
      <c r="K384">
        <v>1</v>
      </c>
      <c r="L384">
        <v>2</v>
      </c>
      <c r="M384">
        <v>4</v>
      </c>
      <c r="O384">
        <v>-53.2</v>
      </c>
      <c r="S384" s="3">
        <v>72.88</v>
      </c>
      <c r="T384" s="3">
        <v>53.2</v>
      </c>
      <c r="U384" s="2">
        <v>0.72996706915477505</v>
      </c>
      <c r="V384" s="3">
        <v>19.679999999999993</v>
      </c>
      <c r="W384" s="3">
        <v>72.88</v>
      </c>
      <c r="X384" s="3">
        <v>47.372</v>
      </c>
      <c r="Y384" s="2">
        <v>0.65</v>
      </c>
      <c r="Z384" s="3">
        <v>25.507999999999996</v>
      </c>
      <c r="AA384" s="3">
        <v>15.94</v>
      </c>
      <c r="AB384" s="3">
        <v>5.828000000000003</v>
      </c>
      <c r="AD384">
        <v>20220629</v>
      </c>
      <c r="AE384">
        <v>20220630</v>
      </c>
      <c r="AF384">
        <v>0.43055555555555558</v>
      </c>
      <c r="AG384" t="s">
        <v>154</v>
      </c>
      <c r="AH384" t="s">
        <v>190</v>
      </c>
      <c r="AI384">
        <v>2</v>
      </c>
      <c r="AJ384" t="s">
        <v>42</v>
      </c>
      <c r="AK384" t="s">
        <v>42</v>
      </c>
      <c r="AM384">
        <v>112689506</v>
      </c>
      <c r="AO384" t="s">
        <v>189</v>
      </c>
      <c r="AV384" t="s">
        <v>676</v>
      </c>
      <c r="AX384" t="s">
        <v>121</v>
      </c>
      <c r="AY384" t="s">
        <v>157</v>
      </c>
      <c r="AZ384" t="s">
        <v>132</v>
      </c>
      <c r="BA384" t="s">
        <v>118</v>
      </c>
      <c r="BB384">
        <v>14614</v>
      </c>
      <c r="BC384" t="s">
        <v>117</v>
      </c>
      <c r="BD384" t="s">
        <v>675</v>
      </c>
      <c r="BE384" t="s">
        <v>674</v>
      </c>
      <c r="BF384" t="s">
        <v>673</v>
      </c>
      <c r="BH384" t="s">
        <v>164</v>
      </c>
      <c r="BI384" t="s">
        <v>163</v>
      </c>
      <c r="BJ384">
        <v>28209</v>
      </c>
      <c r="BK384" t="s">
        <v>117</v>
      </c>
      <c r="BL384" t="s">
        <v>672</v>
      </c>
      <c r="BU384" t="s">
        <v>671</v>
      </c>
      <c r="BW384" t="s">
        <v>164</v>
      </c>
      <c r="BX384" t="s">
        <v>163</v>
      </c>
      <c r="BY384">
        <v>28209</v>
      </c>
      <c r="BZ384" t="s">
        <v>117</v>
      </c>
      <c r="CX384">
        <v>20220629</v>
      </c>
      <c r="CZ384">
        <v>0</v>
      </c>
      <c r="DA384">
        <v>0</v>
      </c>
      <c r="DB384">
        <v>0</v>
      </c>
      <c r="DC384">
        <v>0</v>
      </c>
      <c r="DD384">
        <v>0</v>
      </c>
      <c r="DE384" s="3">
        <v>4.62</v>
      </c>
      <c r="DF384" s="3">
        <v>4.9894478594950611</v>
      </c>
      <c r="DM384" s="3">
        <v>1.05</v>
      </c>
    </row>
    <row r="385" spans="1:129" x14ac:dyDescent="0.25">
      <c r="A385">
        <v>14612726</v>
      </c>
      <c r="B385">
        <v>20220704</v>
      </c>
      <c r="C385">
        <v>780810552</v>
      </c>
      <c r="E385">
        <v>1914.99</v>
      </c>
      <c r="F385">
        <v>0</v>
      </c>
      <c r="G385" t="s">
        <v>131</v>
      </c>
      <c r="I385" s="1">
        <v>791273711056</v>
      </c>
      <c r="J385" t="s">
        <v>348</v>
      </c>
      <c r="K385">
        <v>1</v>
      </c>
      <c r="L385">
        <v>3</v>
      </c>
      <c r="M385">
        <v>3</v>
      </c>
      <c r="O385">
        <v>-41.16</v>
      </c>
      <c r="S385" s="3">
        <v>56.39</v>
      </c>
      <c r="T385" s="3">
        <v>41.16</v>
      </c>
      <c r="U385" s="2">
        <v>0.72991665188863264</v>
      </c>
      <c r="V385" s="3">
        <v>15.230000000000004</v>
      </c>
      <c r="W385" s="3">
        <v>56.39</v>
      </c>
      <c r="X385" s="3">
        <v>36.653500000000001</v>
      </c>
      <c r="Y385" s="2">
        <v>0.65</v>
      </c>
      <c r="Z385" s="3">
        <v>19.736499999999999</v>
      </c>
      <c r="AA385" s="3">
        <v>15.94</v>
      </c>
      <c r="AB385" s="3">
        <v>4.5064999999999955</v>
      </c>
      <c r="AD385">
        <v>20220630</v>
      </c>
      <c r="AE385">
        <v>20220701</v>
      </c>
      <c r="AF385">
        <v>0.4236111111111111</v>
      </c>
      <c r="AG385" t="s">
        <v>154</v>
      </c>
      <c r="AH385" t="s">
        <v>190</v>
      </c>
      <c r="AI385">
        <v>3</v>
      </c>
      <c r="AJ385" t="s">
        <v>42</v>
      </c>
      <c r="AK385" t="s">
        <v>42</v>
      </c>
      <c r="AM385">
        <v>112689506</v>
      </c>
      <c r="AO385" t="s">
        <v>189</v>
      </c>
      <c r="AV385" t="s">
        <v>430</v>
      </c>
      <c r="AW385" t="s">
        <v>121</v>
      </c>
      <c r="AX385" t="s">
        <v>429</v>
      </c>
      <c r="AY385" t="s">
        <v>319</v>
      </c>
      <c r="AZ385" t="s">
        <v>132</v>
      </c>
      <c r="BA385" t="s">
        <v>118</v>
      </c>
      <c r="BB385">
        <v>14614</v>
      </c>
      <c r="BC385" t="s">
        <v>117</v>
      </c>
      <c r="BD385" t="s">
        <v>547</v>
      </c>
      <c r="BE385" t="s">
        <v>548</v>
      </c>
      <c r="BF385" t="s">
        <v>546</v>
      </c>
      <c r="BH385" t="s">
        <v>545</v>
      </c>
      <c r="BI385" t="s">
        <v>118</v>
      </c>
      <c r="BJ385">
        <v>12305</v>
      </c>
      <c r="BK385" t="s">
        <v>117</v>
      </c>
      <c r="BL385">
        <v>7589.6364000000003</v>
      </c>
      <c r="BU385" t="s">
        <v>546</v>
      </c>
      <c r="BW385" t="s">
        <v>545</v>
      </c>
      <c r="BX385" t="s">
        <v>118</v>
      </c>
      <c r="BY385">
        <v>12305</v>
      </c>
      <c r="BZ385" t="s">
        <v>117</v>
      </c>
      <c r="CX385">
        <v>20220630</v>
      </c>
      <c r="CZ385">
        <v>0</v>
      </c>
      <c r="DA385">
        <v>0</v>
      </c>
      <c r="DB385">
        <v>0</v>
      </c>
      <c r="DC385">
        <v>0</v>
      </c>
      <c r="DD385">
        <v>0</v>
      </c>
      <c r="DE385" s="3">
        <v>4.5199999999999996</v>
      </c>
      <c r="DF385" s="3">
        <v>4.8812232665366198</v>
      </c>
      <c r="DM385" s="3">
        <v>1.05</v>
      </c>
      <c r="DY385" s="3">
        <v>4</v>
      </c>
    </row>
    <row r="386" spans="1:129" x14ac:dyDescent="0.25">
      <c r="A386">
        <v>14612726</v>
      </c>
      <c r="B386">
        <v>20220725</v>
      </c>
      <c r="C386">
        <v>782937884</v>
      </c>
      <c r="E386">
        <v>1419.25</v>
      </c>
      <c r="F386">
        <v>1419.25</v>
      </c>
      <c r="G386" t="s">
        <v>131</v>
      </c>
      <c r="I386" s="1">
        <v>791273920468</v>
      </c>
      <c r="J386" t="s">
        <v>348</v>
      </c>
      <c r="K386">
        <v>1</v>
      </c>
      <c r="L386">
        <v>1</v>
      </c>
      <c r="M386">
        <v>4</v>
      </c>
      <c r="O386">
        <v>-48.72</v>
      </c>
      <c r="S386" s="3">
        <v>66.739999999999995</v>
      </c>
      <c r="T386" s="3">
        <v>48.72</v>
      </c>
      <c r="U386" s="2">
        <v>0.72999700329637407</v>
      </c>
      <c r="V386" s="3">
        <v>18.019999999999996</v>
      </c>
      <c r="W386" s="3">
        <v>66.739999999999995</v>
      </c>
      <c r="X386" s="3">
        <v>43.381</v>
      </c>
      <c r="Y386" s="2">
        <v>0.65</v>
      </c>
      <c r="Z386" s="3">
        <v>23.358999999999995</v>
      </c>
      <c r="AA386" s="3">
        <v>15.94</v>
      </c>
      <c r="AB386" s="3">
        <v>5.3389999999999986</v>
      </c>
      <c r="AD386">
        <v>20220720</v>
      </c>
      <c r="AE386">
        <v>20220721</v>
      </c>
      <c r="AF386">
        <v>0.42708333333333331</v>
      </c>
      <c r="AG386" t="s">
        <v>154</v>
      </c>
      <c r="AH386" t="s">
        <v>190</v>
      </c>
      <c r="AI386">
        <v>1</v>
      </c>
      <c r="AJ386" t="s">
        <v>42</v>
      </c>
      <c r="AK386" t="s">
        <v>42</v>
      </c>
      <c r="AM386">
        <v>112689506</v>
      </c>
      <c r="AO386" t="s">
        <v>189</v>
      </c>
      <c r="AV386" t="s">
        <v>364</v>
      </c>
      <c r="AX386" t="s">
        <v>121</v>
      </c>
      <c r="AY386" t="s">
        <v>157</v>
      </c>
      <c r="AZ386" t="s">
        <v>132</v>
      </c>
      <c r="BA386" t="s">
        <v>118</v>
      </c>
      <c r="BB386">
        <v>14614</v>
      </c>
      <c r="BC386" t="s">
        <v>117</v>
      </c>
      <c r="BE386" t="s">
        <v>809</v>
      </c>
      <c r="BF386" t="s">
        <v>808</v>
      </c>
      <c r="BG386" t="s">
        <v>807</v>
      </c>
      <c r="BH386" t="s">
        <v>806</v>
      </c>
      <c r="BI386" t="s">
        <v>495</v>
      </c>
      <c r="BJ386">
        <v>49503</v>
      </c>
      <c r="BK386" t="s">
        <v>117</v>
      </c>
      <c r="BL386">
        <v>7589.06376</v>
      </c>
      <c r="BU386" t="s">
        <v>808</v>
      </c>
      <c r="BV386" t="s">
        <v>807</v>
      </c>
      <c r="BW386" t="s">
        <v>806</v>
      </c>
      <c r="BX386" t="s">
        <v>495</v>
      </c>
      <c r="BY386">
        <v>49503</v>
      </c>
      <c r="BZ386" t="s">
        <v>117</v>
      </c>
      <c r="CX386">
        <v>20220720</v>
      </c>
      <c r="CZ386">
        <v>0</v>
      </c>
      <c r="DA386">
        <v>0</v>
      </c>
      <c r="DB386">
        <v>0</v>
      </c>
      <c r="DC386">
        <v>0</v>
      </c>
      <c r="DD386">
        <v>0</v>
      </c>
      <c r="DE386" s="3">
        <v>3.6</v>
      </c>
      <c r="DF386" s="3">
        <v>3.8879892118669463</v>
      </c>
      <c r="DM386" s="3">
        <v>1.05</v>
      </c>
    </row>
    <row r="387" spans="1:129" x14ac:dyDescent="0.25">
      <c r="A387">
        <v>14612726</v>
      </c>
      <c r="B387">
        <v>20220704</v>
      </c>
      <c r="C387">
        <v>780810552</v>
      </c>
      <c r="E387">
        <v>1914.99</v>
      </c>
      <c r="F387">
        <v>0</v>
      </c>
      <c r="G387" t="s">
        <v>131</v>
      </c>
      <c r="I387" s="1">
        <v>791273936331</v>
      </c>
      <c r="J387" t="s">
        <v>348</v>
      </c>
      <c r="K387">
        <v>1</v>
      </c>
      <c r="L387">
        <v>2</v>
      </c>
      <c r="M387">
        <v>8</v>
      </c>
      <c r="O387">
        <v>-73.930000000000007</v>
      </c>
      <c r="S387" s="3">
        <v>101.28</v>
      </c>
      <c r="T387" s="3">
        <v>73.930000000000007</v>
      </c>
      <c r="U387" s="2">
        <v>0.7299565560821486</v>
      </c>
      <c r="V387" s="3">
        <v>27.349999999999994</v>
      </c>
      <c r="W387" s="3">
        <v>101.28</v>
      </c>
      <c r="X387" s="3">
        <v>65.832000000000008</v>
      </c>
      <c r="Y387" s="2">
        <v>0.65</v>
      </c>
      <c r="Z387" s="3">
        <v>35.447999999999993</v>
      </c>
      <c r="AA387" s="3">
        <v>15.94</v>
      </c>
      <c r="AB387" s="3">
        <v>8.097999999999999</v>
      </c>
      <c r="AD387">
        <v>20220629</v>
      </c>
      <c r="AE387">
        <v>20220630</v>
      </c>
      <c r="AF387">
        <v>0.43055555555555558</v>
      </c>
      <c r="AG387" t="s">
        <v>154</v>
      </c>
      <c r="AH387" t="s">
        <v>190</v>
      </c>
      <c r="AI387">
        <v>2</v>
      </c>
      <c r="AJ387" t="s">
        <v>42</v>
      </c>
      <c r="AK387" t="s">
        <v>42</v>
      </c>
      <c r="AM387">
        <v>112689506</v>
      </c>
      <c r="AO387" t="s">
        <v>189</v>
      </c>
      <c r="AV387" t="s">
        <v>335</v>
      </c>
      <c r="AW387" t="s">
        <v>121</v>
      </c>
      <c r="AX387" t="s">
        <v>133</v>
      </c>
      <c r="AY387" t="s">
        <v>319</v>
      </c>
      <c r="AZ387" t="s">
        <v>132</v>
      </c>
      <c r="BA387" t="s">
        <v>118</v>
      </c>
      <c r="BB387">
        <v>14614</v>
      </c>
      <c r="BC387" t="s">
        <v>117</v>
      </c>
      <c r="BD387" t="s">
        <v>595</v>
      </c>
      <c r="BE387" t="s">
        <v>596</v>
      </c>
      <c r="BF387" t="s">
        <v>594</v>
      </c>
      <c r="BG387" t="s">
        <v>593</v>
      </c>
      <c r="BH387" t="s">
        <v>592</v>
      </c>
      <c r="BI387" t="s">
        <v>458</v>
      </c>
      <c r="BJ387">
        <v>98004</v>
      </c>
      <c r="BK387" t="s">
        <v>117</v>
      </c>
      <c r="BL387">
        <v>7589.0637100000004</v>
      </c>
      <c r="BU387" t="s">
        <v>594</v>
      </c>
      <c r="BV387" t="s">
        <v>593</v>
      </c>
      <c r="BW387" t="s">
        <v>592</v>
      </c>
      <c r="BX387" t="s">
        <v>458</v>
      </c>
      <c r="BY387">
        <v>98004</v>
      </c>
      <c r="BZ387" t="s">
        <v>117</v>
      </c>
      <c r="CX387">
        <v>20220629</v>
      </c>
      <c r="CZ387">
        <v>0</v>
      </c>
      <c r="DA387">
        <v>0</v>
      </c>
      <c r="DB387">
        <v>0</v>
      </c>
      <c r="DC387">
        <v>0</v>
      </c>
      <c r="DD387">
        <v>0</v>
      </c>
      <c r="DE387" s="3">
        <v>6.43</v>
      </c>
      <c r="DF387" s="3">
        <v>6.9441206556082147</v>
      </c>
      <c r="DM387" s="3">
        <v>1.05</v>
      </c>
    </row>
    <row r="388" spans="1:129" x14ac:dyDescent="0.25">
      <c r="A388">
        <v>14612726</v>
      </c>
      <c r="B388">
        <v>20220801</v>
      </c>
      <c r="C388">
        <v>783615587</v>
      </c>
      <c r="E388">
        <v>1658.01</v>
      </c>
      <c r="F388">
        <v>1658.01</v>
      </c>
      <c r="G388" t="s">
        <v>131</v>
      </c>
      <c r="I388" s="1">
        <v>791274023631</v>
      </c>
      <c r="J388" t="s">
        <v>348</v>
      </c>
      <c r="K388">
        <v>1</v>
      </c>
      <c r="L388">
        <v>2</v>
      </c>
      <c r="M388">
        <v>2</v>
      </c>
      <c r="O388">
        <v>-21.96</v>
      </c>
      <c r="S388" s="3">
        <v>34.590000000000003</v>
      </c>
      <c r="T388" s="3">
        <v>21.96</v>
      </c>
      <c r="U388" s="2">
        <v>0.634865568083261</v>
      </c>
      <c r="V388" s="3">
        <v>12.630000000000003</v>
      </c>
      <c r="W388" s="3">
        <v>34.590000000000003</v>
      </c>
      <c r="X388" s="3">
        <v>18.650000000000006</v>
      </c>
      <c r="Y388" s="2">
        <v>0.53917317143683152</v>
      </c>
      <c r="Z388" s="3">
        <v>15.94</v>
      </c>
      <c r="AA388" s="3">
        <v>15.94</v>
      </c>
      <c r="AB388" s="3">
        <v>3.3099999999999969</v>
      </c>
      <c r="AD388">
        <v>20220722</v>
      </c>
      <c r="AE388">
        <v>20220725</v>
      </c>
      <c r="AF388">
        <v>0.36388888888888887</v>
      </c>
      <c r="AG388" t="s">
        <v>154</v>
      </c>
      <c r="AH388" t="s">
        <v>306</v>
      </c>
      <c r="AI388">
        <v>2</v>
      </c>
      <c r="AJ388" t="s">
        <v>42</v>
      </c>
      <c r="AK388" t="s">
        <v>42</v>
      </c>
      <c r="AM388">
        <v>112689506</v>
      </c>
      <c r="AO388" t="s">
        <v>189</v>
      </c>
      <c r="AV388" t="s">
        <v>169</v>
      </c>
      <c r="AW388" t="s">
        <v>121</v>
      </c>
      <c r="AX388" t="s">
        <v>133</v>
      </c>
      <c r="AY388" t="s">
        <v>170</v>
      </c>
      <c r="AZ388" t="s">
        <v>132</v>
      </c>
      <c r="BA388" t="s">
        <v>118</v>
      </c>
      <c r="BB388">
        <v>14614</v>
      </c>
      <c r="BC388" t="s">
        <v>117</v>
      </c>
      <c r="BE388" t="s">
        <v>754</v>
      </c>
      <c r="BF388" t="s">
        <v>753</v>
      </c>
      <c r="BG388" t="s">
        <v>752</v>
      </c>
      <c r="BH388" t="s">
        <v>740</v>
      </c>
      <c r="BI388" t="s">
        <v>118</v>
      </c>
      <c r="BJ388">
        <v>13367</v>
      </c>
      <c r="BK388" t="s">
        <v>117</v>
      </c>
      <c r="BL388">
        <v>20901.00476</v>
      </c>
      <c r="BU388" t="s">
        <v>753</v>
      </c>
      <c r="BV388" t="s">
        <v>752</v>
      </c>
      <c r="BW388" t="s">
        <v>740</v>
      </c>
      <c r="BX388" t="s">
        <v>118</v>
      </c>
      <c r="BY388">
        <v>13367</v>
      </c>
      <c r="BZ388" t="s">
        <v>117</v>
      </c>
      <c r="CX388">
        <v>20220722</v>
      </c>
      <c r="CZ388">
        <v>0</v>
      </c>
      <c r="DA388">
        <v>0</v>
      </c>
      <c r="DB388">
        <v>0</v>
      </c>
      <c r="DC388">
        <v>0</v>
      </c>
      <c r="DD388">
        <v>0</v>
      </c>
      <c r="DE388" s="3">
        <v>3.33</v>
      </c>
      <c r="DF388" s="3">
        <v>3.6486556808326105</v>
      </c>
      <c r="DM388" s="3">
        <v>1.05</v>
      </c>
      <c r="DY388" s="3">
        <v>4</v>
      </c>
    </row>
    <row r="389" spans="1:129" x14ac:dyDescent="0.25">
      <c r="A389">
        <v>14612726</v>
      </c>
      <c r="B389">
        <v>20220704</v>
      </c>
      <c r="C389">
        <v>780810552</v>
      </c>
      <c r="E389">
        <v>1914.99</v>
      </c>
      <c r="F389">
        <v>0</v>
      </c>
      <c r="G389" t="s">
        <v>131</v>
      </c>
      <c r="I389" s="1">
        <v>791274170011</v>
      </c>
      <c r="J389" t="s">
        <v>348</v>
      </c>
      <c r="K389">
        <v>1</v>
      </c>
      <c r="L389">
        <v>5</v>
      </c>
      <c r="M389">
        <v>3</v>
      </c>
      <c r="O389">
        <v>-42.28</v>
      </c>
      <c r="S389" s="3">
        <v>57.92</v>
      </c>
      <c r="T389" s="3">
        <v>42.28</v>
      </c>
      <c r="U389" s="2">
        <v>0.72997237569060769</v>
      </c>
      <c r="V389" s="3">
        <v>15.64</v>
      </c>
      <c r="W389" s="3">
        <v>57.92</v>
      </c>
      <c r="X389" s="3">
        <v>37.648000000000003</v>
      </c>
      <c r="Y389" s="2">
        <v>0.65</v>
      </c>
      <c r="Z389" s="3">
        <v>20.271999999999998</v>
      </c>
      <c r="AA389" s="3">
        <v>15.94</v>
      </c>
      <c r="AB389" s="3">
        <v>4.6319999999999979</v>
      </c>
      <c r="AD389">
        <v>20220629</v>
      </c>
      <c r="AE389">
        <v>20220630</v>
      </c>
      <c r="AF389">
        <v>0.43055555555555558</v>
      </c>
      <c r="AG389" t="s">
        <v>154</v>
      </c>
      <c r="AH389" t="s">
        <v>190</v>
      </c>
      <c r="AI389">
        <v>5</v>
      </c>
      <c r="AJ389" t="s">
        <v>42</v>
      </c>
      <c r="AK389" t="s">
        <v>42</v>
      </c>
      <c r="AM389">
        <v>112689506</v>
      </c>
      <c r="AO389" t="s">
        <v>189</v>
      </c>
      <c r="AV389" t="s">
        <v>430</v>
      </c>
      <c r="AW389" t="s">
        <v>121</v>
      </c>
      <c r="AX389" t="s">
        <v>429</v>
      </c>
      <c r="AY389" t="s">
        <v>319</v>
      </c>
      <c r="AZ389" t="s">
        <v>132</v>
      </c>
      <c r="BA389" t="s">
        <v>118</v>
      </c>
      <c r="BB389">
        <v>14614</v>
      </c>
      <c r="BC389" t="s">
        <v>117</v>
      </c>
      <c r="BD389" t="s">
        <v>369</v>
      </c>
      <c r="BE389" t="s">
        <v>433</v>
      </c>
      <c r="BF389" t="s">
        <v>432</v>
      </c>
      <c r="BH389" t="s">
        <v>431</v>
      </c>
      <c r="BI389" t="s">
        <v>365</v>
      </c>
      <c r="BJ389">
        <v>44308</v>
      </c>
      <c r="BK389" t="s">
        <v>117</v>
      </c>
      <c r="BL389">
        <v>7589.6252000000004</v>
      </c>
      <c r="BU389" t="s">
        <v>432</v>
      </c>
      <c r="BW389" t="s">
        <v>431</v>
      </c>
      <c r="BX389" t="s">
        <v>365</v>
      </c>
      <c r="BY389">
        <v>44308</v>
      </c>
      <c r="BZ389" t="s">
        <v>117</v>
      </c>
      <c r="CX389">
        <v>20220629</v>
      </c>
      <c r="CZ389">
        <v>0</v>
      </c>
      <c r="DA389">
        <v>0</v>
      </c>
      <c r="DB389">
        <v>0</v>
      </c>
      <c r="DC389">
        <v>0</v>
      </c>
      <c r="DD389">
        <v>0</v>
      </c>
      <c r="DE389" s="3">
        <v>3.68</v>
      </c>
      <c r="DF389" s="3">
        <v>3.9742983425414362</v>
      </c>
      <c r="DM389" s="3">
        <v>1.05</v>
      </c>
    </row>
    <row r="390" spans="1:129" x14ac:dyDescent="0.25">
      <c r="A390">
        <v>14612726</v>
      </c>
      <c r="B390">
        <v>20220704</v>
      </c>
      <c r="C390">
        <v>780810552</v>
      </c>
      <c r="E390">
        <v>1914.99</v>
      </c>
      <c r="F390">
        <v>0</v>
      </c>
      <c r="G390" t="s">
        <v>131</v>
      </c>
      <c r="I390" s="1">
        <v>791274530247</v>
      </c>
      <c r="J390" t="s">
        <v>348</v>
      </c>
      <c r="K390">
        <v>1</v>
      </c>
      <c r="L390">
        <v>3</v>
      </c>
      <c r="M390">
        <v>3</v>
      </c>
      <c r="O390">
        <v>-41.16</v>
      </c>
      <c r="S390" s="3">
        <v>56.39</v>
      </c>
      <c r="T390" s="3">
        <v>41.16</v>
      </c>
      <c r="U390" s="2">
        <v>0.72991665188863264</v>
      </c>
      <c r="V390" s="3">
        <v>15.230000000000004</v>
      </c>
      <c r="W390" s="3">
        <v>56.39</v>
      </c>
      <c r="X390" s="3">
        <v>36.653500000000001</v>
      </c>
      <c r="Y390" s="2">
        <v>0.65</v>
      </c>
      <c r="Z390" s="3">
        <v>19.736499999999999</v>
      </c>
      <c r="AA390" s="3">
        <v>15.94</v>
      </c>
      <c r="AB390" s="3">
        <v>4.5064999999999955</v>
      </c>
      <c r="AD390">
        <v>20220630</v>
      </c>
      <c r="AE390">
        <v>20220701</v>
      </c>
      <c r="AF390">
        <v>0.4236111111111111</v>
      </c>
      <c r="AG390" t="s">
        <v>154</v>
      </c>
      <c r="AH390" t="s">
        <v>190</v>
      </c>
      <c r="AI390">
        <v>3</v>
      </c>
      <c r="AJ390" t="s">
        <v>42</v>
      </c>
      <c r="AK390" t="s">
        <v>42</v>
      </c>
      <c r="AM390">
        <v>112689506</v>
      </c>
      <c r="AO390" t="s">
        <v>189</v>
      </c>
      <c r="AV390" t="s">
        <v>335</v>
      </c>
      <c r="AW390" t="s">
        <v>121</v>
      </c>
      <c r="AX390" t="s">
        <v>133</v>
      </c>
      <c r="AY390" t="s">
        <v>319</v>
      </c>
      <c r="AZ390" t="s">
        <v>132</v>
      </c>
      <c r="BA390" t="s">
        <v>118</v>
      </c>
      <c r="BB390">
        <v>14614</v>
      </c>
      <c r="BC390" t="s">
        <v>117</v>
      </c>
      <c r="BD390" t="s">
        <v>574</v>
      </c>
      <c r="BE390" t="s">
        <v>573</v>
      </c>
      <c r="BF390" t="s">
        <v>572</v>
      </c>
      <c r="BH390" t="s">
        <v>571</v>
      </c>
      <c r="BI390" t="s">
        <v>118</v>
      </c>
      <c r="BJ390">
        <v>10509</v>
      </c>
      <c r="BK390" t="s">
        <v>117</v>
      </c>
      <c r="BL390" t="s">
        <v>134</v>
      </c>
      <c r="BU390" t="s">
        <v>572</v>
      </c>
      <c r="BW390" t="s">
        <v>571</v>
      </c>
      <c r="BX390" t="s">
        <v>118</v>
      </c>
      <c r="BY390">
        <v>10509</v>
      </c>
      <c r="BZ390" t="s">
        <v>117</v>
      </c>
      <c r="CX390">
        <v>20220630</v>
      </c>
      <c r="CZ390">
        <v>0</v>
      </c>
      <c r="DA390">
        <v>0</v>
      </c>
      <c r="DB390">
        <v>0</v>
      </c>
      <c r="DC390">
        <v>0</v>
      </c>
      <c r="DD390">
        <v>0</v>
      </c>
      <c r="DE390" s="3">
        <v>3.58</v>
      </c>
      <c r="DF390" s="3">
        <v>3.8661016137613053</v>
      </c>
      <c r="DM390" s="3">
        <v>1.05</v>
      </c>
    </row>
    <row r="391" spans="1:129" x14ac:dyDescent="0.25">
      <c r="A391">
        <v>14612726</v>
      </c>
      <c r="B391">
        <v>20220711</v>
      </c>
      <c r="C391">
        <v>781437599</v>
      </c>
      <c r="E391">
        <v>1247.27</v>
      </c>
      <c r="F391">
        <v>0</v>
      </c>
      <c r="G391" t="s">
        <v>131</v>
      </c>
      <c r="I391" s="1">
        <v>791274971546</v>
      </c>
      <c r="J391" t="s">
        <v>348</v>
      </c>
      <c r="K391">
        <v>1</v>
      </c>
      <c r="L391">
        <v>2</v>
      </c>
      <c r="M391">
        <v>8</v>
      </c>
      <c r="O391">
        <v>-73.930000000000007</v>
      </c>
      <c r="S391" s="3">
        <v>101.28</v>
      </c>
      <c r="T391" s="3">
        <v>73.930000000000007</v>
      </c>
      <c r="U391" s="2">
        <v>0.7299565560821486</v>
      </c>
      <c r="V391" s="3">
        <v>27.349999999999994</v>
      </c>
      <c r="W391" s="3">
        <v>101.28</v>
      </c>
      <c r="X391" s="3">
        <v>65.832000000000008</v>
      </c>
      <c r="Y391" s="2">
        <v>0.65</v>
      </c>
      <c r="Z391" s="3">
        <v>35.447999999999993</v>
      </c>
      <c r="AA391" s="3">
        <v>15.94</v>
      </c>
      <c r="AB391" s="3">
        <v>8.097999999999999</v>
      </c>
      <c r="AD391">
        <v>20220706</v>
      </c>
      <c r="AE391">
        <v>20220707</v>
      </c>
      <c r="AF391">
        <v>0.40902777777777777</v>
      </c>
      <c r="AG391" t="s">
        <v>154</v>
      </c>
      <c r="AH391" t="s">
        <v>190</v>
      </c>
      <c r="AI391">
        <v>2</v>
      </c>
      <c r="AJ391" t="s">
        <v>42</v>
      </c>
      <c r="AK391" t="s">
        <v>42</v>
      </c>
      <c r="AM391">
        <v>112689506</v>
      </c>
      <c r="AO391" t="s">
        <v>189</v>
      </c>
      <c r="AV391" t="s">
        <v>430</v>
      </c>
      <c r="AW391" t="s">
        <v>121</v>
      </c>
      <c r="AX391" t="s">
        <v>429</v>
      </c>
      <c r="AY391" t="s">
        <v>319</v>
      </c>
      <c r="AZ391" t="s">
        <v>132</v>
      </c>
      <c r="BA391" t="s">
        <v>118</v>
      </c>
      <c r="BB391">
        <v>14614</v>
      </c>
      <c r="BC391" t="s">
        <v>117</v>
      </c>
      <c r="BE391" t="s">
        <v>621</v>
      </c>
      <c r="BF391" t="s">
        <v>620</v>
      </c>
      <c r="BH391" t="s">
        <v>619</v>
      </c>
      <c r="BI391" t="s">
        <v>458</v>
      </c>
      <c r="BJ391">
        <v>98371</v>
      </c>
      <c r="BK391" t="s">
        <v>117</v>
      </c>
      <c r="BL391">
        <v>7589.6413000000002</v>
      </c>
      <c r="BU391" t="s">
        <v>620</v>
      </c>
      <c r="BW391" t="s">
        <v>619</v>
      </c>
      <c r="BX391" t="s">
        <v>458</v>
      </c>
      <c r="BY391">
        <v>98371</v>
      </c>
      <c r="BZ391" t="s">
        <v>117</v>
      </c>
      <c r="CX391">
        <v>20220706</v>
      </c>
      <c r="CZ391">
        <v>0</v>
      </c>
      <c r="DA391">
        <v>0</v>
      </c>
      <c r="DB391">
        <v>0</v>
      </c>
      <c r="DC391">
        <v>0</v>
      </c>
      <c r="DD391">
        <v>0</v>
      </c>
      <c r="DE391" s="3">
        <v>6.5</v>
      </c>
      <c r="DF391" s="3">
        <v>7.019717614533965</v>
      </c>
      <c r="DM391" s="3">
        <v>1.05</v>
      </c>
    </row>
    <row r="392" spans="1:129" x14ac:dyDescent="0.25">
      <c r="A392">
        <v>14612726</v>
      </c>
      <c r="B392">
        <v>20220718</v>
      </c>
      <c r="C392">
        <v>782204103</v>
      </c>
      <c r="E392">
        <v>1458.05</v>
      </c>
      <c r="F392">
        <v>0</v>
      </c>
      <c r="G392" t="s">
        <v>131</v>
      </c>
      <c r="I392" s="1">
        <v>791275194482</v>
      </c>
      <c r="J392" t="s">
        <v>144</v>
      </c>
      <c r="K392">
        <v>1</v>
      </c>
      <c r="L392">
        <v>2</v>
      </c>
      <c r="M392">
        <v>8</v>
      </c>
      <c r="O392">
        <v>-39.020000000000003</v>
      </c>
      <c r="S392" s="3">
        <v>52.19</v>
      </c>
      <c r="T392" s="3">
        <v>39.020000000000003</v>
      </c>
      <c r="U392" s="2">
        <v>0.74765280705115933</v>
      </c>
      <c r="V392" s="3">
        <v>13.169999999999995</v>
      </c>
      <c r="W392" s="3">
        <v>52.19</v>
      </c>
      <c r="X392" s="3">
        <v>26.094999999999999</v>
      </c>
      <c r="Y392" s="2">
        <v>0.5</v>
      </c>
      <c r="Z392" s="3">
        <v>26.094999999999999</v>
      </c>
      <c r="AA392" s="3">
        <v>14.66</v>
      </c>
      <c r="AB392" s="3">
        <v>12.925000000000004</v>
      </c>
      <c r="AD392">
        <v>20220714</v>
      </c>
      <c r="AE392">
        <v>20220715</v>
      </c>
      <c r="AF392">
        <v>0.40902777777777777</v>
      </c>
      <c r="AG392" t="s">
        <v>154</v>
      </c>
      <c r="AH392" t="s">
        <v>172</v>
      </c>
      <c r="AI392">
        <v>2</v>
      </c>
      <c r="AJ392" t="s">
        <v>42</v>
      </c>
      <c r="AK392" t="s">
        <v>42</v>
      </c>
      <c r="AM392">
        <v>112689506</v>
      </c>
      <c r="AO392" t="s">
        <v>171</v>
      </c>
      <c r="AV392" t="s">
        <v>169</v>
      </c>
      <c r="AW392" t="s">
        <v>121</v>
      </c>
      <c r="AX392" t="s">
        <v>133</v>
      </c>
      <c r="AY392" t="s">
        <v>170</v>
      </c>
      <c r="AZ392" t="s">
        <v>132</v>
      </c>
      <c r="BA392" t="s">
        <v>118</v>
      </c>
      <c r="BB392">
        <v>14614</v>
      </c>
      <c r="BC392" t="s">
        <v>117</v>
      </c>
      <c r="BD392" t="s">
        <v>139</v>
      </c>
      <c r="BE392" t="s">
        <v>169</v>
      </c>
      <c r="BF392" t="s">
        <v>168</v>
      </c>
      <c r="BH392" t="s">
        <v>132</v>
      </c>
      <c r="BI392" t="s">
        <v>118</v>
      </c>
      <c r="BJ392">
        <v>14614</v>
      </c>
      <c r="BK392" t="s">
        <v>117</v>
      </c>
      <c r="BL392">
        <v>7589.0630300000003</v>
      </c>
      <c r="BU392" t="s">
        <v>168</v>
      </c>
      <c r="BW392" t="s">
        <v>132</v>
      </c>
      <c r="BX392" t="s">
        <v>118</v>
      </c>
      <c r="BY392">
        <v>14614</v>
      </c>
      <c r="BZ392" t="s">
        <v>117</v>
      </c>
      <c r="CX392">
        <v>20220714</v>
      </c>
      <c r="CZ392">
        <v>0</v>
      </c>
      <c r="DA392">
        <v>0</v>
      </c>
      <c r="DB392">
        <v>0</v>
      </c>
      <c r="DC392">
        <v>0</v>
      </c>
      <c r="DD392">
        <v>0</v>
      </c>
      <c r="DE392" s="3">
        <v>2.96</v>
      </c>
      <c r="DF392" s="3">
        <v>3.6930523088714313</v>
      </c>
      <c r="DM392" s="3">
        <v>1.05</v>
      </c>
    </row>
    <row r="393" spans="1:129" x14ac:dyDescent="0.25">
      <c r="A393">
        <v>14612726</v>
      </c>
      <c r="B393">
        <v>20220711</v>
      </c>
      <c r="C393">
        <v>781437599</v>
      </c>
      <c r="E393">
        <v>1247.27</v>
      </c>
      <c r="F393">
        <v>0</v>
      </c>
      <c r="G393" t="s">
        <v>131</v>
      </c>
      <c r="I393" s="1">
        <v>791275851147</v>
      </c>
      <c r="J393" t="s">
        <v>348</v>
      </c>
      <c r="K393">
        <v>1</v>
      </c>
      <c r="L393">
        <v>4</v>
      </c>
      <c r="M393">
        <v>8</v>
      </c>
      <c r="O393">
        <v>-87.96</v>
      </c>
      <c r="S393" s="3">
        <v>120.49</v>
      </c>
      <c r="T393" s="3">
        <v>87.96</v>
      </c>
      <c r="U393" s="2">
        <v>0.7300190887210557</v>
      </c>
      <c r="V393" s="3">
        <v>32.53</v>
      </c>
      <c r="W393" s="3">
        <v>120.49</v>
      </c>
      <c r="X393" s="3">
        <v>78.3185</v>
      </c>
      <c r="Y393" s="2">
        <v>0.65</v>
      </c>
      <c r="Z393" s="3">
        <v>42.171499999999995</v>
      </c>
      <c r="AA393" s="3">
        <v>15.94</v>
      </c>
      <c r="AB393" s="3">
        <v>9.6414999999999935</v>
      </c>
      <c r="AD393">
        <v>20220707</v>
      </c>
      <c r="AE393">
        <v>20220708</v>
      </c>
      <c r="AF393">
        <v>0.41805555555555557</v>
      </c>
      <c r="AG393" t="s">
        <v>154</v>
      </c>
      <c r="AH393" t="s">
        <v>190</v>
      </c>
      <c r="AI393">
        <v>4</v>
      </c>
      <c r="AJ393" t="s">
        <v>42</v>
      </c>
      <c r="AK393" t="s">
        <v>42</v>
      </c>
      <c r="AM393">
        <v>112689506</v>
      </c>
      <c r="AO393" t="s">
        <v>189</v>
      </c>
      <c r="AV393" t="s">
        <v>457</v>
      </c>
      <c r="AW393" t="s">
        <v>121</v>
      </c>
      <c r="AX393" t="s">
        <v>456</v>
      </c>
      <c r="AY393" t="s">
        <v>319</v>
      </c>
      <c r="AZ393" t="s">
        <v>132</v>
      </c>
      <c r="BA393" t="s">
        <v>118</v>
      </c>
      <c r="BB393">
        <v>14614</v>
      </c>
      <c r="BC393" t="s">
        <v>117</v>
      </c>
      <c r="BD393" t="s">
        <v>369</v>
      </c>
      <c r="BE393" t="s">
        <v>462</v>
      </c>
      <c r="BF393" t="s">
        <v>461</v>
      </c>
      <c r="BG393" t="s">
        <v>460</v>
      </c>
      <c r="BH393" t="s">
        <v>459</v>
      </c>
      <c r="BI393" t="s">
        <v>458</v>
      </c>
      <c r="BJ393">
        <v>98402</v>
      </c>
      <c r="BK393" t="s">
        <v>117</v>
      </c>
      <c r="BL393">
        <v>7589.0640899999999</v>
      </c>
      <c r="BU393" t="s">
        <v>461</v>
      </c>
      <c r="BV393" t="s">
        <v>460</v>
      </c>
      <c r="BW393" t="s">
        <v>459</v>
      </c>
      <c r="BX393" t="s">
        <v>458</v>
      </c>
      <c r="BY393">
        <v>98402</v>
      </c>
      <c r="BZ393" t="s">
        <v>117</v>
      </c>
      <c r="CX393">
        <v>20220707</v>
      </c>
      <c r="CZ393">
        <v>0</v>
      </c>
      <c r="DA393">
        <v>0</v>
      </c>
      <c r="DB393">
        <v>0</v>
      </c>
      <c r="DC393">
        <v>0</v>
      </c>
      <c r="DD393">
        <v>0</v>
      </c>
      <c r="DE393" s="3">
        <v>7.73</v>
      </c>
      <c r="DF393" s="3">
        <v>8.3485475558137612</v>
      </c>
      <c r="DM393" s="3">
        <v>1.05</v>
      </c>
    </row>
    <row r="394" spans="1:129" x14ac:dyDescent="0.25">
      <c r="A394">
        <v>14612726</v>
      </c>
      <c r="B394">
        <v>20220801</v>
      </c>
      <c r="C394">
        <v>783615587</v>
      </c>
      <c r="E394">
        <v>1658.01</v>
      </c>
      <c r="F394">
        <v>1658.01</v>
      </c>
      <c r="G394" t="s">
        <v>131</v>
      </c>
      <c r="I394" s="1">
        <v>791276638714</v>
      </c>
      <c r="J394" t="s">
        <v>348</v>
      </c>
      <c r="K394">
        <v>1</v>
      </c>
      <c r="L394">
        <v>1</v>
      </c>
      <c r="M394">
        <v>2</v>
      </c>
      <c r="O394">
        <v>-21.51</v>
      </c>
      <c r="S394" s="3">
        <v>34.14</v>
      </c>
      <c r="T394" s="3">
        <v>21.51</v>
      </c>
      <c r="U394" s="2">
        <v>0.63005272407732871</v>
      </c>
      <c r="V394" s="3">
        <v>12.629999999999999</v>
      </c>
      <c r="W394" s="3">
        <v>34.14</v>
      </c>
      <c r="X394" s="3">
        <v>18.200000000000003</v>
      </c>
      <c r="Y394" s="2">
        <v>0.53309900410076161</v>
      </c>
      <c r="Z394" s="3">
        <v>15.94</v>
      </c>
      <c r="AA394" s="3">
        <v>15.94</v>
      </c>
      <c r="AB394" s="3">
        <v>3.3100000000000005</v>
      </c>
      <c r="AD394">
        <v>20220727</v>
      </c>
      <c r="AE394">
        <v>20220728</v>
      </c>
      <c r="AF394">
        <v>0.41666666666666669</v>
      </c>
      <c r="AG394" t="s">
        <v>154</v>
      </c>
      <c r="AH394" t="s">
        <v>190</v>
      </c>
      <c r="AI394">
        <v>1</v>
      </c>
      <c r="AJ394" t="s">
        <v>42</v>
      </c>
      <c r="AK394" t="s">
        <v>42</v>
      </c>
      <c r="AM394">
        <v>112689506</v>
      </c>
      <c r="AO394" t="s">
        <v>189</v>
      </c>
      <c r="AV394" t="s">
        <v>169</v>
      </c>
      <c r="AW394" t="s">
        <v>121</v>
      </c>
      <c r="AX394" t="s">
        <v>133</v>
      </c>
      <c r="AY394" t="s">
        <v>170</v>
      </c>
      <c r="AZ394" t="s">
        <v>132</v>
      </c>
      <c r="BA394" t="s">
        <v>118</v>
      </c>
      <c r="BB394">
        <v>14614</v>
      </c>
      <c r="BC394" t="s">
        <v>117</v>
      </c>
      <c r="BE394" t="s">
        <v>722</v>
      </c>
      <c r="BF394" t="s">
        <v>721</v>
      </c>
      <c r="BH394" t="s">
        <v>122</v>
      </c>
      <c r="BI394" t="s">
        <v>118</v>
      </c>
      <c r="BJ394">
        <v>14202</v>
      </c>
      <c r="BK394" t="s">
        <v>117</v>
      </c>
      <c r="BL394">
        <v>7589.0636100000002</v>
      </c>
      <c r="BU394" t="s">
        <v>721</v>
      </c>
      <c r="BW394" t="s">
        <v>122</v>
      </c>
      <c r="BX394" t="s">
        <v>118</v>
      </c>
      <c r="BY394">
        <v>14202</v>
      </c>
      <c r="BZ394" t="s">
        <v>117</v>
      </c>
      <c r="CX394">
        <v>20220727</v>
      </c>
      <c r="CZ394">
        <v>0</v>
      </c>
      <c r="DA394">
        <v>0</v>
      </c>
      <c r="DB394">
        <v>0</v>
      </c>
      <c r="DC394">
        <v>0</v>
      </c>
      <c r="DD394">
        <v>0</v>
      </c>
      <c r="DE394" s="3">
        <v>2.59</v>
      </c>
      <c r="DF394" s="3">
        <v>2.8411101347393086</v>
      </c>
      <c r="DM394" s="3">
        <v>1.05</v>
      </c>
    </row>
    <row r="395" spans="1:129" x14ac:dyDescent="0.25">
      <c r="A395">
        <v>14612726</v>
      </c>
      <c r="B395">
        <v>20220718</v>
      </c>
      <c r="C395">
        <v>782204103</v>
      </c>
      <c r="E395">
        <v>1458.05</v>
      </c>
      <c r="F395">
        <v>0</v>
      </c>
      <c r="G395" t="s">
        <v>131</v>
      </c>
      <c r="I395" s="1">
        <v>791276800223</v>
      </c>
      <c r="J395" t="s">
        <v>348</v>
      </c>
      <c r="K395">
        <v>1</v>
      </c>
      <c r="L395">
        <v>1</v>
      </c>
      <c r="M395">
        <v>2</v>
      </c>
      <c r="O395">
        <v>-18.350000000000001</v>
      </c>
      <c r="S395" s="3">
        <v>28.04</v>
      </c>
      <c r="T395" s="3">
        <v>18.350000000000001</v>
      </c>
      <c r="U395" s="2">
        <v>0.65442225392296727</v>
      </c>
      <c r="V395" s="3">
        <v>9.6899999999999977</v>
      </c>
      <c r="W395" s="3">
        <v>28.04</v>
      </c>
      <c r="X395" s="3">
        <v>12.1</v>
      </c>
      <c r="Y395" s="2">
        <v>0.43152639087018546</v>
      </c>
      <c r="Z395" s="3">
        <v>15.94</v>
      </c>
      <c r="AA395" s="3">
        <v>15.94</v>
      </c>
      <c r="AB395" s="3">
        <v>6.2500000000000018</v>
      </c>
      <c r="AD395">
        <v>20220714</v>
      </c>
      <c r="AE395">
        <v>20220715</v>
      </c>
      <c r="AF395">
        <v>0.40902777777777777</v>
      </c>
      <c r="AG395" t="s">
        <v>154</v>
      </c>
      <c r="AH395" t="s">
        <v>172</v>
      </c>
      <c r="AI395">
        <v>1</v>
      </c>
      <c r="AJ395" t="s">
        <v>42</v>
      </c>
      <c r="AK395" t="s">
        <v>42</v>
      </c>
      <c r="AM395">
        <v>112689506</v>
      </c>
      <c r="AO395" t="s">
        <v>171</v>
      </c>
      <c r="AV395" t="s">
        <v>586</v>
      </c>
      <c r="AW395" t="s">
        <v>121</v>
      </c>
      <c r="AX395" t="s">
        <v>133</v>
      </c>
      <c r="AZ395" t="s">
        <v>132</v>
      </c>
      <c r="BA395" t="s">
        <v>118</v>
      </c>
      <c r="BB395">
        <v>14614</v>
      </c>
      <c r="BC395" t="s">
        <v>117</v>
      </c>
      <c r="BD395" t="s">
        <v>585</v>
      </c>
      <c r="BE395" t="s">
        <v>587</v>
      </c>
      <c r="BF395" t="s">
        <v>584</v>
      </c>
      <c r="BG395" t="s">
        <v>583</v>
      </c>
      <c r="BH395" t="s">
        <v>582</v>
      </c>
      <c r="BI395" t="s">
        <v>118</v>
      </c>
      <c r="BJ395">
        <v>14813</v>
      </c>
      <c r="BK395" t="s">
        <v>117</v>
      </c>
      <c r="BL395">
        <v>35922.000070000002</v>
      </c>
      <c r="BU395" t="s">
        <v>584</v>
      </c>
      <c r="BV395" t="s">
        <v>583</v>
      </c>
      <c r="BW395" t="s">
        <v>582</v>
      </c>
      <c r="BX395" t="s">
        <v>118</v>
      </c>
      <c r="BY395">
        <v>14813</v>
      </c>
      <c r="BZ395" t="s">
        <v>117</v>
      </c>
      <c r="CX395">
        <v>20220714</v>
      </c>
      <c r="CZ395">
        <v>0</v>
      </c>
      <c r="DA395">
        <v>0</v>
      </c>
      <c r="DB395">
        <v>0</v>
      </c>
      <c r="DC395">
        <v>0</v>
      </c>
      <c r="DD395">
        <v>0</v>
      </c>
      <c r="DE395" s="3">
        <v>3.08</v>
      </c>
      <c r="DF395" s="3">
        <v>3.7665192582025679</v>
      </c>
      <c r="DM395" s="3">
        <v>1.05</v>
      </c>
      <c r="DY395" s="3">
        <v>4</v>
      </c>
    </row>
    <row r="396" spans="1:129" x14ac:dyDescent="0.25">
      <c r="A396">
        <v>14612726</v>
      </c>
      <c r="B396">
        <v>20220718</v>
      </c>
      <c r="C396">
        <v>782204103</v>
      </c>
      <c r="E396">
        <v>1458.05</v>
      </c>
      <c r="F396">
        <v>0</v>
      </c>
      <c r="G396" t="s">
        <v>131</v>
      </c>
      <c r="I396" s="1">
        <v>791276801160</v>
      </c>
      <c r="J396" t="s">
        <v>348</v>
      </c>
      <c r="K396">
        <v>1</v>
      </c>
      <c r="L396">
        <v>2</v>
      </c>
      <c r="M396">
        <v>3</v>
      </c>
      <c r="O396">
        <v>-24.35</v>
      </c>
      <c r="S396" s="3">
        <v>34.04</v>
      </c>
      <c r="T396" s="3">
        <v>24.35</v>
      </c>
      <c r="U396" s="2">
        <v>0.71533490011750889</v>
      </c>
      <c r="V396" s="3">
        <v>9.6899999999999977</v>
      </c>
      <c r="W396" s="3">
        <v>34.04</v>
      </c>
      <c r="X396" s="3">
        <v>18.100000000000001</v>
      </c>
      <c r="Y396" s="2">
        <v>0.53172737955346661</v>
      </c>
      <c r="Z396" s="3">
        <v>15.94</v>
      </c>
      <c r="AA396" s="3">
        <v>15.94</v>
      </c>
      <c r="AB396" s="3">
        <v>6.2500000000000018</v>
      </c>
      <c r="AD396">
        <v>20220711</v>
      </c>
      <c r="AE396">
        <v>20220712</v>
      </c>
      <c r="AF396">
        <v>0.41597222222222219</v>
      </c>
      <c r="AG396" t="s">
        <v>154</v>
      </c>
      <c r="AH396" t="s">
        <v>190</v>
      </c>
      <c r="AI396">
        <v>2</v>
      </c>
      <c r="AJ396" t="s">
        <v>42</v>
      </c>
      <c r="AK396" t="s">
        <v>42</v>
      </c>
      <c r="AM396">
        <v>112689506</v>
      </c>
      <c r="AO396" t="s">
        <v>171</v>
      </c>
      <c r="AV396" t="s">
        <v>173</v>
      </c>
      <c r="AX396" t="s">
        <v>121</v>
      </c>
      <c r="AY396" t="s">
        <v>155</v>
      </c>
      <c r="AZ396" t="s">
        <v>132</v>
      </c>
      <c r="BA396" t="s">
        <v>118</v>
      </c>
      <c r="BB396">
        <v>14614</v>
      </c>
      <c r="BC396" t="s">
        <v>117</v>
      </c>
      <c r="BD396" t="s">
        <v>695</v>
      </c>
      <c r="BE396" t="s">
        <v>696</v>
      </c>
      <c r="BF396" t="s">
        <v>694</v>
      </c>
      <c r="BH396" t="s">
        <v>248</v>
      </c>
      <c r="BI396" t="s">
        <v>118</v>
      </c>
      <c r="BJ396">
        <v>10014</v>
      </c>
      <c r="BK396" t="s">
        <v>117</v>
      </c>
      <c r="BL396" t="s">
        <v>134</v>
      </c>
      <c r="BU396" t="s">
        <v>694</v>
      </c>
      <c r="BW396" t="s">
        <v>136</v>
      </c>
      <c r="BX396" t="s">
        <v>118</v>
      </c>
      <c r="BY396">
        <v>10014</v>
      </c>
      <c r="BZ396" t="s">
        <v>117</v>
      </c>
      <c r="CX396">
        <v>20220711</v>
      </c>
      <c r="CZ396">
        <v>0</v>
      </c>
      <c r="DA396">
        <v>0</v>
      </c>
      <c r="DB396">
        <v>0</v>
      </c>
      <c r="DC396">
        <v>0</v>
      </c>
      <c r="DD396">
        <v>0</v>
      </c>
      <c r="DE396" s="3">
        <v>2.1800000000000002</v>
      </c>
      <c r="DF396" s="3">
        <v>2.5802643948296127</v>
      </c>
      <c r="DM396" s="3">
        <v>1.05</v>
      </c>
    </row>
    <row r="397" spans="1:129" x14ac:dyDescent="0.25">
      <c r="A397">
        <v>14612726</v>
      </c>
      <c r="B397">
        <v>20220718</v>
      </c>
      <c r="C397">
        <v>782204103</v>
      </c>
      <c r="E397">
        <v>1458.05</v>
      </c>
      <c r="F397">
        <v>0</v>
      </c>
      <c r="G397" t="s">
        <v>131</v>
      </c>
      <c r="I397" s="1">
        <v>791277209253</v>
      </c>
      <c r="J397" t="s">
        <v>348</v>
      </c>
      <c r="K397">
        <v>1</v>
      </c>
      <c r="L397">
        <v>0.5</v>
      </c>
      <c r="M397">
        <v>3</v>
      </c>
      <c r="O397">
        <v>-24.35</v>
      </c>
      <c r="S397" s="3">
        <v>34.04</v>
      </c>
      <c r="T397" s="3">
        <v>24.35</v>
      </c>
      <c r="U397" s="2">
        <v>0.71533490011750889</v>
      </c>
      <c r="V397" s="3">
        <v>9.6899999999999977</v>
      </c>
      <c r="W397" s="3">
        <v>34.04</v>
      </c>
      <c r="X397" s="3">
        <v>19.829999999999998</v>
      </c>
      <c r="Y397" s="2">
        <v>0.58254994124559334</v>
      </c>
      <c r="Z397" s="3">
        <v>14.21</v>
      </c>
      <c r="AA397" s="3">
        <v>14.21</v>
      </c>
      <c r="AB397" s="3">
        <v>4.5200000000000031</v>
      </c>
      <c r="AD397">
        <v>20220713</v>
      </c>
      <c r="AE397">
        <v>20220714</v>
      </c>
      <c r="AF397">
        <v>0.4291666666666667</v>
      </c>
      <c r="AG397" t="s">
        <v>154</v>
      </c>
      <c r="AH397" t="s">
        <v>190</v>
      </c>
      <c r="AI397">
        <v>0.5</v>
      </c>
      <c r="AJ397" t="s">
        <v>42</v>
      </c>
      <c r="AK397" t="s">
        <v>42</v>
      </c>
      <c r="AM397">
        <v>112689506</v>
      </c>
      <c r="AO397" t="s">
        <v>171</v>
      </c>
      <c r="AV397" t="s">
        <v>586</v>
      </c>
      <c r="AW397" t="s">
        <v>121</v>
      </c>
      <c r="AX397" t="s">
        <v>133</v>
      </c>
      <c r="AZ397" t="s">
        <v>132</v>
      </c>
      <c r="BA397" t="s">
        <v>118</v>
      </c>
      <c r="BB397">
        <v>14614</v>
      </c>
      <c r="BC397" t="s">
        <v>117</v>
      </c>
      <c r="BD397" t="s">
        <v>865</v>
      </c>
      <c r="BE397" t="s">
        <v>866</v>
      </c>
      <c r="BF397" t="s">
        <v>864</v>
      </c>
      <c r="BG397" t="s">
        <v>863</v>
      </c>
      <c r="BH397" t="s">
        <v>862</v>
      </c>
      <c r="BI397" t="s">
        <v>118</v>
      </c>
      <c r="BJ397">
        <v>11432</v>
      </c>
      <c r="BK397" t="s">
        <v>117</v>
      </c>
      <c r="BL397">
        <v>2697.0328199999999</v>
      </c>
      <c r="BU397" t="s">
        <v>864</v>
      </c>
      <c r="BV397" t="s">
        <v>863</v>
      </c>
      <c r="BW397" t="s">
        <v>862</v>
      </c>
      <c r="BX397" t="s">
        <v>118</v>
      </c>
      <c r="BY397">
        <v>11432</v>
      </c>
      <c r="BZ397" t="s">
        <v>117</v>
      </c>
      <c r="CX397">
        <v>20220713</v>
      </c>
      <c r="CZ397">
        <v>0</v>
      </c>
      <c r="DA397">
        <v>0</v>
      </c>
      <c r="DB397">
        <v>0</v>
      </c>
      <c r="DC397">
        <v>0</v>
      </c>
      <c r="DD397">
        <v>0</v>
      </c>
      <c r="DE397" s="3">
        <v>2.1800000000000002</v>
      </c>
      <c r="DF397" s="3">
        <v>2.4694712103407763</v>
      </c>
      <c r="DM397" s="3">
        <v>1.05</v>
      </c>
    </row>
    <row r="398" spans="1:129" x14ac:dyDescent="0.25">
      <c r="A398">
        <v>14612726</v>
      </c>
      <c r="B398">
        <v>20220718</v>
      </c>
      <c r="C398">
        <v>782204103</v>
      </c>
      <c r="E398">
        <v>1458.05</v>
      </c>
      <c r="F398">
        <v>0</v>
      </c>
      <c r="G398" t="s">
        <v>131</v>
      </c>
      <c r="I398" s="1">
        <v>791278038310</v>
      </c>
      <c r="J398" t="s">
        <v>348</v>
      </c>
      <c r="K398">
        <v>1</v>
      </c>
      <c r="L398">
        <v>2</v>
      </c>
      <c r="M398">
        <v>6</v>
      </c>
      <c r="O398">
        <v>-59.57</v>
      </c>
      <c r="S398" s="3">
        <v>81.599999999999994</v>
      </c>
      <c r="T398" s="3">
        <v>59.57</v>
      </c>
      <c r="U398" s="2">
        <v>0.73002450980392164</v>
      </c>
      <c r="V398" s="3">
        <v>22.029999999999994</v>
      </c>
      <c r="W398" s="3">
        <v>81.599999999999994</v>
      </c>
      <c r="X398" s="3">
        <v>53.04</v>
      </c>
      <c r="Y398" s="2">
        <v>0.65</v>
      </c>
      <c r="Z398" s="3">
        <v>28.559999999999995</v>
      </c>
      <c r="AA398" s="3">
        <v>15.94</v>
      </c>
      <c r="AB398" s="3">
        <v>6.5300000000000011</v>
      </c>
      <c r="AD398">
        <v>20220714</v>
      </c>
      <c r="AE398">
        <v>20220715</v>
      </c>
      <c r="AF398">
        <v>0.40902777777777777</v>
      </c>
      <c r="AG398" t="s">
        <v>154</v>
      </c>
      <c r="AH398" t="s">
        <v>172</v>
      </c>
      <c r="AI398">
        <v>2</v>
      </c>
      <c r="AJ398" t="s">
        <v>42</v>
      </c>
      <c r="AK398" t="s">
        <v>42</v>
      </c>
      <c r="AM398">
        <v>112689506</v>
      </c>
      <c r="AO398" t="s">
        <v>189</v>
      </c>
      <c r="AV398" t="s">
        <v>335</v>
      </c>
      <c r="AW398" t="s">
        <v>121</v>
      </c>
      <c r="AX398" t="s">
        <v>133</v>
      </c>
      <c r="AY398" t="s">
        <v>133</v>
      </c>
      <c r="AZ398" t="s">
        <v>132</v>
      </c>
      <c r="BA398" t="s">
        <v>118</v>
      </c>
      <c r="BB398">
        <v>14614</v>
      </c>
      <c r="BC398" t="s">
        <v>117</v>
      </c>
      <c r="BD398" t="s">
        <v>637</v>
      </c>
      <c r="BE398" t="s">
        <v>638</v>
      </c>
      <c r="BF398" t="s">
        <v>636</v>
      </c>
      <c r="BG398" t="s">
        <v>635</v>
      </c>
      <c r="BH398" t="s">
        <v>148</v>
      </c>
      <c r="BI398" t="s">
        <v>147</v>
      </c>
      <c r="BJ398">
        <v>75024</v>
      </c>
      <c r="BK398" t="s">
        <v>117</v>
      </c>
      <c r="BL398">
        <v>7589.0629600000002</v>
      </c>
      <c r="BU398" t="s">
        <v>636</v>
      </c>
      <c r="BV398" t="s">
        <v>635</v>
      </c>
      <c r="BW398" t="s">
        <v>148</v>
      </c>
      <c r="BX398" t="s">
        <v>147</v>
      </c>
      <c r="BY398">
        <v>75024</v>
      </c>
      <c r="BZ398" t="s">
        <v>117</v>
      </c>
      <c r="CX398">
        <v>20220714</v>
      </c>
      <c r="CZ398">
        <v>0</v>
      </c>
      <c r="DA398">
        <v>0</v>
      </c>
      <c r="DB398">
        <v>0</v>
      </c>
      <c r="DC398">
        <v>0</v>
      </c>
      <c r="DD398">
        <v>0</v>
      </c>
      <c r="DE398" s="3">
        <v>4.96</v>
      </c>
      <c r="DF398" s="3">
        <v>5.3569215686274516</v>
      </c>
      <c r="DM398" s="3">
        <v>1.05</v>
      </c>
    </row>
    <row r="399" spans="1:129" x14ac:dyDescent="0.25">
      <c r="A399">
        <v>14612726</v>
      </c>
      <c r="B399">
        <v>20220725</v>
      </c>
      <c r="C399">
        <v>782937884</v>
      </c>
      <c r="E399">
        <v>1419.25</v>
      </c>
      <c r="F399">
        <v>1419.25</v>
      </c>
      <c r="G399" t="s">
        <v>131</v>
      </c>
      <c r="I399" s="1">
        <v>791278425001</v>
      </c>
      <c r="J399" t="s">
        <v>348</v>
      </c>
      <c r="K399">
        <v>1</v>
      </c>
      <c r="L399">
        <v>4</v>
      </c>
      <c r="M399">
        <v>5</v>
      </c>
      <c r="O399">
        <v>-72.39</v>
      </c>
      <c r="S399" s="3">
        <v>99.16</v>
      </c>
      <c r="T399" s="3">
        <v>72.39</v>
      </c>
      <c r="U399" s="2">
        <v>0.73003227107704727</v>
      </c>
      <c r="V399" s="3">
        <v>26.769999999999996</v>
      </c>
      <c r="W399" s="3">
        <v>99.16</v>
      </c>
      <c r="X399" s="3">
        <v>64.453999999999994</v>
      </c>
      <c r="Y399" s="2">
        <v>0.65</v>
      </c>
      <c r="Z399" s="3">
        <v>34.706000000000003</v>
      </c>
      <c r="AA399" s="3">
        <v>15.94</v>
      </c>
      <c r="AB399" s="3">
        <v>7.936000000000007</v>
      </c>
      <c r="AD399">
        <v>20220715</v>
      </c>
      <c r="AE399">
        <v>20220718</v>
      </c>
      <c r="AF399">
        <v>0.36944444444444446</v>
      </c>
      <c r="AG399" t="s">
        <v>154</v>
      </c>
      <c r="AH399" t="s">
        <v>482</v>
      </c>
      <c r="AI399">
        <v>4</v>
      </c>
      <c r="AJ399" t="s">
        <v>42</v>
      </c>
      <c r="AK399" t="s">
        <v>42</v>
      </c>
      <c r="AM399">
        <v>112689506</v>
      </c>
      <c r="AO399" t="s">
        <v>189</v>
      </c>
      <c r="AV399" t="s">
        <v>335</v>
      </c>
      <c r="AW399" t="s">
        <v>121</v>
      </c>
      <c r="AX399" t="s">
        <v>133</v>
      </c>
      <c r="AY399" t="s">
        <v>319</v>
      </c>
      <c r="AZ399" t="s">
        <v>132</v>
      </c>
      <c r="BA399" t="s">
        <v>118</v>
      </c>
      <c r="BB399">
        <v>14614</v>
      </c>
      <c r="BC399" t="s">
        <v>117</v>
      </c>
      <c r="BE399" t="s">
        <v>481</v>
      </c>
      <c r="BF399" t="s">
        <v>480</v>
      </c>
      <c r="BH399" t="s">
        <v>479</v>
      </c>
      <c r="BI399" t="s">
        <v>478</v>
      </c>
      <c r="BJ399">
        <v>68007</v>
      </c>
      <c r="BK399" t="s">
        <v>117</v>
      </c>
      <c r="BL399">
        <v>7589.0562</v>
      </c>
      <c r="BU399" t="s">
        <v>480</v>
      </c>
      <c r="BW399" t="s">
        <v>479</v>
      </c>
      <c r="BX399" t="s">
        <v>478</v>
      </c>
      <c r="BY399">
        <v>68007</v>
      </c>
      <c r="BZ399" t="s">
        <v>117</v>
      </c>
      <c r="CX399">
        <v>20220715</v>
      </c>
      <c r="CZ399">
        <v>0</v>
      </c>
      <c r="DA399">
        <v>0</v>
      </c>
      <c r="DB399">
        <v>0</v>
      </c>
      <c r="DC399">
        <v>0</v>
      </c>
      <c r="DD399">
        <v>0</v>
      </c>
      <c r="DE399" s="3">
        <v>6.02</v>
      </c>
      <c r="DF399" s="3">
        <v>6.5017942718838233</v>
      </c>
      <c r="DM399" s="3">
        <v>1.05</v>
      </c>
    </row>
    <row r="400" spans="1:129" x14ac:dyDescent="0.25">
      <c r="A400">
        <v>14612726</v>
      </c>
      <c r="B400">
        <v>20220718</v>
      </c>
      <c r="C400">
        <v>782204103</v>
      </c>
      <c r="E400">
        <v>1458.05</v>
      </c>
      <c r="F400">
        <v>0</v>
      </c>
      <c r="G400" t="s">
        <v>131</v>
      </c>
      <c r="I400" s="1">
        <v>791278427390</v>
      </c>
      <c r="J400" t="s">
        <v>348</v>
      </c>
      <c r="K400">
        <v>1</v>
      </c>
      <c r="L400">
        <v>3</v>
      </c>
      <c r="M400">
        <v>3</v>
      </c>
      <c r="O400">
        <v>-41.16</v>
      </c>
      <c r="S400" s="3">
        <v>56.39</v>
      </c>
      <c r="T400" s="3">
        <v>41.16</v>
      </c>
      <c r="U400" s="2">
        <v>0.72991665188863264</v>
      </c>
      <c r="V400" s="3">
        <v>15.230000000000004</v>
      </c>
      <c r="W400" s="3">
        <v>56.39</v>
      </c>
      <c r="X400" s="3">
        <v>36.653500000000001</v>
      </c>
      <c r="Y400" s="2">
        <v>0.65</v>
      </c>
      <c r="Z400" s="3">
        <v>19.736499999999999</v>
      </c>
      <c r="AA400" s="3">
        <v>15.94</v>
      </c>
      <c r="AB400" s="3">
        <v>4.5064999999999955</v>
      </c>
      <c r="AD400">
        <v>20220714</v>
      </c>
      <c r="AE400">
        <v>20220715</v>
      </c>
      <c r="AF400">
        <v>0.40902777777777777</v>
      </c>
      <c r="AG400" t="s">
        <v>154</v>
      </c>
      <c r="AH400" t="s">
        <v>172</v>
      </c>
      <c r="AI400">
        <v>3</v>
      </c>
      <c r="AJ400" t="s">
        <v>42</v>
      </c>
      <c r="AK400" t="s">
        <v>42</v>
      </c>
      <c r="AM400">
        <v>112689506</v>
      </c>
      <c r="AO400" t="s">
        <v>189</v>
      </c>
      <c r="AV400" t="s">
        <v>499</v>
      </c>
      <c r="AW400" t="s">
        <v>121</v>
      </c>
      <c r="AX400" t="s">
        <v>429</v>
      </c>
      <c r="AY400" t="s">
        <v>319</v>
      </c>
      <c r="AZ400" t="s">
        <v>132</v>
      </c>
      <c r="BA400" t="s">
        <v>118</v>
      </c>
      <c r="BB400">
        <v>14614</v>
      </c>
      <c r="BC400" t="s">
        <v>117</v>
      </c>
      <c r="BD400" t="s">
        <v>559</v>
      </c>
      <c r="BE400" t="s">
        <v>560</v>
      </c>
      <c r="BF400" t="s">
        <v>558</v>
      </c>
      <c r="BG400" t="s">
        <v>557</v>
      </c>
      <c r="BH400" t="s">
        <v>556</v>
      </c>
      <c r="BI400" t="s">
        <v>495</v>
      </c>
      <c r="BJ400">
        <v>48328</v>
      </c>
      <c r="BK400" t="s">
        <v>117</v>
      </c>
      <c r="BL400">
        <v>7589.0641800000003</v>
      </c>
      <c r="BU400" t="s">
        <v>558</v>
      </c>
      <c r="BV400" t="s">
        <v>557</v>
      </c>
      <c r="BW400" t="s">
        <v>556</v>
      </c>
      <c r="BX400" t="s">
        <v>495</v>
      </c>
      <c r="BY400">
        <v>48328</v>
      </c>
      <c r="BZ400" t="s">
        <v>117</v>
      </c>
      <c r="CX400">
        <v>20220714</v>
      </c>
      <c r="CZ400">
        <v>0</v>
      </c>
      <c r="DA400">
        <v>0</v>
      </c>
      <c r="DB400">
        <v>0</v>
      </c>
      <c r="DC400">
        <v>0</v>
      </c>
      <c r="DD400">
        <v>0</v>
      </c>
      <c r="DE400" s="3">
        <v>4.09</v>
      </c>
      <c r="DF400" s="3">
        <v>4.4168591062245079</v>
      </c>
      <c r="DJ400" s="3">
        <v>2.95</v>
      </c>
      <c r="DK400" s="3">
        <v>5.9</v>
      </c>
      <c r="DM400" s="3">
        <v>1.05</v>
      </c>
    </row>
    <row r="401" spans="1:129" x14ac:dyDescent="0.25">
      <c r="A401">
        <v>14612726</v>
      </c>
      <c r="B401">
        <v>20220725</v>
      </c>
      <c r="C401">
        <v>782937884</v>
      </c>
      <c r="E401">
        <v>1419.25</v>
      </c>
      <c r="F401">
        <v>1419.25</v>
      </c>
      <c r="G401" t="s">
        <v>131</v>
      </c>
      <c r="I401" s="1">
        <v>791278517186</v>
      </c>
      <c r="J401" t="s">
        <v>348</v>
      </c>
      <c r="K401">
        <v>1</v>
      </c>
      <c r="L401">
        <v>2</v>
      </c>
      <c r="M401">
        <v>8</v>
      </c>
      <c r="O401">
        <v>-73.930000000000007</v>
      </c>
      <c r="S401" s="3">
        <v>101.28</v>
      </c>
      <c r="T401" s="3">
        <v>73.930000000000007</v>
      </c>
      <c r="U401" s="2">
        <v>0.7299565560821486</v>
      </c>
      <c r="V401" s="3">
        <v>27.349999999999994</v>
      </c>
      <c r="W401" s="3">
        <v>101.28</v>
      </c>
      <c r="X401" s="3">
        <v>65.832000000000008</v>
      </c>
      <c r="Y401" s="2">
        <v>0.65</v>
      </c>
      <c r="Z401" s="3">
        <v>35.447999999999993</v>
      </c>
      <c r="AA401" s="3">
        <v>15.94</v>
      </c>
      <c r="AB401" s="3">
        <v>8.097999999999999</v>
      </c>
      <c r="AD401">
        <v>20220720</v>
      </c>
      <c r="AE401">
        <v>20220721</v>
      </c>
      <c r="AF401">
        <v>0.42708333333333331</v>
      </c>
      <c r="AG401" t="s">
        <v>154</v>
      </c>
      <c r="AH401" t="s">
        <v>190</v>
      </c>
      <c r="AI401">
        <v>2</v>
      </c>
      <c r="AJ401" t="s">
        <v>42</v>
      </c>
      <c r="AK401" t="s">
        <v>42</v>
      </c>
      <c r="AM401">
        <v>112689506</v>
      </c>
      <c r="AO401" t="s">
        <v>189</v>
      </c>
      <c r="AV401" t="s">
        <v>169</v>
      </c>
      <c r="AW401" t="s">
        <v>121</v>
      </c>
      <c r="AX401" t="s">
        <v>133</v>
      </c>
      <c r="AY401" t="s">
        <v>170</v>
      </c>
      <c r="AZ401" t="s">
        <v>132</v>
      </c>
      <c r="BA401" t="s">
        <v>118</v>
      </c>
      <c r="BB401">
        <v>14614</v>
      </c>
      <c r="BC401" t="s">
        <v>117</v>
      </c>
      <c r="BE401" t="s">
        <v>601</v>
      </c>
      <c r="BF401" t="s">
        <v>600</v>
      </c>
      <c r="BH401" t="s">
        <v>599</v>
      </c>
      <c r="BI401" t="s">
        <v>458</v>
      </c>
      <c r="BJ401">
        <v>98101</v>
      </c>
      <c r="BK401" t="s">
        <v>117</v>
      </c>
      <c r="BL401">
        <v>7589.0640899999999</v>
      </c>
      <c r="BU401" t="s">
        <v>600</v>
      </c>
      <c r="BW401" t="s">
        <v>599</v>
      </c>
      <c r="BX401" t="s">
        <v>458</v>
      </c>
      <c r="BY401">
        <v>98101</v>
      </c>
      <c r="BZ401" t="s">
        <v>117</v>
      </c>
      <c r="CX401">
        <v>20220720</v>
      </c>
      <c r="CZ401">
        <v>0</v>
      </c>
      <c r="DA401">
        <v>0</v>
      </c>
      <c r="DB401">
        <v>0</v>
      </c>
      <c r="DC401">
        <v>0</v>
      </c>
      <c r="DD401">
        <v>0</v>
      </c>
      <c r="DE401" s="3">
        <v>5.47</v>
      </c>
      <c r="DF401" s="3">
        <v>5.9073623617693523</v>
      </c>
      <c r="DM401" s="3">
        <v>1.05</v>
      </c>
    </row>
    <row r="402" spans="1:129" x14ac:dyDescent="0.25">
      <c r="A402">
        <v>14612726</v>
      </c>
      <c r="B402">
        <v>20220801</v>
      </c>
      <c r="C402">
        <v>783615587</v>
      </c>
      <c r="E402">
        <v>1658.01</v>
      </c>
      <c r="F402">
        <v>1658.01</v>
      </c>
      <c r="G402" t="s">
        <v>131</v>
      </c>
      <c r="I402" s="1">
        <v>791278595320</v>
      </c>
      <c r="J402" t="s">
        <v>348</v>
      </c>
      <c r="K402">
        <v>1</v>
      </c>
      <c r="L402">
        <v>2</v>
      </c>
      <c r="M402">
        <v>3</v>
      </c>
      <c r="O402">
        <v>-37.11</v>
      </c>
      <c r="S402" s="3">
        <v>50.84</v>
      </c>
      <c r="T402" s="3">
        <v>37.11</v>
      </c>
      <c r="U402" s="2">
        <v>0.72993705743509041</v>
      </c>
      <c r="V402" s="3">
        <v>13.730000000000004</v>
      </c>
      <c r="W402" s="3">
        <v>50.84</v>
      </c>
      <c r="X402" s="3">
        <v>33.046000000000006</v>
      </c>
      <c r="Y402" s="2">
        <v>0.65</v>
      </c>
      <c r="Z402" s="3">
        <v>17.793999999999997</v>
      </c>
      <c r="AA402" s="3">
        <v>15.94</v>
      </c>
      <c r="AB402" s="3">
        <v>4.063999999999993</v>
      </c>
      <c r="AD402">
        <v>20220728</v>
      </c>
      <c r="AE402">
        <v>20220729</v>
      </c>
      <c r="AF402">
        <v>0.40277777777777773</v>
      </c>
      <c r="AG402" t="s">
        <v>154</v>
      </c>
      <c r="AH402" t="s">
        <v>190</v>
      </c>
      <c r="AI402">
        <v>2</v>
      </c>
      <c r="AJ402" t="s">
        <v>42</v>
      </c>
      <c r="AK402" t="s">
        <v>42</v>
      </c>
      <c r="AM402">
        <v>112689506</v>
      </c>
      <c r="AO402" t="s">
        <v>189</v>
      </c>
      <c r="AV402" t="s">
        <v>169</v>
      </c>
      <c r="AW402" t="s">
        <v>121</v>
      </c>
      <c r="AX402" t="s">
        <v>133</v>
      </c>
      <c r="AY402" t="s">
        <v>170</v>
      </c>
      <c r="AZ402" t="s">
        <v>132</v>
      </c>
      <c r="BA402" t="s">
        <v>118</v>
      </c>
      <c r="BB402">
        <v>14614</v>
      </c>
      <c r="BC402" t="s">
        <v>117</v>
      </c>
      <c r="BE402" t="s">
        <v>681</v>
      </c>
      <c r="BF402" t="s">
        <v>680</v>
      </c>
      <c r="BH402" t="s">
        <v>243</v>
      </c>
      <c r="BI402" t="s">
        <v>118</v>
      </c>
      <c r="BJ402">
        <v>12207</v>
      </c>
      <c r="BK402" t="s">
        <v>117</v>
      </c>
      <c r="BL402">
        <v>7589.0629499999995</v>
      </c>
      <c r="BU402" t="s">
        <v>680</v>
      </c>
      <c r="BW402" t="s">
        <v>243</v>
      </c>
      <c r="BX402" t="s">
        <v>118</v>
      </c>
      <c r="BY402">
        <v>12207</v>
      </c>
      <c r="BZ402" t="s">
        <v>117</v>
      </c>
      <c r="CX402">
        <v>20220728</v>
      </c>
      <c r="CZ402">
        <v>0</v>
      </c>
      <c r="DA402">
        <v>0</v>
      </c>
      <c r="DB402">
        <v>0</v>
      </c>
      <c r="DC402">
        <v>0</v>
      </c>
      <c r="DD402">
        <v>0</v>
      </c>
      <c r="DE402" s="3">
        <v>3.63</v>
      </c>
      <c r="DF402" s="3">
        <v>3.9201715184893779</v>
      </c>
      <c r="DM402" s="3">
        <v>1.05</v>
      </c>
      <c r="DY402" s="3">
        <v>4</v>
      </c>
    </row>
    <row r="403" spans="1:129" x14ac:dyDescent="0.25">
      <c r="A403">
        <v>14612726</v>
      </c>
      <c r="B403">
        <v>20220725</v>
      </c>
      <c r="C403">
        <v>782937884</v>
      </c>
      <c r="E403">
        <v>1419.25</v>
      </c>
      <c r="F403">
        <v>1419.25</v>
      </c>
      <c r="G403" t="s">
        <v>131</v>
      </c>
      <c r="I403" s="1">
        <v>791279177279</v>
      </c>
      <c r="J403" t="s">
        <v>348</v>
      </c>
      <c r="K403">
        <v>1</v>
      </c>
      <c r="L403">
        <v>0.5</v>
      </c>
      <c r="M403">
        <v>3</v>
      </c>
      <c r="O403">
        <v>-24.35</v>
      </c>
      <c r="S403" s="3">
        <v>34.04</v>
      </c>
      <c r="T403" s="3">
        <v>24.35</v>
      </c>
      <c r="U403" s="2">
        <v>0.71533490011750889</v>
      </c>
      <c r="V403" s="3">
        <v>9.6899999999999977</v>
      </c>
      <c r="W403" s="3">
        <v>34.04</v>
      </c>
      <c r="X403" s="3">
        <v>19.829999999999998</v>
      </c>
      <c r="Y403" s="2">
        <v>0.58254994124559334</v>
      </c>
      <c r="Z403" s="3">
        <v>14.21</v>
      </c>
      <c r="AA403" s="3">
        <v>14.21</v>
      </c>
      <c r="AB403" s="3">
        <v>4.5200000000000031</v>
      </c>
      <c r="AD403">
        <v>20220719</v>
      </c>
      <c r="AE403">
        <v>20220720</v>
      </c>
      <c r="AF403">
        <v>0.4201388888888889</v>
      </c>
      <c r="AG403" t="s">
        <v>154</v>
      </c>
      <c r="AH403" t="s">
        <v>190</v>
      </c>
      <c r="AI403">
        <v>0.5</v>
      </c>
      <c r="AJ403" t="s">
        <v>42</v>
      </c>
      <c r="AK403" t="s">
        <v>42</v>
      </c>
      <c r="AM403">
        <v>112689506</v>
      </c>
      <c r="AO403" t="s">
        <v>171</v>
      </c>
      <c r="AV403" t="s">
        <v>586</v>
      </c>
      <c r="AW403" t="s">
        <v>121</v>
      </c>
      <c r="AX403" t="s">
        <v>133</v>
      </c>
      <c r="AZ403" t="s">
        <v>132</v>
      </c>
      <c r="BA403" t="s">
        <v>118</v>
      </c>
      <c r="BB403">
        <v>14614</v>
      </c>
      <c r="BC403" t="s">
        <v>117</v>
      </c>
      <c r="BD403" t="s">
        <v>1108</v>
      </c>
      <c r="BE403" t="s">
        <v>1109</v>
      </c>
      <c r="BF403" t="s">
        <v>1107</v>
      </c>
      <c r="BH403" t="s">
        <v>1106</v>
      </c>
      <c r="BI403" t="s">
        <v>207</v>
      </c>
      <c r="BJ403">
        <v>20170</v>
      </c>
      <c r="BK403" t="s">
        <v>117</v>
      </c>
      <c r="BL403">
        <v>29697.03326</v>
      </c>
      <c r="BU403" t="s">
        <v>1107</v>
      </c>
      <c r="BW403" t="s">
        <v>1106</v>
      </c>
      <c r="BX403" t="s">
        <v>207</v>
      </c>
      <c r="BY403">
        <v>20170</v>
      </c>
      <c r="BZ403" t="s">
        <v>117</v>
      </c>
      <c r="CX403">
        <v>20220719</v>
      </c>
      <c r="CZ403">
        <v>0</v>
      </c>
      <c r="DA403">
        <v>0</v>
      </c>
      <c r="DB403">
        <v>0</v>
      </c>
      <c r="DC403">
        <v>0</v>
      </c>
      <c r="DD403">
        <v>0</v>
      </c>
      <c r="DE403" s="3">
        <v>1.94</v>
      </c>
      <c r="DF403" s="3">
        <v>2.1976028202115163</v>
      </c>
      <c r="DM403" s="3">
        <v>1.05</v>
      </c>
    </row>
    <row r="404" spans="1:129" x14ac:dyDescent="0.25">
      <c r="A404">
        <v>14612726</v>
      </c>
      <c r="B404">
        <v>20220725</v>
      </c>
      <c r="C404">
        <v>782937884</v>
      </c>
      <c r="E404">
        <v>1419.25</v>
      </c>
      <c r="F404">
        <v>1419.25</v>
      </c>
      <c r="G404" t="s">
        <v>131</v>
      </c>
      <c r="I404" s="1">
        <v>791279190482</v>
      </c>
      <c r="J404" t="s">
        <v>348</v>
      </c>
      <c r="K404">
        <v>1</v>
      </c>
      <c r="L404">
        <v>0.5</v>
      </c>
      <c r="M404">
        <v>3</v>
      </c>
      <c r="O404">
        <v>-24.35</v>
      </c>
      <c r="S404" s="3">
        <v>34.04</v>
      </c>
      <c r="T404" s="3">
        <v>24.35</v>
      </c>
      <c r="U404" s="2">
        <v>0.71533490011750889</v>
      </c>
      <c r="V404" s="3">
        <v>9.6899999999999977</v>
      </c>
      <c r="W404" s="3">
        <v>34.04</v>
      </c>
      <c r="X404" s="3">
        <v>19.829999999999998</v>
      </c>
      <c r="Y404" s="2">
        <v>0.58254994124559334</v>
      </c>
      <c r="Z404" s="3">
        <v>14.21</v>
      </c>
      <c r="AA404" s="3">
        <v>14.21</v>
      </c>
      <c r="AB404" s="3">
        <v>4.5200000000000031</v>
      </c>
      <c r="AD404">
        <v>20220718</v>
      </c>
      <c r="AE404">
        <v>20220719</v>
      </c>
      <c r="AF404">
        <v>0.41944444444444445</v>
      </c>
      <c r="AG404" t="s">
        <v>154</v>
      </c>
      <c r="AH404" t="s">
        <v>190</v>
      </c>
      <c r="AI404">
        <v>0.5</v>
      </c>
      <c r="AJ404" t="s">
        <v>42</v>
      </c>
      <c r="AK404" t="s">
        <v>42</v>
      </c>
      <c r="AM404">
        <v>112689506</v>
      </c>
      <c r="AO404" t="s">
        <v>171</v>
      </c>
      <c r="AV404" t="s">
        <v>586</v>
      </c>
      <c r="AW404" t="s">
        <v>121</v>
      </c>
      <c r="AX404" t="s">
        <v>133</v>
      </c>
      <c r="AZ404" t="s">
        <v>132</v>
      </c>
      <c r="BA404" t="s">
        <v>118</v>
      </c>
      <c r="BB404">
        <v>14614</v>
      </c>
      <c r="BC404" t="s">
        <v>117</v>
      </c>
      <c r="BE404" t="s">
        <v>916</v>
      </c>
      <c r="BF404" t="s">
        <v>915</v>
      </c>
      <c r="BH404" t="s">
        <v>914</v>
      </c>
      <c r="BI404" t="s">
        <v>118</v>
      </c>
      <c r="BJ404">
        <v>10310</v>
      </c>
      <c r="BK404" t="s">
        <v>117</v>
      </c>
      <c r="BL404">
        <v>29697.03326</v>
      </c>
      <c r="BU404" t="s">
        <v>915</v>
      </c>
      <c r="BW404" t="s">
        <v>914</v>
      </c>
      <c r="BX404" t="s">
        <v>118</v>
      </c>
      <c r="BY404">
        <v>10310</v>
      </c>
      <c r="BZ404" t="s">
        <v>117</v>
      </c>
      <c r="CX404">
        <v>20220718</v>
      </c>
      <c r="CZ404">
        <v>0</v>
      </c>
      <c r="DA404">
        <v>0</v>
      </c>
      <c r="DB404">
        <v>0</v>
      </c>
      <c r="DC404">
        <v>0</v>
      </c>
      <c r="DD404">
        <v>0</v>
      </c>
      <c r="DE404" s="3">
        <v>1.94</v>
      </c>
      <c r="DF404" s="3">
        <v>2.1976028202115163</v>
      </c>
      <c r="DM404" s="3">
        <v>1.05</v>
      </c>
    </row>
    <row r="405" spans="1:129" x14ac:dyDescent="0.25">
      <c r="A405">
        <v>14612726</v>
      </c>
      <c r="B405">
        <v>20220725</v>
      </c>
      <c r="C405">
        <v>782937884</v>
      </c>
      <c r="E405">
        <v>1419.25</v>
      </c>
      <c r="F405">
        <v>1419.25</v>
      </c>
      <c r="G405" t="s">
        <v>131</v>
      </c>
      <c r="I405" s="1">
        <v>791279888025</v>
      </c>
      <c r="J405" t="s">
        <v>348</v>
      </c>
      <c r="K405">
        <v>1</v>
      </c>
      <c r="L405">
        <v>3</v>
      </c>
      <c r="M405">
        <v>6</v>
      </c>
      <c r="O405">
        <v>-71.09</v>
      </c>
      <c r="S405" s="3">
        <v>97.38</v>
      </c>
      <c r="T405" s="3">
        <v>71.09</v>
      </c>
      <c r="U405" s="2">
        <v>0.73002669952762378</v>
      </c>
      <c r="V405" s="3">
        <v>26.289999999999992</v>
      </c>
      <c r="W405" s="3">
        <v>97.38</v>
      </c>
      <c r="X405" s="3">
        <v>63.296999999999997</v>
      </c>
      <c r="Y405" s="2">
        <v>0.65</v>
      </c>
      <c r="Z405" s="3">
        <v>34.082999999999998</v>
      </c>
      <c r="AA405" s="3">
        <v>15.94</v>
      </c>
      <c r="AB405" s="3">
        <v>7.7930000000000064</v>
      </c>
      <c r="AD405">
        <v>20220721</v>
      </c>
      <c r="AE405">
        <v>20220722</v>
      </c>
      <c r="AF405">
        <v>0.42083333333333334</v>
      </c>
      <c r="AG405" t="s">
        <v>154</v>
      </c>
      <c r="AH405" t="s">
        <v>524</v>
      </c>
      <c r="AI405">
        <v>3</v>
      </c>
      <c r="AJ405" t="s">
        <v>42</v>
      </c>
      <c r="AK405" t="s">
        <v>42</v>
      </c>
      <c r="AM405">
        <v>112689506</v>
      </c>
      <c r="AO405" t="s">
        <v>189</v>
      </c>
      <c r="AV405" t="s">
        <v>430</v>
      </c>
      <c r="AW405" t="s">
        <v>121</v>
      </c>
      <c r="AX405" t="s">
        <v>429</v>
      </c>
      <c r="AY405" t="s">
        <v>319</v>
      </c>
      <c r="AZ405" t="s">
        <v>132</v>
      </c>
      <c r="BA405" t="s">
        <v>118</v>
      </c>
      <c r="BB405">
        <v>14614</v>
      </c>
      <c r="BC405" t="s">
        <v>117</v>
      </c>
      <c r="BE405" t="s">
        <v>523</v>
      </c>
      <c r="BF405" t="s">
        <v>522</v>
      </c>
      <c r="BH405" t="s">
        <v>521</v>
      </c>
      <c r="BI405" t="s">
        <v>180</v>
      </c>
      <c r="BJ405">
        <v>33912</v>
      </c>
      <c r="BK405" t="s">
        <v>117</v>
      </c>
      <c r="BL405">
        <v>7589.6325999999999</v>
      </c>
      <c r="BU405" t="s">
        <v>522</v>
      </c>
      <c r="BW405" t="s">
        <v>521</v>
      </c>
      <c r="BX405" t="s">
        <v>180</v>
      </c>
      <c r="BY405">
        <v>33912</v>
      </c>
      <c r="BZ405" t="s">
        <v>117</v>
      </c>
      <c r="CX405">
        <v>20220721</v>
      </c>
      <c r="CZ405">
        <v>0</v>
      </c>
      <c r="DA405">
        <v>0</v>
      </c>
      <c r="DB405">
        <v>0</v>
      </c>
      <c r="DC405">
        <v>0</v>
      </c>
      <c r="DD405">
        <v>0</v>
      </c>
      <c r="DE405" s="3">
        <v>5.26</v>
      </c>
      <c r="DF405" s="3">
        <v>5.6809404395153011</v>
      </c>
      <c r="DM405" s="3">
        <v>1.05</v>
      </c>
    </row>
    <row r="406" spans="1:129" x14ac:dyDescent="0.25">
      <c r="A406">
        <v>14612726</v>
      </c>
      <c r="B406">
        <v>20220801</v>
      </c>
      <c r="C406">
        <v>783615587</v>
      </c>
      <c r="E406">
        <v>1658.01</v>
      </c>
      <c r="F406">
        <v>1658.01</v>
      </c>
      <c r="G406" t="s">
        <v>131</v>
      </c>
      <c r="I406" s="1">
        <v>791279890334</v>
      </c>
      <c r="J406" t="s">
        <v>348</v>
      </c>
      <c r="K406">
        <v>1</v>
      </c>
      <c r="L406">
        <v>2</v>
      </c>
      <c r="M406">
        <v>3</v>
      </c>
      <c r="O406">
        <v>-37.11</v>
      </c>
      <c r="S406" s="3">
        <v>50.84</v>
      </c>
      <c r="T406" s="3">
        <v>37.11</v>
      </c>
      <c r="U406" s="2">
        <v>0.72993705743509041</v>
      </c>
      <c r="V406" s="3">
        <v>13.730000000000004</v>
      </c>
      <c r="W406" s="3">
        <v>50.84</v>
      </c>
      <c r="X406" s="3">
        <v>33.046000000000006</v>
      </c>
      <c r="Y406" s="2">
        <v>0.65</v>
      </c>
      <c r="Z406" s="3">
        <v>17.793999999999997</v>
      </c>
      <c r="AA406" s="3">
        <v>15.94</v>
      </c>
      <c r="AB406" s="3">
        <v>4.063999999999993</v>
      </c>
      <c r="AD406">
        <v>20220722</v>
      </c>
      <c r="AE406">
        <v>20220725</v>
      </c>
      <c r="AF406">
        <v>0.36388888888888887</v>
      </c>
      <c r="AG406" t="s">
        <v>154</v>
      </c>
      <c r="AH406" t="s">
        <v>306</v>
      </c>
      <c r="AI406">
        <v>2</v>
      </c>
      <c r="AJ406" t="s">
        <v>42</v>
      </c>
      <c r="AK406" t="s">
        <v>42</v>
      </c>
      <c r="AM406">
        <v>112689506</v>
      </c>
      <c r="AO406" t="s">
        <v>189</v>
      </c>
      <c r="AV406" t="s">
        <v>430</v>
      </c>
      <c r="AW406" t="s">
        <v>121</v>
      </c>
      <c r="AX406" t="s">
        <v>429</v>
      </c>
      <c r="AY406" t="s">
        <v>319</v>
      </c>
      <c r="AZ406" t="s">
        <v>132</v>
      </c>
      <c r="BA406" t="s">
        <v>118</v>
      </c>
      <c r="BB406">
        <v>14614</v>
      </c>
      <c r="BC406" t="s">
        <v>117</v>
      </c>
      <c r="BE406" t="s">
        <v>716</v>
      </c>
      <c r="BF406" t="s">
        <v>715</v>
      </c>
      <c r="BH406" t="s">
        <v>714</v>
      </c>
      <c r="BI406" t="s">
        <v>118</v>
      </c>
      <c r="BJ406">
        <v>10960</v>
      </c>
      <c r="BK406" t="s">
        <v>117</v>
      </c>
      <c r="BL406">
        <v>7589.6325999999999</v>
      </c>
      <c r="BU406" t="s">
        <v>715</v>
      </c>
      <c r="BW406" t="s">
        <v>714</v>
      </c>
      <c r="BX406" t="s">
        <v>118</v>
      </c>
      <c r="BY406">
        <v>10960</v>
      </c>
      <c r="BZ406" t="s">
        <v>117</v>
      </c>
      <c r="CX406">
        <v>20220722</v>
      </c>
      <c r="CZ406">
        <v>0</v>
      </c>
      <c r="DA406">
        <v>0</v>
      </c>
      <c r="DB406">
        <v>0</v>
      </c>
      <c r="DC406">
        <v>0</v>
      </c>
      <c r="DD406">
        <v>0</v>
      </c>
      <c r="DE406" s="3">
        <v>2.75</v>
      </c>
      <c r="DF406" s="3">
        <v>2.9698269079464987</v>
      </c>
      <c r="DM406" s="3">
        <v>1.05</v>
      </c>
    </row>
    <row r="407" spans="1:129" x14ac:dyDescent="0.25">
      <c r="A407">
        <v>14612726</v>
      </c>
      <c r="B407">
        <v>20220801</v>
      </c>
      <c r="C407">
        <v>783615587</v>
      </c>
      <c r="E407">
        <v>1658.01</v>
      </c>
      <c r="F407">
        <v>1658.01</v>
      </c>
      <c r="G407" t="s">
        <v>131</v>
      </c>
      <c r="I407" s="1">
        <v>791280398460</v>
      </c>
      <c r="J407" t="s">
        <v>348</v>
      </c>
      <c r="K407">
        <v>1</v>
      </c>
      <c r="L407">
        <v>2</v>
      </c>
      <c r="M407">
        <v>3</v>
      </c>
      <c r="O407">
        <v>-37.11</v>
      </c>
      <c r="S407" s="3">
        <v>50.84</v>
      </c>
      <c r="T407" s="3">
        <v>37.11</v>
      </c>
      <c r="U407" s="2">
        <v>0.72993705743509041</v>
      </c>
      <c r="V407" s="3">
        <v>13.730000000000004</v>
      </c>
      <c r="W407" s="3">
        <v>50.84</v>
      </c>
      <c r="X407" s="3">
        <v>33.046000000000006</v>
      </c>
      <c r="Y407" s="2">
        <v>0.65</v>
      </c>
      <c r="Z407" s="3">
        <v>17.793999999999997</v>
      </c>
      <c r="AA407" s="3">
        <v>15.94</v>
      </c>
      <c r="AB407" s="3">
        <v>4.063999999999993</v>
      </c>
      <c r="AD407">
        <v>20220722</v>
      </c>
      <c r="AE407">
        <v>20220725</v>
      </c>
      <c r="AF407">
        <v>0.36388888888888887</v>
      </c>
      <c r="AG407" t="s">
        <v>154</v>
      </c>
      <c r="AH407" t="s">
        <v>306</v>
      </c>
      <c r="AI407">
        <v>2</v>
      </c>
      <c r="AJ407" t="s">
        <v>42</v>
      </c>
      <c r="AK407" t="s">
        <v>42</v>
      </c>
      <c r="AM407">
        <v>112689506</v>
      </c>
      <c r="AO407" t="s">
        <v>189</v>
      </c>
      <c r="AV407" t="s">
        <v>335</v>
      </c>
      <c r="AW407" t="s">
        <v>121</v>
      </c>
      <c r="AX407" t="s">
        <v>133</v>
      </c>
      <c r="AY407" t="s">
        <v>319</v>
      </c>
      <c r="AZ407" t="s">
        <v>132</v>
      </c>
      <c r="BA407" t="s">
        <v>118</v>
      </c>
      <c r="BB407">
        <v>14614</v>
      </c>
      <c r="BC407" t="s">
        <v>117</v>
      </c>
      <c r="BD407" t="s">
        <v>369</v>
      </c>
      <c r="BE407" t="s">
        <v>691</v>
      </c>
      <c r="BF407" t="s">
        <v>690</v>
      </c>
      <c r="BG407" t="s">
        <v>689</v>
      </c>
      <c r="BH407" t="s">
        <v>431</v>
      </c>
      <c r="BI407" t="s">
        <v>365</v>
      </c>
      <c r="BJ407">
        <v>44308</v>
      </c>
      <c r="BK407" t="s">
        <v>117</v>
      </c>
      <c r="BL407">
        <v>7589.0639300000003</v>
      </c>
      <c r="BU407" t="s">
        <v>690</v>
      </c>
      <c r="BV407" t="s">
        <v>689</v>
      </c>
      <c r="BW407" t="s">
        <v>431</v>
      </c>
      <c r="BX407" t="s">
        <v>365</v>
      </c>
      <c r="BY407">
        <v>44308</v>
      </c>
      <c r="BZ407" t="s">
        <v>117</v>
      </c>
      <c r="CX407">
        <v>20220722</v>
      </c>
      <c r="CZ407">
        <v>0</v>
      </c>
      <c r="DA407">
        <v>0</v>
      </c>
      <c r="DB407">
        <v>0</v>
      </c>
      <c r="DC407">
        <v>0</v>
      </c>
      <c r="DD407">
        <v>0</v>
      </c>
      <c r="DE407" s="3">
        <v>2.75</v>
      </c>
      <c r="DF407" s="3">
        <v>2.9698269079464987</v>
      </c>
      <c r="DM407" s="3">
        <v>1.05</v>
      </c>
    </row>
    <row r="408" spans="1:129" x14ac:dyDescent="0.25">
      <c r="A408">
        <v>14612726</v>
      </c>
      <c r="B408">
        <v>20220801</v>
      </c>
      <c r="C408">
        <v>783615587</v>
      </c>
      <c r="E408">
        <v>1658.01</v>
      </c>
      <c r="F408">
        <v>1658.01</v>
      </c>
      <c r="G408" t="s">
        <v>131</v>
      </c>
      <c r="I408" s="1">
        <v>791280400247</v>
      </c>
      <c r="J408" t="s">
        <v>348</v>
      </c>
      <c r="K408">
        <v>1</v>
      </c>
      <c r="L408">
        <v>3</v>
      </c>
      <c r="M408">
        <v>8</v>
      </c>
      <c r="O408">
        <v>-80.83</v>
      </c>
      <c r="S408" s="3">
        <v>110.72</v>
      </c>
      <c r="T408" s="3">
        <v>80.83</v>
      </c>
      <c r="U408" s="2">
        <v>0.73003973988439308</v>
      </c>
      <c r="V408" s="3">
        <v>29.89</v>
      </c>
      <c r="W408" s="3">
        <v>110.72</v>
      </c>
      <c r="X408" s="3">
        <v>71.968000000000004</v>
      </c>
      <c r="Y408" s="2">
        <v>0.65</v>
      </c>
      <c r="Z408" s="3">
        <v>38.751999999999995</v>
      </c>
      <c r="AA408" s="3">
        <v>15.94</v>
      </c>
      <c r="AB408" s="3">
        <v>8.8619999999999948</v>
      </c>
      <c r="AD408">
        <v>20220722</v>
      </c>
      <c r="AE408">
        <v>20220725</v>
      </c>
      <c r="AF408">
        <v>0.36388888888888887</v>
      </c>
      <c r="AG408" t="s">
        <v>154</v>
      </c>
      <c r="AH408" t="s">
        <v>306</v>
      </c>
      <c r="AI408">
        <v>3</v>
      </c>
      <c r="AJ408" t="s">
        <v>42</v>
      </c>
      <c r="AK408" t="s">
        <v>42</v>
      </c>
      <c r="AM408">
        <v>112689506</v>
      </c>
      <c r="AO408" t="s">
        <v>189</v>
      </c>
      <c r="AV408" t="s">
        <v>335</v>
      </c>
      <c r="AW408" t="s">
        <v>121</v>
      </c>
      <c r="AX408" t="s">
        <v>133</v>
      </c>
      <c r="AY408" t="s">
        <v>319</v>
      </c>
      <c r="AZ408" t="s">
        <v>132</v>
      </c>
      <c r="BA408" t="s">
        <v>118</v>
      </c>
      <c r="BB408">
        <v>14614</v>
      </c>
      <c r="BC408" t="s">
        <v>117</v>
      </c>
      <c r="BD408" t="s">
        <v>369</v>
      </c>
      <c r="BE408" t="s">
        <v>520</v>
      </c>
      <c r="BF408" t="s">
        <v>519</v>
      </c>
      <c r="BG408" t="s">
        <v>518</v>
      </c>
      <c r="BH408" t="s">
        <v>517</v>
      </c>
      <c r="BI408" t="s">
        <v>513</v>
      </c>
      <c r="BJ408">
        <v>97477</v>
      </c>
      <c r="BK408" t="s">
        <v>117</v>
      </c>
      <c r="BL408">
        <v>7589.0636299999996</v>
      </c>
      <c r="BU408" t="s">
        <v>519</v>
      </c>
      <c r="BV408" t="s">
        <v>518</v>
      </c>
      <c r="BW408" t="s">
        <v>517</v>
      </c>
      <c r="BX408" t="s">
        <v>513</v>
      </c>
      <c r="BY408">
        <v>97477</v>
      </c>
      <c r="BZ408" t="s">
        <v>117</v>
      </c>
      <c r="CX408">
        <v>20220722</v>
      </c>
      <c r="CZ408">
        <v>0</v>
      </c>
      <c r="DA408">
        <v>0</v>
      </c>
      <c r="DB408">
        <v>0</v>
      </c>
      <c r="DC408">
        <v>0</v>
      </c>
      <c r="DD408">
        <v>0</v>
      </c>
      <c r="DE408" s="3">
        <v>5.98</v>
      </c>
      <c r="DF408" s="3">
        <v>6.4586376445086708</v>
      </c>
      <c r="DM408" s="3">
        <v>1.05</v>
      </c>
    </row>
    <row r="409" spans="1:129" x14ac:dyDescent="0.25">
      <c r="A409">
        <v>14612726</v>
      </c>
      <c r="B409">
        <v>20220801</v>
      </c>
      <c r="C409">
        <v>783615587</v>
      </c>
      <c r="E409">
        <v>1658.01</v>
      </c>
      <c r="F409">
        <v>1658.01</v>
      </c>
      <c r="G409" t="s">
        <v>131</v>
      </c>
      <c r="I409" s="1">
        <v>791280533366</v>
      </c>
      <c r="J409" t="s">
        <v>348</v>
      </c>
      <c r="K409">
        <v>1</v>
      </c>
      <c r="L409">
        <v>3</v>
      </c>
      <c r="M409">
        <v>8</v>
      </c>
      <c r="O409">
        <v>-80.83</v>
      </c>
      <c r="S409" s="3">
        <v>110.72</v>
      </c>
      <c r="T409" s="3">
        <v>80.83</v>
      </c>
      <c r="U409" s="2">
        <v>0.73003973988439308</v>
      </c>
      <c r="V409" s="3">
        <v>29.89</v>
      </c>
      <c r="W409" s="3">
        <v>110.72</v>
      </c>
      <c r="X409" s="3">
        <v>71.968000000000004</v>
      </c>
      <c r="Y409" s="2">
        <v>0.65</v>
      </c>
      <c r="Z409" s="3">
        <v>38.751999999999995</v>
      </c>
      <c r="AA409" s="3">
        <v>15.94</v>
      </c>
      <c r="AB409" s="3">
        <v>8.8619999999999948</v>
      </c>
      <c r="AD409">
        <v>20220726</v>
      </c>
      <c r="AE409">
        <v>20220728</v>
      </c>
      <c r="AF409">
        <v>0.41666666666666669</v>
      </c>
      <c r="AG409" t="s">
        <v>154</v>
      </c>
      <c r="AH409" t="s">
        <v>190</v>
      </c>
      <c r="AI409">
        <v>3</v>
      </c>
      <c r="AJ409" t="s">
        <v>42</v>
      </c>
      <c r="AK409" t="s">
        <v>42</v>
      </c>
      <c r="AM409">
        <v>112689506</v>
      </c>
      <c r="AO409" t="s">
        <v>189</v>
      </c>
      <c r="AV409" t="s">
        <v>457</v>
      </c>
      <c r="AW409" t="s">
        <v>121</v>
      </c>
      <c r="AX409" t="s">
        <v>456</v>
      </c>
      <c r="AY409" t="s">
        <v>319</v>
      </c>
      <c r="AZ409" t="s">
        <v>132</v>
      </c>
      <c r="BA409" t="s">
        <v>118</v>
      </c>
      <c r="BB409">
        <v>14614</v>
      </c>
      <c r="BC409" t="s">
        <v>117</v>
      </c>
      <c r="BE409" t="s">
        <v>474</v>
      </c>
      <c r="BF409" t="s">
        <v>473</v>
      </c>
      <c r="BH409" t="s">
        <v>472</v>
      </c>
      <c r="BI409" t="s">
        <v>471</v>
      </c>
      <c r="BJ409">
        <v>92127</v>
      </c>
      <c r="BK409" t="s">
        <v>117</v>
      </c>
      <c r="BL409">
        <v>7589.0624900000003</v>
      </c>
      <c r="BU409" t="s">
        <v>473</v>
      </c>
      <c r="BW409" t="s">
        <v>472</v>
      </c>
      <c r="BX409" t="s">
        <v>471</v>
      </c>
      <c r="BY409">
        <v>92127</v>
      </c>
      <c r="BZ409" t="s">
        <v>117</v>
      </c>
      <c r="CX409">
        <v>20220726</v>
      </c>
      <c r="CZ409">
        <v>0</v>
      </c>
      <c r="DA409">
        <v>0</v>
      </c>
      <c r="DB409">
        <v>0</v>
      </c>
      <c r="DC409">
        <v>0</v>
      </c>
      <c r="DD409">
        <v>0</v>
      </c>
      <c r="DE409" s="3">
        <v>6.13</v>
      </c>
      <c r="DF409" s="3">
        <v>6.6206436054913294</v>
      </c>
      <c r="DM409" s="3">
        <v>1.05</v>
      </c>
    </row>
    <row r="410" spans="1:129" x14ac:dyDescent="0.25">
      <c r="A410">
        <v>14612726</v>
      </c>
      <c r="B410">
        <v>20220801</v>
      </c>
      <c r="C410">
        <v>783615587</v>
      </c>
      <c r="E410">
        <v>1658.01</v>
      </c>
      <c r="F410">
        <v>1658.01</v>
      </c>
      <c r="G410" t="s">
        <v>131</v>
      </c>
      <c r="I410" s="1">
        <v>791281465457</v>
      </c>
      <c r="J410" t="s">
        <v>348</v>
      </c>
      <c r="K410">
        <v>1</v>
      </c>
      <c r="L410">
        <v>1</v>
      </c>
      <c r="M410">
        <v>2</v>
      </c>
      <c r="O410">
        <v>-21.51</v>
      </c>
      <c r="S410" s="3">
        <v>34.14</v>
      </c>
      <c r="T410" s="3">
        <v>21.51</v>
      </c>
      <c r="U410" s="2">
        <v>0.63005272407732871</v>
      </c>
      <c r="V410" s="3">
        <v>12.629999999999999</v>
      </c>
      <c r="W410" s="3">
        <v>34.14</v>
      </c>
      <c r="X410" s="3">
        <v>18.200000000000003</v>
      </c>
      <c r="Y410" s="2">
        <v>0.53309900410076161</v>
      </c>
      <c r="Z410" s="3">
        <v>15.94</v>
      </c>
      <c r="AA410" s="3">
        <v>15.94</v>
      </c>
      <c r="AB410" s="3">
        <v>3.3100000000000005</v>
      </c>
      <c r="AD410">
        <v>20220728</v>
      </c>
      <c r="AE410">
        <v>20220729</v>
      </c>
      <c r="AF410">
        <v>0.40277777777777773</v>
      </c>
      <c r="AG410" t="s">
        <v>154</v>
      </c>
      <c r="AH410" t="s">
        <v>190</v>
      </c>
      <c r="AI410">
        <v>1</v>
      </c>
      <c r="AJ410" t="s">
        <v>42</v>
      </c>
      <c r="AK410" t="s">
        <v>42</v>
      </c>
      <c r="AM410">
        <v>112689506</v>
      </c>
      <c r="AO410" t="s">
        <v>189</v>
      </c>
      <c r="AV410" t="s">
        <v>169</v>
      </c>
      <c r="AW410" t="s">
        <v>121</v>
      </c>
      <c r="AX410" t="s">
        <v>133</v>
      </c>
      <c r="AY410" t="s">
        <v>170</v>
      </c>
      <c r="AZ410" t="s">
        <v>132</v>
      </c>
      <c r="BA410" t="s">
        <v>118</v>
      </c>
      <c r="BB410">
        <v>14614</v>
      </c>
      <c r="BC410" t="s">
        <v>117</v>
      </c>
      <c r="BE410" t="s">
        <v>921</v>
      </c>
      <c r="BF410" t="s">
        <v>920</v>
      </c>
      <c r="BH410" t="s">
        <v>919</v>
      </c>
      <c r="BI410" t="s">
        <v>118</v>
      </c>
      <c r="BJ410">
        <v>14094</v>
      </c>
      <c r="BK410" t="s">
        <v>117</v>
      </c>
      <c r="BL410">
        <v>7589.0607600000003</v>
      </c>
      <c r="BU410" t="s">
        <v>920</v>
      </c>
      <c r="BW410" t="s">
        <v>919</v>
      </c>
      <c r="BX410" t="s">
        <v>118</v>
      </c>
      <c r="BY410">
        <v>14094</v>
      </c>
      <c r="BZ410" t="s">
        <v>117</v>
      </c>
      <c r="CX410">
        <v>20220728</v>
      </c>
      <c r="CZ410">
        <v>0</v>
      </c>
      <c r="DA410">
        <v>0</v>
      </c>
      <c r="DB410">
        <v>0</v>
      </c>
      <c r="DC410">
        <v>0</v>
      </c>
      <c r="DD410">
        <v>0</v>
      </c>
      <c r="DE410" s="3">
        <v>2.59</v>
      </c>
      <c r="DF410" s="3">
        <v>2.8411101347393086</v>
      </c>
      <c r="DM410" s="3">
        <v>1.05</v>
      </c>
    </row>
    <row r="411" spans="1:129" x14ac:dyDescent="0.25">
      <c r="A411">
        <v>14612726</v>
      </c>
      <c r="B411">
        <v>20220801</v>
      </c>
      <c r="C411">
        <v>783615587</v>
      </c>
      <c r="E411">
        <v>1658.01</v>
      </c>
      <c r="F411">
        <v>1658.01</v>
      </c>
      <c r="G411" t="s">
        <v>131</v>
      </c>
      <c r="I411" s="1">
        <v>791281906852</v>
      </c>
      <c r="J411" t="s">
        <v>348</v>
      </c>
      <c r="K411">
        <v>1</v>
      </c>
      <c r="L411">
        <v>4</v>
      </c>
      <c r="M411">
        <v>8</v>
      </c>
      <c r="O411">
        <v>-87.96</v>
      </c>
      <c r="S411" s="3">
        <v>120.49</v>
      </c>
      <c r="T411" s="3">
        <v>87.96</v>
      </c>
      <c r="U411" s="2">
        <v>0.7300190887210557</v>
      </c>
      <c r="V411" s="3">
        <v>32.53</v>
      </c>
      <c r="W411" s="3">
        <v>120.49</v>
      </c>
      <c r="X411" s="3">
        <v>78.3185</v>
      </c>
      <c r="Y411" s="2">
        <v>0.65</v>
      </c>
      <c r="Z411" s="3">
        <v>42.171499999999995</v>
      </c>
      <c r="AA411" s="3">
        <v>15.94</v>
      </c>
      <c r="AB411" s="3">
        <v>9.6414999999999935</v>
      </c>
      <c r="AD411">
        <v>20220728</v>
      </c>
      <c r="AE411">
        <v>20220729</v>
      </c>
      <c r="AF411">
        <v>0.40277777777777773</v>
      </c>
      <c r="AG411" t="s">
        <v>154</v>
      </c>
      <c r="AH411" t="s">
        <v>190</v>
      </c>
      <c r="AI411">
        <v>4</v>
      </c>
      <c r="AJ411" t="s">
        <v>42</v>
      </c>
      <c r="AK411" t="s">
        <v>42</v>
      </c>
      <c r="AM411">
        <v>112689506</v>
      </c>
      <c r="AO411" t="s">
        <v>189</v>
      </c>
      <c r="AV411" t="s">
        <v>335</v>
      </c>
      <c r="AW411" t="s">
        <v>121</v>
      </c>
      <c r="AX411" t="s">
        <v>133</v>
      </c>
      <c r="AY411" t="s">
        <v>319</v>
      </c>
      <c r="AZ411" t="s">
        <v>132</v>
      </c>
      <c r="BA411" t="s">
        <v>118</v>
      </c>
      <c r="BB411">
        <v>14614</v>
      </c>
      <c r="BC411" t="s">
        <v>117</v>
      </c>
      <c r="BD411" t="s">
        <v>369</v>
      </c>
      <c r="BE411" t="s">
        <v>469</v>
      </c>
      <c r="BF411" t="s">
        <v>468</v>
      </c>
      <c r="BH411" t="s">
        <v>459</v>
      </c>
      <c r="BI411" t="s">
        <v>458</v>
      </c>
      <c r="BJ411">
        <v>98402</v>
      </c>
      <c r="BK411" t="s">
        <v>117</v>
      </c>
      <c r="BL411">
        <v>7589.0628200000001</v>
      </c>
      <c r="BU411" t="s">
        <v>468</v>
      </c>
      <c r="BW411" t="s">
        <v>459</v>
      </c>
      <c r="BX411" t="s">
        <v>458</v>
      </c>
      <c r="BY411">
        <v>98402</v>
      </c>
      <c r="BZ411" t="s">
        <v>117</v>
      </c>
      <c r="CX411">
        <v>20220728</v>
      </c>
      <c r="CZ411">
        <v>0</v>
      </c>
      <c r="DA411">
        <v>0</v>
      </c>
      <c r="DB411">
        <v>0</v>
      </c>
      <c r="DC411">
        <v>0</v>
      </c>
      <c r="DD411">
        <v>0</v>
      </c>
      <c r="DE411" s="3">
        <v>6.67</v>
      </c>
      <c r="DF411" s="3">
        <v>7.2037273217694411</v>
      </c>
      <c r="DM411" s="3">
        <v>1.05</v>
      </c>
    </row>
    <row r="412" spans="1:129" x14ac:dyDescent="0.25">
      <c r="A412">
        <v>14612726</v>
      </c>
      <c r="B412">
        <v>20220801</v>
      </c>
      <c r="C412">
        <v>783615587</v>
      </c>
      <c r="E412">
        <v>1658.01</v>
      </c>
      <c r="F412">
        <v>1658.01</v>
      </c>
      <c r="G412" t="s">
        <v>131</v>
      </c>
      <c r="I412" s="1">
        <v>791282026710</v>
      </c>
      <c r="J412" t="s">
        <v>348</v>
      </c>
      <c r="K412">
        <v>1</v>
      </c>
      <c r="L412">
        <v>1</v>
      </c>
      <c r="M412">
        <v>8</v>
      </c>
      <c r="O412">
        <v>-66.19</v>
      </c>
      <c r="S412" s="3">
        <v>90.67</v>
      </c>
      <c r="T412" s="3">
        <v>66.19</v>
      </c>
      <c r="U412" s="2">
        <v>0.73000992610565785</v>
      </c>
      <c r="V412" s="3">
        <v>24.480000000000004</v>
      </c>
      <c r="W412" s="3">
        <v>90.67</v>
      </c>
      <c r="X412" s="3">
        <v>58.935500000000005</v>
      </c>
      <c r="Y412" s="2">
        <v>0.65</v>
      </c>
      <c r="Z412" s="3">
        <v>31.734499999999997</v>
      </c>
      <c r="AA412" s="3">
        <v>15.94</v>
      </c>
      <c r="AB412" s="3">
        <v>7.2544999999999931</v>
      </c>
      <c r="AD412">
        <v>20220728</v>
      </c>
      <c r="AE412">
        <v>20220729</v>
      </c>
      <c r="AF412">
        <v>0.40277777777777773</v>
      </c>
      <c r="AG412" t="s">
        <v>154</v>
      </c>
      <c r="AH412" t="s">
        <v>190</v>
      </c>
      <c r="AI412">
        <v>1</v>
      </c>
      <c r="AJ412" t="s">
        <v>42</v>
      </c>
      <c r="AK412" t="s">
        <v>42</v>
      </c>
      <c r="AM412">
        <v>112689506</v>
      </c>
      <c r="AO412" t="s">
        <v>189</v>
      </c>
      <c r="AV412" t="s">
        <v>364</v>
      </c>
      <c r="AX412" t="s">
        <v>121</v>
      </c>
      <c r="AY412" t="s">
        <v>157</v>
      </c>
      <c r="AZ412" t="s">
        <v>132</v>
      </c>
      <c r="BA412" t="s">
        <v>118</v>
      </c>
      <c r="BB412">
        <v>14614</v>
      </c>
      <c r="BC412" t="s">
        <v>117</v>
      </c>
      <c r="BE412" t="s">
        <v>767</v>
      </c>
      <c r="BF412" t="s">
        <v>766</v>
      </c>
      <c r="BH412" t="s">
        <v>765</v>
      </c>
      <c r="BI412" t="s">
        <v>513</v>
      </c>
      <c r="BJ412">
        <v>97401</v>
      </c>
      <c r="BK412" t="s">
        <v>117</v>
      </c>
      <c r="BL412">
        <v>7589.0636299999996</v>
      </c>
      <c r="BU412" t="s">
        <v>766</v>
      </c>
      <c r="BW412" t="s">
        <v>765</v>
      </c>
      <c r="BX412" t="s">
        <v>513</v>
      </c>
      <c r="BY412">
        <v>97401</v>
      </c>
      <c r="BZ412" t="s">
        <v>117</v>
      </c>
      <c r="CX412">
        <v>20220728</v>
      </c>
      <c r="CZ412">
        <v>0</v>
      </c>
      <c r="DA412">
        <v>0</v>
      </c>
      <c r="DB412">
        <v>0</v>
      </c>
      <c r="DC412">
        <v>0</v>
      </c>
      <c r="DD412">
        <v>0</v>
      </c>
      <c r="DE412" s="3">
        <v>5.84</v>
      </c>
      <c r="DF412" s="3">
        <v>6.3072579684570425</v>
      </c>
      <c r="DM412" s="3">
        <v>1.05</v>
      </c>
      <c r="DY412" s="3">
        <v>4</v>
      </c>
    </row>
    <row r="413" spans="1:129" x14ac:dyDescent="0.25">
      <c r="A413">
        <v>14612726</v>
      </c>
      <c r="B413">
        <v>20220801</v>
      </c>
      <c r="C413">
        <v>783615587</v>
      </c>
      <c r="E413">
        <v>1658.01</v>
      </c>
      <c r="F413">
        <v>1658.01</v>
      </c>
      <c r="G413" t="s">
        <v>131</v>
      </c>
      <c r="I413" s="1">
        <v>815256107581</v>
      </c>
      <c r="J413" t="s">
        <v>144</v>
      </c>
      <c r="K413">
        <v>1</v>
      </c>
      <c r="L413">
        <v>3</v>
      </c>
      <c r="M413">
        <v>4</v>
      </c>
      <c r="O413">
        <v>-53.86</v>
      </c>
      <c r="S413" s="3">
        <v>73.78</v>
      </c>
      <c r="T413" s="3">
        <v>53.86</v>
      </c>
      <c r="U413" s="2">
        <v>0.73000813228517214</v>
      </c>
      <c r="V413" s="3">
        <v>19.920000000000002</v>
      </c>
      <c r="W413" s="3">
        <v>73.78</v>
      </c>
      <c r="X413" s="3">
        <v>36.89</v>
      </c>
      <c r="Y413" s="2">
        <v>0.5</v>
      </c>
      <c r="Z413" s="3">
        <v>36.89</v>
      </c>
      <c r="AA413" s="3">
        <v>14.66</v>
      </c>
      <c r="AB413" s="3">
        <v>16.97</v>
      </c>
      <c r="AD413">
        <v>20220725</v>
      </c>
      <c r="AE413">
        <v>20220726</v>
      </c>
      <c r="AF413">
        <v>7.9861111111111105E-2</v>
      </c>
      <c r="AG413" t="s">
        <v>143</v>
      </c>
      <c r="AI413">
        <v>3</v>
      </c>
      <c r="AJ413" t="s">
        <v>42</v>
      </c>
      <c r="AK413" t="s">
        <v>42</v>
      </c>
      <c r="AO413" t="s">
        <v>167</v>
      </c>
      <c r="AP413">
        <v>12</v>
      </c>
      <c r="AQ413">
        <v>14</v>
      </c>
      <c r="AR413">
        <v>3</v>
      </c>
      <c r="AS413">
        <v>0</v>
      </c>
      <c r="AV413" t="s">
        <v>166</v>
      </c>
      <c r="AX413" t="s">
        <v>165</v>
      </c>
      <c r="AZ413" t="s">
        <v>164</v>
      </c>
      <c r="BA413" t="s">
        <v>163</v>
      </c>
      <c r="BB413">
        <v>28217</v>
      </c>
      <c r="BC413" t="s">
        <v>117</v>
      </c>
      <c r="BD413" t="s">
        <v>139</v>
      </c>
      <c r="BE413" t="s">
        <v>162</v>
      </c>
      <c r="BF413" t="s">
        <v>161</v>
      </c>
      <c r="BH413" t="s">
        <v>132</v>
      </c>
      <c r="BI413" t="s">
        <v>118</v>
      </c>
      <c r="BJ413">
        <v>146141935</v>
      </c>
      <c r="BK413" t="s">
        <v>117</v>
      </c>
      <c r="BL413" t="s">
        <v>134</v>
      </c>
      <c r="BU413" t="s">
        <v>161</v>
      </c>
      <c r="BW413" t="s">
        <v>132</v>
      </c>
      <c r="BX413" t="s">
        <v>118</v>
      </c>
      <c r="BY413">
        <v>146141935</v>
      </c>
      <c r="BZ413" t="s">
        <v>117</v>
      </c>
      <c r="CX413">
        <v>20220725</v>
      </c>
      <c r="CZ413">
        <v>0</v>
      </c>
      <c r="DA413">
        <v>0</v>
      </c>
      <c r="DB413">
        <v>0</v>
      </c>
      <c r="DC413">
        <v>0</v>
      </c>
      <c r="DD413">
        <v>0</v>
      </c>
      <c r="DE413" s="3">
        <v>4.63</v>
      </c>
      <c r="DF413" s="3">
        <v>5.6949376524803466</v>
      </c>
      <c r="DN413" s="3">
        <v>2.65</v>
      </c>
      <c r="DO413" s="3">
        <v>5.3</v>
      </c>
    </row>
    <row r="414" spans="1:129" x14ac:dyDescent="0.25">
      <c r="A414">
        <v>14612726</v>
      </c>
      <c r="B414">
        <v>20220704</v>
      </c>
      <c r="C414">
        <v>780810552</v>
      </c>
      <c r="E414">
        <v>1914.99</v>
      </c>
      <c r="F414">
        <v>0</v>
      </c>
      <c r="G414" t="s">
        <v>131</v>
      </c>
      <c r="I414" s="1">
        <v>815256107592</v>
      </c>
      <c r="J414" t="s">
        <v>144</v>
      </c>
      <c r="K414">
        <v>1</v>
      </c>
      <c r="L414">
        <v>0.5</v>
      </c>
      <c r="M414">
        <v>3</v>
      </c>
      <c r="O414">
        <v>-23.2</v>
      </c>
      <c r="S414" s="3">
        <v>33.369999999999997</v>
      </c>
      <c r="T414" s="3">
        <v>23.2</v>
      </c>
      <c r="U414" s="2">
        <v>0.69523524123464198</v>
      </c>
      <c r="V414" s="3">
        <v>10.169999999999998</v>
      </c>
      <c r="W414" s="3">
        <v>33.369999999999997</v>
      </c>
      <c r="X414" s="3">
        <v>16.684999999999999</v>
      </c>
      <c r="Y414" s="2">
        <v>0.5</v>
      </c>
      <c r="Z414" s="3">
        <v>16.684999999999999</v>
      </c>
      <c r="AA414" s="3">
        <v>14.01</v>
      </c>
      <c r="AB414" s="3">
        <v>6.5150000000000006</v>
      </c>
      <c r="AD414">
        <v>20220630</v>
      </c>
      <c r="AE414">
        <v>20220701</v>
      </c>
      <c r="AF414">
        <v>0.38194444444444442</v>
      </c>
      <c r="AG414" t="s">
        <v>143</v>
      </c>
      <c r="AH414" t="s">
        <v>280</v>
      </c>
      <c r="AK414" t="s">
        <v>42</v>
      </c>
      <c r="AO414" t="s">
        <v>171</v>
      </c>
      <c r="AV414" t="s">
        <v>279</v>
      </c>
      <c r="AW414" t="s">
        <v>278</v>
      </c>
      <c r="AX414" t="s">
        <v>277</v>
      </c>
      <c r="AZ414" t="s">
        <v>243</v>
      </c>
      <c r="BA414" t="s">
        <v>118</v>
      </c>
      <c r="BB414">
        <v>12240</v>
      </c>
      <c r="BC414" t="s">
        <v>117</v>
      </c>
      <c r="BD414" t="s">
        <v>139</v>
      </c>
      <c r="BE414" t="s">
        <v>276</v>
      </c>
      <c r="BF414" t="s">
        <v>161</v>
      </c>
      <c r="BH414" t="s">
        <v>132</v>
      </c>
      <c r="BI414" t="s">
        <v>118</v>
      </c>
      <c r="BJ414">
        <v>146141935</v>
      </c>
      <c r="BK414" t="s">
        <v>117</v>
      </c>
      <c r="BL414" t="s">
        <v>275</v>
      </c>
      <c r="BU414" t="s">
        <v>161</v>
      </c>
      <c r="BW414" t="s">
        <v>132</v>
      </c>
      <c r="BX414" t="s">
        <v>118</v>
      </c>
      <c r="BY414">
        <v>146141935</v>
      </c>
      <c r="BZ414" t="s">
        <v>117</v>
      </c>
      <c r="CX414">
        <v>20220630</v>
      </c>
      <c r="CZ414">
        <v>0</v>
      </c>
      <c r="DA414">
        <v>0</v>
      </c>
      <c r="DB414">
        <v>0</v>
      </c>
      <c r="DC414">
        <v>0</v>
      </c>
      <c r="DD414">
        <v>0</v>
      </c>
      <c r="DE414" s="3">
        <v>2.39</v>
      </c>
      <c r="DF414" s="3">
        <v>2.8566122265507943</v>
      </c>
    </row>
    <row r="415" spans="1:129" x14ac:dyDescent="0.25">
      <c r="A415">
        <v>14612726</v>
      </c>
      <c r="B415">
        <v>20220801</v>
      </c>
      <c r="C415">
        <v>783615587</v>
      </c>
      <c r="E415">
        <v>1658.01</v>
      </c>
      <c r="F415">
        <v>1658.01</v>
      </c>
      <c r="G415" t="s">
        <v>131</v>
      </c>
      <c r="I415" s="1">
        <v>815256107607</v>
      </c>
      <c r="J415" t="s">
        <v>144</v>
      </c>
      <c r="K415">
        <v>1</v>
      </c>
      <c r="L415">
        <v>0.5</v>
      </c>
      <c r="M415">
        <v>3</v>
      </c>
      <c r="O415">
        <v>-23.2</v>
      </c>
      <c r="S415" s="3">
        <v>33.369999999999997</v>
      </c>
      <c r="T415" s="3">
        <v>23.2</v>
      </c>
      <c r="U415" s="2">
        <v>0.69523524123464198</v>
      </c>
      <c r="V415" s="3">
        <v>10.169999999999998</v>
      </c>
      <c r="W415" s="3">
        <v>33.369999999999997</v>
      </c>
      <c r="X415" s="3">
        <v>16.684999999999999</v>
      </c>
      <c r="Y415" s="2">
        <v>0.5</v>
      </c>
      <c r="Z415" s="3">
        <v>16.684999999999999</v>
      </c>
      <c r="AA415" s="3">
        <v>14.01</v>
      </c>
      <c r="AB415" s="3">
        <v>6.5150000000000006</v>
      </c>
      <c r="AD415">
        <v>20220726</v>
      </c>
      <c r="AE415">
        <v>20220727</v>
      </c>
      <c r="AF415">
        <v>0.41736111111111113</v>
      </c>
      <c r="AG415" t="s">
        <v>143</v>
      </c>
      <c r="AH415" t="s">
        <v>247</v>
      </c>
      <c r="AK415" t="s">
        <v>42</v>
      </c>
      <c r="AO415" t="s">
        <v>171</v>
      </c>
      <c r="AV415" t="s">
        <v>283</v>
      </c>
      <c r="AW415" t="s">
        <v>282</v>
      </c>
      <c r="AX415" t="s">
        <v>281</v>
      </c>
      <c r="AZ415" t="s">
        <v>243</v>
      </c>
      <c r="BA415" t="s">
        <v>118</v>
      </c>
      <c r="BB415">
        <v>12207</v>
      </c>
      <c r="BC415" t="s">
        <v>117</v>
      </c>
      <c r="BD415" t="s">
        <v>139</v>
      </c>
      <c r="BE415" t="s">
        <v>242</v>
      </c>
      <c r="BF415" t="s">
        <v>161</v>
      </c>
      <c r="BH415" t="s">
        <v>132</v>
      </c>
      <c r="BI415" t="s">
        <v>118</v>
      </c>
      <c r="BJ415">
        <v>146141935</v>
      </c>
      <c r="BK415" t="s">
        <v>117</v>
      </c>
      <c r="BL415" t="s">
        <v>134</v>
      </c>
      <c r="BU415" t="s">
        <v>161</v>
      </c>
      <c r="BW415" t="s">
        <v>132</v>
      </c>
      <c r="BX415" t="s">
        <v>118</v>
      </c>
      <c r="BY415">
        <v>146141935</v>
      </c>
      <c r="BZ415" t="s">
        <v>117</v>
      </c>
      <c r="CX415">
        <v>20220726</v>
      </c>
      <c r="CZ415">
        <v>0</v>
      </c>
      <c r="DA415">
        <v>0</v>
      </c>
      <c r="DB415">
        <v>0</v>
      </c>
      <c r="DC415">
        <v>0</v>
      </c>
      <c r="DD415">
        <v>0</v>
      </c>
      <c r="DE415" s="3">
        <v>2.08</v>
      </c>
      <c r="DF415" s="3">
        <v>2.4860893017680552</v>
      </c>
    </row>
    <row r="416" spans="1:129" x14ac:dyDescent="0.25">
      <c r="A416">
        <v>14612726</v>
      </c>
      <c r="B416">
        <v>20220801</v>
      </c>
      <c r="C416">
        <v>783615587</v>
      </c>
      <c r="E416">
        <v>1658.01</v>
      </c>
      <c r="F416">
        <v>1658.01</v>
      </c>
      <c r="G416" t="s">
        <v>131</v>
      </c>
      <c r="I416" s="1">
        <v>815256107630</v>
      </c>
      <c r="J416" t="s">
        <v>144</v>
      </c>
      <c r="K416">
        <v>1</v>
      </c>
      <c r="L416">
        <v>2</v>
      </c>
      <c r="M416">
        <v>3</v>
      </c>
      <c r="O416">
        <v>-32.76</v>
      </c>
      <c r="S416" s="3">
        <v>45.53</v>
      </c>
      <c r="T416" s="3">
        <v>32.76</v>
      </c>
      <c r="U416" s="2">
        <v>0.71952558752470896</v>
      </c>
      <c r="V416" s="3">
        <v>12.770000000000003</v>
      </c>
      <c r="W416" s="3">
        <v>45.53</v>
      </c>
      <c r="X416" s="3">
        <v>22.765000000000001</v>
      </c>
      <c r="Y416" s="2">
        <v>0.5</v>
      </c>
      <c r="Z416" s="3">
        <v>22.765000000000001</v>
      </c>
      <c r="AA416" s="3">
        <v>14.66</v>
      </c>
      <c r="AB416" s="3">
        <v>9.9949999999999974</v>
      </c>
      <c r="AD416">
        <v>20220728</v>
      </c>
      <c r="AE416">
        <v>20220729</v>
      </c>
      <c r="AF416">
        <v>0.40277777777777773</v>
      </c>
      <c r="AG416" t="s">
        <v>154</v>
      </c>
      <c r="AH416" t="s">
        <v>190</v>
      </c>
      <c r="AK416" t="s">
        <v>42</v>
      </c>
      <c r="AO416" t="s">
        <v>189</v>
      </c>
      <c r="AV416" t="s">
        <v>188</v>
      </c>
      <c r="AW416" t="s">
        <v>139</v>
      </c>
      <c r="AX416" t="s">
        <v>187</v>
      </c>
      <c r="AZ416" t="s">
        <v>132</v>
      </c>
      <c r="BA416" t="s">
        <v>118</v>
      </c>
      <c r="BB416">
        <v>14614</v>
      </c>
      <c r="BC416" t="s">
        <v>117</v>
      </c>
      <c r="BD416" t="s">
        <v>139</v>
      </c>
      <c r="BF416" t="s">
        <v>161</v>
      </c>
      <c r="BH416" t="s">
        <v>132</v>
      </c>
      <c r="BI416" t="s">
        <v>118</v>
      </c>
      <c r="BJ416">
        <v>146141935</v>
      </c>
      <c r="BK416" t="s">
        <v>117</v>
      </c>
      <c r="BL416" t="s">
        <v>134</v>
      </c>
      <c r="BU416" t="s">
        <v>161</v>
      </c>
      <c r="BW416" t="s">
        <v>132</v>
      </c>
      <c r="BX416" t="s">
        <v>118</v>
      </c>
      <c r="BY416">
        <v>146141935</v>
      </c>
      <c r="BZ416" t="s">
        <v>117</v>
      </c>
      <c r="CX416">
        <v>20220728</v>
      </c>
      <c r="CZ416">
        <v>0</v>
      </c>
      <c r="DA416">
        <v>0</v>
      </c>
      <c r="DB416">
        <v>0</v>
      </c>
      <c r="DC416">
        <v>0</v>
      </c>
      <c r="DD416">
        <v>0</v>
      </c>
      <c r="DE416" s="3">
        <v>2.62</v>
      </c>
      <c r="DF416" s="3">
        <v>3.1951570393147373</v>
      </c>
    </row>
    <row r="417" spans="1:110" x14ac:dyDescent="0.25">
      <c r="A417">
        <v>14612726</v>
      </c>
      <c r="B417">
        <v>20220711</v>
      </c>
      <c r="C417">
        <v>781437599</v>
      </c>
      <c r="E417">
        <v>1247.27</v>
      </c>
      <c r="F417">
        <v>0</v>
      </c>
      <c r="G417" t="s">
        <v>131</v>
      </c>
      <c r="I417" s="1">
        <v>815256107640</v>
      </c>
      <c r="J417" t="s">
        <v>144</v>
      </c>
      <c r="K417">
        <v>1</v>
      </c>
      <c r="L417">
        <v>0.5</v>
      </c>
      <c r="M417">
        <v>3</v>
      </c>
      <c r="O417">
        <v>-23.2</v>
      </c>
      <c r="S417" s="3">
        <v>33.369999999999997</v>
      </c>
      <c r="T417" s="3">
        <v>23.2</v>
      </c>
      <c r="U417" s="2">
        <v>0.69523524123464198</v>
      </c>
      <c r="V417" s="3">
        <v>10.169999999999998</v>
      </c>
      <c r="W417" s="3">
        <v>33.369999999999997</v>
      </c>
      <c r="X417" s="3">
        <v>16.684999999999999</v>
      </c>
      <c r="Y417" s="2">
        <v>0.5</v>
      </c>
      <c r="Z417" s="3">
        <v>16.684999999999999</v>
      </c>
      <c r="AA417" s="3">
        <v>14.01</v>
      </c>
      <c r="AB417" s="3">
        <v>6.5150000000000006</v>
      </c>
      <c r="AD417">
        <v>20220701</v>
      </c>
      <c r="AE417">
        <v>20220705</v>
      </c>
      <c r="AF417">
        <v>0.36180555555555555</v>
      </c>
      <c r="AG417" t="s">
        <v>154</v>
      </c>
      <c r="AH417" t="s">
        <v>306</v>
      </c>
      <c r="AK417" t="s">
        <v>42</v>
      </c>
      <c r="AO417" t="s">
        <v>171</v>
      </c>
      <c r="AV417" t="s">
        <v>242</v>
      </c>
      <c r="AW417" t="s">
        <v>139</v>
      </c>
      <c r="AX417" t="s">
        <v>305</v>
      </c>
      <c r="AZ417" t="s">
        <v>132</v>
      </c>
      <c r="BA417" t="s">
        <v>118</v>
      </c>
      <c r="BB417">
        <v>14614</v>
      </c>
      <c r="BC417" t="s">
        <v>117</v>
      </c>
      <c r="BD417" t="s">
        <v>139</v>
      </c>
      <c r="BF417" t="s">
        <v>161</v>
      </c>
      <c r="BH417" t="s">
        <v>132</v>
      </c>
      <c r="BI417" t="s">
        <v>118</v>
      </c>
      <c r="BJ417">
        <v>146141935</v>
      </c>
      <c r="BK417" t="s">
        <v>117</v>
      </c>
      <c r="BL417" t="s">
        <v>134</v>
      </c>
      <c r="BU417" t="s">
        <v>161</v>
      </c>
      <c r="BW417" t="s">
        <v>132</v>
      </c>
      <c r="BX417" t="s">
        <v>118</v>
      </c>
      <c r="BY417">
        <v>146141935</v>
      </c>
      <c r="BZ417" t="s">
        <v>117</v>
      </c>
      <c r="CX417">
        <v>20220701</v>
      </c>
      <c r="CZ417">
        <v>0</v>
      </c>
      <c r="DA417">
        <v>0</v>
      </c>
      <c r="DB417">
        <v>0</v>
      </c>
      <c r="DC417">
        <v>0</v>
      </c>
      <c r="DD417">
        <v>0</v>
      </c>
      <c r="DE417" s="3">
        <v>2.39</v>
      </c>
      <c r="DF417" s="3">
        <v>2.8566122265507943</v>
      </c>
    </row>
    <row r="418" spans="1:110" x14ac:dyDescent="0.25">
      <c r="A418">
        <v>14612726</v>
      </c>
      <c r="B418">
        <v>20220704</v>
      </c>
      <c r="C418">
        <v>780810552</v>
      </c>
      <c r="E418">
        <v>1914.99</v>
      </c>
      <c r="F418">
        <v>0</v>
      </c>
      <c r="G418" t="s">
        <v>131</v>
      </c>
      <c r="I418" s="1">
        <v>815256107695</v>
      </c>
      <c r="J418" t="s">
        <v>144</v>
      </c>
      <c r="K418">
        <v>1</v>
      </c>
      <c r="L418">
        <v>0.5</v>
      </c>
      <c r="M418">
        <v>3</v>
      </c>
      <c r="O418">
        <v>-23.2</v>
      </c>
      <c r="S418" s="3">
        <v>33.369999999999997</v>
      </c>
      <c r="T418" s="3">
        <v>23.2</v>
      </c>
      <c r="U418" s="2">
        <v>0.69523524123464198</v>
      </c>
      <c r="V418" s="3">
        <v>10.169999999999998</v>
      </c>
      <c r="W418" s="3">
        <v>33.369999999999997</v>
      </c>
      <c r="X418" s="3">
        <v>16.684999999999999</v>
      </c>
      <c r="Y418" s="2">
        <v>0.5</v>
      </c>
      <c r="Z418" s="3">
        <v>16.684999999999999</v>
      </c>
      <c r="AA418" s="3">
        <v>14.01</v>
      </c>
      <c r="AB418" s="3">
        <v>6.5150000000000006</v>
      </c>
      <c r="AD418">
        <v>20220624</v>
      </c>
      <c r="AE418">
        <v>20220627</v>
      </c>
      <c r="AF418">
        <v>0.40902777777777777</v>
      </c>
      <c r="AG418" t="s">
        <v>143</v>
      </c>
      <c r="AH418" t="s">
        <v>247</v>
      </c>
      <c r="AK418" t="s">
        <v>42</v>
      </c>
      <c r="AO418" t="s">
        <v>171</v>
      </c>
      <c r="AV418" t="s">
        <v>246</v>
      </c>
      <c r="AW418" t="s">
        <v>245</v>
      </c>
      <c r="AX418" t="s">
        <v>244</v>
      </c>
      <c r="AZ418" t="s">
        <v>243</v>
      </c>
      <c r="BA418" t="s">
        <v>118</v>
      </c>
      <c r="BB418">
        <v>12207</v>
      </c>
      <c r="BC418" t="s">
        <v>117</v>
      </c>
      <c r="BD418" t="s">
        <v>139</v>
      </c>
      <c r="BE418" t="s">
        <v>242</v>
      </c>
      <c r="BF418" t="s">
        <v>161</v>
      </c>
      <c r="BH418" t="s">
        <v>132</v>
      </c>
      <c r="BI418" t="s">
        <v>118</v>
      </c>
      <c r="BJ418">
        <v>146141935</v>
      </c>
      <c r="BK418" t="s">
        <v>117</v>
      </c>
      <c r="BL418" t="s">
        <v>134</v>
      </c>
      <c r="BU418" t="s">
        <v>161</v>
      </c>
      <c r="BW418" t="s">
        <v>132</v>
      </c>
      <c r="BX418" t="s">
        <v>118</v>
      </c>
      <c r="BY418">
        <v>146141935</v>
      </c>
      <c r="BZ418" t="s">
        <v>117</v>
      </c>
      <c r="CX418">
        <v>20220624</v>
      </c>
      <c r="CZ418">
        <v>0</v>
      </c>
      <c r="DA418">
        <v>0</v>
      </c>
      <c r="DB418">
        <v>0</v>
      </c>
      <c r="DC418">
        <v>0</v>
      </c>
      <c r="DD418">
        <v>0</v>
      </c>
      <c r="DE418" s="3">
        <v>2.39</v>
      </c>
      <c r="DF418" s="3">
        <v>2.8566122265507943</v>
      </c>
    </row>
    <row r="419" spans="1:110" x14ac:dyDescent="0.25">
      <c r="A419">
        <v>14612726</v>
      </c>
      <c r="B419">
        <v>20220711</v>
      </c>
      <c r="C419">
        <v>781437599</v>
      </c>
      <c r="E419">
        <v>1247.27</v>
      </c>
      <c r="F419">
        <v>0</v>
      </c>
      <c r="G419" t="s">
        <v>131</v>
      </c>
      <c r="I419" s="1">
        <v>815256107700</v>
      </c>
      <c r="J419" t="s">
        <v>348</v>
      </c>
      <c r="K419">
        <v>1</v>
      </c>
      <c r="L419">
        <v>10</v>
      </c>
      <c r="M419">
        <v>2</v>
      </c>
      <c r="O419">
        <v>-35.81</v>
      </c>
      <c r="S419" s="3">
        <v>49.06</v>
      </c>
      <c r="T419" s="3">
        <v>35.81</v>
      </c>
      <c r="U419" s="2">
        <v>0.7299225438238891</v>
      </c>
      <c r="V419" s="3">
        <v>13.25</v>
      </c>
      <c r="W419" s="3">
        <v>49.06</v>
      </c>
      <c r="X419" s="3">
        <v>31.889000000000003</v>
      </c>
      <c r="Y419" s="2">
        <v>0.65</v>
      </c>
      <c r="Z419" s="3">
        <v>17.170999999999999</v>
      </c>
      <c r="AA419" s="3">
        <v>15.94</v>
      </c>
      <c r="AB419" s="3">
        <v>3.9209999999999994</v>
      </c>
      <c r="AD419">
        <v>20220624</v>
      </c>
      <c r="AE419">
        <v>20220627</v>
      </c>
      <c r="AF419">
        <v>0.38263888888888892</v>
      </c>
      <c r="AG419" t="s">
        <v>154</v>
      </c>
      <c r="AI419">
        <v>10</v>
      </c>
      <c r="AJ419" t="s">
        <v>42</v>
      </c>
      <c r="AK419" t="s">
        <v>42</v>
      </c>
      <c r="AO419" t="s">
        <v>127</v>
      </c>
      <c r="AW419" t="s">
        <v>403</v>
      </c>
      <c r="AX419" t="s">
        <v>161</v>
      </c>
      <c r="AZ419" t="s">
        <v>132</v>
      </c>
      <c r="BA419" t="s">
        <v>118</v>
      </c>
      <c r="BB419">
        <v>14624</v>
      </c>
      <c r="BC419" t="s">
        <v>117</v>
      </c>
      <c r="BD419" t="s">
        <v>139</v>
      </c>
      <c r="BF419" t="s">
        <v>161</v>
      </c>
      <c r="BH419" t="s">
        <v>132</v>
      </c>
      <c r="BI419" t="s">
        <v>118</v>
      </c>
      <c r="BJ419">
        <v>146141935</v>
      </c>
      <c r="BK419" t="s">
        <v>117</v>
      </c>
      <c r="BL419" t="s">
        <v>134</v>
      </c>
      <c r="BU419" t="s">
        <v>161</v>
      </c>
      <c r="BW419" t="s">
        <v>132</v>
      </c>
      <c r="BX419" t="s">
        <v>118</v>
      </c>
      <c r="BY419">
        <v>146141935</v>
      </c>
      <c r="BZ419" t="s">
        <v>117</v>
      </c>
      <c r="CX419">
        <v>20220624</v>
      </c>
      <c r="CZ419">
        <v>0</v>
      </c>
      <c r="DA419">
        <v>0</v>
      </c>
      <c r="DB419">
        <v>0</v>
      </c>
      <c r="DC419">
        <v>0</v>
      </c>
      <c r="DD419">
        <v>0</v>
      </c>
      <c r="DE419" s="3">
        <v>3.11</v>
      </c>
      <c r="DF419" s="3">
        <v>3.358559111292295</v>
      </c>
    </row>
  </sheetData>
  <autoFilter ref="A1:EA419" xr:uid="{FA812295-BFFF-425F-9D5B-E6CF2455DE0E}"/>
  <sortState xmlns:xlrd2="http://schemas.microsoft.com/office/spreadsheetml/2017/richdata2" ref="A2:EA419">
    <sortCondition ref="I2:I41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DA579-84F9-4797-BC97-17C2AAC18C7C}">
  <dimension ref="A1:EB420"/>
  <sheetViews>
    <sheetView topLeftCell="J1" zoomScale="125" zoomScaleNormal="125" workbookViewId="0">
      <selection activeCell="DL1" sqref="DL1:DL1048576"/>
    </sheetView>
  </sheetViews>
  <sheetFormatPr defaultRowHeight="15" x14ac:dyDescent="0.25"/>
  <cols>
    <col min="1" max="1" width="9" hidden="1" customWidth="1"/>
    <col min="2" max="2" width="2" hidden="1" customWidth="1"/>
    <col min="3" max="3" width="1.42578125" hidden="1" customWidth="1"/>
    <col min="4" max="4" width="3.140625" hidden="1" customWidth="1"/>
    <col min="5" max="5" width="21.42578125" hidden="1" customWidth="1"/>
    <col min="6" max="6" width="17.42578125" hidden="1" customWidth="1"/>
    <col min="7" max="7" width="10.5703125" hidden="1" customWidth="1"/>
    <col min="8" max="8" width="26" hidden="1" customWidth="1"/>
    <col min="9" max="9" width="29.85546875" style="1" hidden="1" customWidth="1"/>
    <col min="10" max="10" width="24.28515625" bestFit="1" customWidth="1"/>
    <col min="11" max="11" width="6.7109375" bestFit="1" customWidth="1"/>
    <col min="12" max="12" width="6.28515625" bestFit="1" customWidth="1"/>
    <col min="13" max="13" width="4.28515625" bestFit="1" customWidth="1"/>
    <col min="14" max="14" width="1.42578125" customWidth="1"/>
    <col min="15" max="15" width="7.85546875" bestFit="1" customWidth="1"/>
    <col min="16" max="16" width="1.7109375" customWidth="1"/>
    <col min="17" max="17" width="5.5703125" hidden="1" customWidth="1"/>
    <col min="18" max="18" width="5.85546875" hidden="1" customWidth="1"/>
    <col min="19" max="19" width="9.28515625" style="3" bestFit="1" customWidth="1"/>
    <col min="20" max="20" width="9" style="3" bestFit="1" customWidth="1"/>
    <col min="21" max="21" width="8" style="2" bestFit="1" customWidth="1"/>
    <col min="22" max="22" width="9.140625" style="3" bestFit="1" customWidth="1"/>
    <col min="23" max="23" width="43.28515625" style="3" customWidth="1"/>
    <col min="24" max="24" width="4.42578125" style="3" customWidth="1"/>
    <col min="25" max="25" width="5.7109375" style="2" customWidth="1"/>
    <col min="26" max="26" width="5.42578125" style="3" customWidth="1"/>
    <col min="27" max="27" width="8.7109375" style="3" customWidth="1"/>
    <col min="28" max="28" width="9.140625" style="3" customWidth="1"/>
    <col min="29" max="29" width="17.42578125" bestFit="1" customWidth="1"/>
    <col min="30" max="30" width="9" customWidth="1"/>
    <col min="31" max="31" width="11.7109375" customWidth="1"/>
    <col min="32" max="32" width="9.7109375" customWidth="1"/>
    <col min="33" max="33" width="9.42578125" customWidth="1"/>
    <col min="34" max="34" width="9.5703125" customWidth="1"/>
    <col min="35" max="35" width="13.7109375" customWidth="1"/>
    <col min="36" max="36" width="3.85546875" hidden="1" customWidth="1"/>
    <col min="37" max="37" width="20.5703125" hidden="1" customWidth="1"/>
    <col min="38" max="38" width="17.42578125" hidden="1" customWidth="1"/>
    <col min="39" max="39" width="16.5703125" hidden="1" customWidth="1"/>
    <col min="40" max="40" width="21.140625" hidden="1" customWidth="1"/>
    <col min="41" max="41" width="19" hidden="1" customWidth="1"/>
    <col min="42" max="42" width="4.140625" hidden="1" customWidth="1"/>
    <col min="43" max="43" width="5.140625" hidden="1" customWidth="1"/>
    <col min="44" max="44" width="4.5703125" hidden="1" customWidth="1"/>
    <col min="45" max="45" width="6.85546875" hidden="1" customWidth="1"/>
    <col min="46" max="46" width="6.42578125" hidden="1" customWidth="1"/>
    <col min="47" max="47" width="4.28515625" hidden="1" customWidth="1"/>
    <col min="48" max="48" width="17" hidden="1" customWidth="1"/>
    <col min="49" max="49" width="36.140625" hidden="1" customWidth="1"/>
    <col min="50" max="50" width="35.5703125" hidden="1" customWidth="1"/>
    <col min="51" max="51" width="30" hidden="1" customWidth="1"/>
    <col min="52" max="52" width="19.5703125" hidden="1" customWidth="1"/>
    <col min="53" max="53" width="16.85546875" hidden="1" customWidth="1"/>
    <col min="54" max="54" width="20.140625" hidden="1" customWidth="1"/>
    <col min="55" max="55" width="28.28515625" hidden="1" customWidth="1"/>
    <col min="56" max="56" width="2.140625" hidden="1" customWidth="1"/>
    <col min="57" max="57" width="34.85546875" hidden="1" customWidth="1"/>
    <col min="58" max="58" width="32.5703125" hidden="1" customWidth="1"/>
    <col min="59" max="59" width="28.28515625" hidden="1" customWidth="1"/>
    <col min="60" max="60" width="16.5703125" hidden="1" customWidth="1"/>
    <col min="61" max="61" width="15.140625" hidden="1" customWidth="1"/>
    <col min="62" max="62" width="18.42578125" hidden="1" customWidth="1"/>
    <col min="63" max="63" width="12.42578125" hidden="1" customWidth="1"/>
    <col min="64" max="64" width="29.42578125" hidden="1" customWidth="1"/>
    <col min="65" max="65" width="15.85546875" hidden="1" customWidth="1"/>
    <col min="66" max="66" width="27.28515625" hidden="1" customWidth="1"/>
    <col min="67" max="67" width="42.5703125" hidden="1" customWidth="1"/>
    <col min="68" max="68" width="30" hidden="1" customWidth="1"/>
    <col min="69" max="69" width="16.42578125" hidden="1" customWidth="1"/>
    <col min="70" max="70" width="28" hidden="1" customWidth="1"/>
    <col min="71" max="71" width="37.85546875" hidden="1" customWidth="1"/>
    <col min="72" max="72" width="8.42578125" hidden="1" customWidth="1"/>
    <col min="73" max="74" width="33" hidden="1" customWidth="1"/>
    <col min="75" max="75" width="23.28515625" hidden="1" customWidth="1"/>
    <col min="76" max="76" width="24.5703125" hidden="1" customWidth="1"/>
    <col min="77" max="77" width="27.5703125" hidden="1" customWidth="1"/>
    <col min="78" max="78" width="35.85546875" hidden="1" customWidth="1"/>
    <col min="79" max="79" width="16.7109375" hidden="1" customWidth="1"/>
    <col min="80" max="81" width="25.28515625" hidden="1" customWidth="1"/>
    <col min="82" max="82" width="15.7109375" hidden="1" customWidth="1"/>
    <col min="83" max="83" width="12.7109375" hidden="1" customWidth="1"/>
    <col min="84" max="84" width="14.28515625" hidden="1" customWidth="1"/>
    <col min="85" max="85" width="1.28515625" hidden="1" customWidth="1"/>
    <col min="86" max="86" width="26.28515625" hidden="1" customWidth="1"/>
    <col min="87" max="87" width="20.42578125" hidden="1" customWidth="1"/>
    <col min="88" max="88" width="12.42578125" hidden="1" customWidth="1"/>
    <col min="89" max="89" width="15.7109375" hidden="1" customWidth="1"/>
    <col min="90" max="90" width="16.5703125" hidden="1" customWidth="1"/>
    <col min="91" max="91" width="30.28515625" hidden="1" customWidth="1"/>
    <col min="92" max="92" width="5.7109375" hidden="1" customWidth="1"/>
    <col min="93" max="93" width="30.5703125" hidden="1" customWidth="1"/>
    <col min="94" max="94" width="24.5703125" hidden="1" customWidth="1"/>
    <col min="95" max="95" width="35.28515625" hidden="1" customWidth="1"/>
    <col min="96" max="96" width="24.5703125" hidden="1" customWidth="1"/>
    <col min="97" max="97" width="35.28515625" hidden="1" customWidth="1"/>
    <col min="98" max="98" width="24.5703125" hidden="1" customWidth="1"/>
    <col min="99" max="99" width="35.28515625" hidden="1" customWidth="1"/>
    <col min="100" max="100" width="24.5703125" hidden="1" customWidth="1"/>
    <col min="101" max="101" width="35.28515625" hidden="1" customWidth="1"/>
    <col min="102" max="102" width="26.5703125" hidden="1" customWidth="1"/>
    <col min="103" max="103" width="14.140625" hidden="1" customWidth="1"/>
    <col min="104" max="104" width="22" customWidth="1"/>
    <col min="105" max="105" width="32" customWidth="1"/>
    <col min="106" max="106" width="53.7109375" customWidth="1"/>
    <col min="107" max="107" width="27.5703125" customWidth="1"/>
    <col min="108" max="108" width="31.42578125" customWidth="1"/>
    <col min="109" max="109" width="14.140625" style="3" customWidth="1"/>
    <col min="110" max="110" width="18.85546875" style="3" customWidth="1"/>
    <col min="111" max="111" width="14.5703125" style="3" customWidth="1"/>
    <col min="112" max="112" width="17.42578125" style="3" customWidth="1"/>
    <col min="113" max="113" width="22" style="3" customWidth="1"/>
    <col min="114" max="114" width="16.85546875" style="3" customWidth="1"/>
    <col min="115" max="115" width="22.85546875" style="3" customWidth="1"/>
    <col min="116" max="116" width="10.5703125" style="3" customWidth="1"/>
    <col min="117" max="117" width="14.140625" style="3" customWidth="1"/>
    <col min="118" max="118" width="13" style="3" customWidth="1"/>
    <col min="119" max="119" width="14.28515625" style="3" customWidth="1"/>
    <col min="120" max="120" width="22.5703125" style="3" customWidth="1"/>
    <col min="121" max="121" width="16.5703125" style="3" customWidth="1"/>
    <col min="122" max="122" width="23.140625" style="3" customWidth="1"/>
    <col min="123" max="123" width="12.7109375" style="3" customWidth="1"/>
    <col min="124" max="124" width="13.85546875" style="3" customWidth="1"/>
    <col min="125" max="125" width="9.85546875" style="3" customWidth="1"/>
    <col min="126" max="126" width="11.7109375" style="3" customWidth="1"/>
    <col min="127" max="127" width="9.28515625" style="3" customWidth="1"/>
    <col min="128" max="128" width="11.5703125" style="3" customWidth="1"/>
    <col min="129" max="129" width="27" style="3" bestFit="1" customWidth="1"/>
    <col min="130" max="130" width="25.7109375" style="3" customWidth="1"/>
    <col min="131" max="131" width="14.85546875" style="3" hidden="1" customWidth="1"/>
    <col min="132" max="132" width="0.28515625" hidden="1" customWidth="1"/>
    <col min="133" max="133" width="0" hidden="1" customWidth="1"/>
  </cols>
  <sheetData>
    <row r="1" spans="1:1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3" t="s">
        <v>18</v>
      </c>
      <c r="T1" s="3" t="s">
        <v>19</v>
      </c>
      <c r="U1" s="2" t="s">
        <v>20</v>
      </c>
      <c r="V1" s="3" t="s">
        <v>21</v>
      </c>
      <c r="W1" s="3" t="s">
        <v>22</v>
      </c>
      <c r="X1" s="3" t="s">
        <v>23</v>
      </c>
      <c r="Y1" s="2" t="s">
        <v>24</v>
      </c>
      <c r="Z1" s="3" t="s">
        <v>25</v>
      </c>
      <c r="AA1" s="3" t="s">
        <v>26</v>
      </c>
      <c r="AB1" s="3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27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93</v>
      </c>
      <c r="CS1" t="s">
        <v>94</v>
      </c>
      <c r="CT1" t="s">
        <v>93</v>
      </c>
      <c r="CU1" t="s">
        <v>94</v>
      </c>
      <c r="CV1" t="s">
        <v>93</v>
      </c>
      <c r="CW1" t="s">
        <v>94</v>
      </c>
      <c r="CX1" t="s">
        <v>95</v>
      </c>
      <c r="CY1" t="s">
        <v>96</v>
      </c>
      <c r="CZ1" t="s">
        <v>97</v>
      </c>
      <c r="DA1" t="s">
        <v>98</v>
      </c>
      <c r="DB1" t="s">
        <v>99</v>
      </c>
      <c r="DC1" t="s">
        <v>100</v>
      </c>
      <c r="DD1" t="s">
        <v>101</v>
      </c>
      <c r="DE1" s="3" t="s">
        <v>102</v>
      </c>
      <c r="DF1" s="3" t="s">
        <v>1248</v>
      </c>
      <c r="DG1" s="3" t="s">
        <v>103</v>
      </c>
      <c r="DH1" s="3" t="s">
        <v>104</v>
      </c>
      <c r="DI1" s="3" t="s">
        <v>1249</v>
      </c>
      <c r="DJ1" s="3" t="s">
        <v>105</v>
      </c>
      <c r="DK1" s="3" t="s">
        <v>1250</v>
      </c>
      <c r="DL1" s="3" t="s">
        <v>106</v>
      </c>
      <c r="DM1" s="3" t="s">
        <v>107</v>
      </c>
      <c r="DN1" s="3" t="s">
        <v>108</v>
      </c>
      <c r="DO1" s="3" t="s">
        <v>1251</v>
      </c>
      <c r="DP1" s="3" t="s">
        <v>109</v>
      </c>
      <c r="DQ1" s="3" t="s">
        <v>1252</v>
      </c>
      <c r="DR1" s="3" t="s">
        <v>110</v>
      </c>
      <c r="DS1" s="3" t="s">
        <v>1253</v>
      </c>
      <c r="DT1" s="3" t="s">
        <v>111</v>
      </c>
      <c r="DU1" s="3" t="s">
        <v>1254</v>
      </c>
      <c r="DV1" s="3" t="s">
        <v>112</v>
      </c>
      <c r="DW1" s="3" t="s">
        <v>1255</v>
      </c>
      <c r="DX1" s="3" t="s">
        <v>113</v>
      </c>
      <c r="DY1" s="3" t="s">
        <v>114</v>
      </c>
      <c r="DZ1" s="3" t="s">
        <v>115</v>
      </c>
      <c r="EA1" s="3" t="s">
        <v>1256</v>
      </c>
    </row>
    <row r="2" spans="1:131" x14ac:dyDescent="0.25">
      <c r="A2">
        <v>14612726</v>
      </c>
      <c r="B2">
        <v>20220704</v>
      </c>
      <c r="C2">
        <v>780810552</v>
      </c>
      <c r="E2">
        <v>1914.99</v>
      </c>
      <c r="F2">
        <v>0</v>
      </c>
      <c r="I2" s="1">
        <v>109721495</v>
      </c>
      <c r="W2" s="3" t="s">
        <v>1283</v>
      </c>
      <c r="CZ2">
        <v>0</v>
      </c>
      <c r="DA2">
        <v>0</v>
      </c>
      <c r="DB2">
        <v>0</v>
      </c>
      <c r="DC2">
        <v>0</v>
      </c>
      <c r="DD2">
        <v>0</v>
      </c>
      <c r="DG2" s="3">
        <v>121.6</v>
      </c>
    </row>
    <row r="3" spans="1:131" x14ac:dyDescent="0.25">
      <c r="A3">
        <v>14612726</v>
      </c>
      <c r="B3">
        <v>20220718</v>
      </c>
      <c r="C3">
        <v>782204103</v>
      </c>
      <c r="E3">
        <v>1458.05</v>
      </c>
      <c r="F3">
        <v>0</v>
      </c>
      <c r="G3" t="s">
        <v>232</v>
      </c>
      <c r="I3" s="1">
        <v>531209671200</v>
      </c>
      <c r="J3" t="s">
        <v>144</v>
      </c>
      <c r="K3">
        <v>1</v>
      </c>
      <c r="L3">
        <v>1</v>
      </c>
      <c r="M3">
        <v>2</v>
      </c>
      <c r="O3">
        <v>-18.45</v>
      </c>
      <c r="S3" s="3">
        <v>31.22</v>
      </c>
      <c r="T3" s="3">
        <v>18.45</v>
      </c>
      <c r="U3" s="2">
        <v>0.59096732863549006</v>
      </c>
      <c r="V3" s="3">
        <v>12.77</v>
      </c>
      <c r="W3" s="52" t="str">
        <f>(CHAR(39) &amp; J3 &amp; CHAR(39))</f>
        <v>'FedEx Standard Overnight'</v>
      </c>
      <c r="X3" s="3">
        <v>15.61</v>
      </c>
      <c r="Y3" s="2">
        <v>0.5</v>
      </c>
      <c r="Z3" s="3">
        <v>15.61</v>
      </c>
      <c r="AA3" s="3">
        <v>14.66</v>
      </c>
      <c r="AB3" s="3">
        <v>2.84</v>
      </c>
      <c r="AD3">
        <v>20220711</v>
      </c>
      <c r="AE3">
        <v>20220712</v>
      </c>
      <c r="AF3">
        <v>0.40763888888888888</v>
      </c>
      <c r="AG3" t="s">
        <v>143</v>
      </c>
      <c r="AH3" t="s">
        <v>231</v>
      </c>
      <c r="AI3">
        <v>1</v>
      </c>
      <c r="AJ3" t="s">
        <v>42</v>
      </c>
      <c r="AK3" t="s">
        <v>42</v>
      </c>
      <c r="AM3">
        <v>693811</v>
      </c>
      <c r="AO3" t="s">
        <v>189</v>
      </c>
      <c r="AV3" t="s">
        <v>210</v>
      </c>
      <c r="AW3" t="s">
        <v>211</v>
      </c>
      <c r="AX3" t="s">
        <v>209</v>
      </c>
      <c r="AZ3" t="s">
        <v>230</v>
      </c>
      <c r="BA3" t="s">
        <v>207</v>
      </c>
      <c r="BB3">
        <v>22030</v>
      </c>
      <c r="BC3" t="s">
        <v>117</v>
      </c>
      <c r="BD3" t="s">
        <v>229</v>
      </c>
      <c r="BE3" t="s">
        <v>228</v>
      </c>
      <c r="BF3" t="s">
        <v>227</v>
      </c>
      <c r="BH3" t="s">
        <v>226</v>
      </c>
      <c r="BI3" t="s">
        <v>207</v>
      </c>
      <c r="BJ3">
        <v>231162003</v>
      </c>
      <c r="BK3" t="s">
        <v>117</v>
      </c>
      <c r="BL3">
        <v>777339228875</v>
      </c>
      <c r="BU3" t="s">
        <v>227</v>
      </c>
      <c r="BW3" t="s">
        <v>226</v>
      </c>
      <c r="BX3" t="s">
        <v>207</v>
      </c>
      <c r="BY3">
        <v>231162003</v>
      </c>
      <c r="BZ3" t="s">
        <v>117</v>
      </c>
      <c r="CX3">
        <v>20220711</v>
      </c>
      <c r="CZ3">
        <v>0</v>
      </c>
      <c r="DA3">
        <v>0</v>
      </c>
      <c r="DB3">
        <v>0</v>
      </c>
      <c r="DC3">
        <v>0</v>
      </c>
      <c r="DD3">
        <v>0</v>
      </c>
      <c r="DE3" s="3">
        <v>2.87</v>
      </c>
      <c r="DF3" s="3">
        <v>3.1310762331838564</v>
      </c>
    </row>
    <row r="4" spans="1:131" x14ac:dyDescent="0.25">
      <c r="A4">
        <v>14612726</v>
      </c>
      <c r="B4">
        <v>20220704</v>
      </c>
      <c r="C4">
        <v>780810552</v>
      </c>
      <c r="E4">
        <v>1914.99</v>
      </c>
      <c r="F4">
        <v>0</v>
      </c>
      <c r="G4" t="s">
        <v>131</v>
      </c>
      <c r="I4" s="1">
        <v>544293134143</v>
      </c>
      <c r="J4" t="s">
        <v>348</v>
      </c>
      <c r="K4">
        <v>1</v>
      </c>
      <c r="L4">
        <v>23</v>
      </c>
      <c r="M4">
        <v>2</v>
      </c>
      <c r="O4">
        <v>-55.79</v>
      </c>
      <c r="S4" s="3">
        <v>76.430000000000007</v>
      </c>
      <c r="T4" s="3">
        <v>55.79</v>
      </c>
      <c r="U4" s="2">
        <v>0.72994897291639405</v>
      </c>
      <c r="V4" s="3">
        <v>20.640000000000008</v>
      </c>
      <c r="W4" s="52" t="str">
        <f>(CHAR(39) &amp; J4 &amp; CHAR(39))</f>
        <v>'FedEx Priority Overnight'</v>
      </c>
      <c r="X4" s="3">
        <v>49.679500000000004</v>
      </c>
      <c r="Y4" s="2">
        <v>0.65</v>
      </c>
      <c r="Z4" s="3">
        <v>26.750500000000002</v>
      </c>
      <c r="AA4" s="3">
        <v>15.94</v>
      </c>
      <c r="AB4" s="3">
        <v>6.1104999999999947</v>
      </c>
      <c r="AD4">
        <v>20220624</v>
      </c>
      <c r="AE4">
        <v>20220627</v>
      </c>
      <c r="AF4">
        <v>0.37013888888888885</v>
      </c>
      <c r="AG4" t="s">
        <v>154</v>
      </c>
      <c r="AH4" t="s">
        <v>355</v>
      </c>
      <c r="AI4">
        <v>23</v>
      </c>
      <c r="AJ4" t="s">
        <v>42</v>
      </c>
      <c r="AK4" t="s">
        <v>42</v>
      </c>
      <c r="AM4">
        <v>541241</v>
      </c>
      <c r="AO4" t="s">
        <v>127</v>
      </c>
      <c r="AV4" t="s">
        <v>354</v>
      </c>
      <c r="AW4" t="s">
        <v>353</v>
      </c>
      <c r="AX4" t="s">
        <v>352</v>
      </c>
      <c r="AY4" t="s">
        <v>351</v>
      </c>
      <c r="AZ4" t="s">
        <v>122</v>
      </c>
      <c r="BA4" t="s">
        <v>118</v>
      </c>
      <c r="BB4">
        <v>142032887</v>
      </c>
      <c r="BC4" t="s">
        <v>117</v>
      </c>
      <c r="BD4" t="s">
        <v>121</v>
      </c>
      <c r="BF4" t="s">
        <v>120</v>
      </c>
      <c r="BG4" t="s">
        <v>349</v>
      </c>
      <c r="BH4" t="s">
        <v>132</v>
      </c>
      <c r="BI4" t="s">
        <v>118</v>
      </c>
      <c r="BJ4">
        <v>146141935</v>
      </c>
      <c r="BK4" t="s">
        <v>117</v>
      </c>
      <c r="BL4" t="s">
        <v>350</v>
      </c>
      <c r="BU4" t="s">
        <v>120</v>
      </c>
      <c r="BV4" t="s">
        <v>349</v>
      </c>
      <c r="BW4" t="s">
        <v>119</v>
      </c>
      <c r="BX4" t="s">
        <v>118</v>
      </c>
      <c r="BY4">
        <v>146141935</v>
      </c>
      <c r="BZ4" t="s">
        <v>117</v>
      </c>
      <c r="CX4">
        <v>20220624</v>
      </c>
      <c r="CZ4">
        <v>0</v>
      </c>
      <c r="DA4">
        <v>0</v>
      </c>
      <c r="DB4">
        <v>0</v>
      </c>
      <c r="DC4">
        <v>0</v>
      </c>
      <c r="DD4">
        <v>0</v>
      </c>
      <c r="DE4" s="3">
        <v>4.8499999999999996</v>
      </c>
      <c r="DF4" s="3">
        <v>5.2377525186445109</v>
      </c>
    </row>
    <row r="5" spans="1:131" x14ac:dyDescent="0.25">
      <c r="A5">
        <v>14612726</v>
      </c>
      <c r="B5">
        <v>20220704</v>
      </c>
      <c r="C5">
        <v>780810552</v>
      </c>
      <c r="E5">
        <v>1914.99</v>
      </c>
      <c r="F5">
        <v>0</v>
      </c>
      <c r="G5" t="s">
        <v>131</v>
      </c>
      <c r="I5" s="1">
        <v>544293134154</v>
      </c>
      <c r="J5" t="s">
        <v>348</v>
      </c>
      <c r="K5">
        <v>1</v>
      </c>
      <c r="L5">
        <v>1</v>
      </c>
      <c r="M5">
        <v>2</v>
      </c>
      <c r="O5">
        <v>-21.51</v>
      </c>
      <c r="S5" s="3">
        <v>34.14</v>
      </c>
      <c r="T5" s="3">
        <v>21.51</v>
      </c>
      <c r="U5" s="2">
        <v>0.63005272407732871</v>
      </c>
      <c r="V5" s="3">
        <v>12.629999999999999</v>
      </c>
      <c r="W5" s="3">
        <v>34.14</v>
      </c>
      <c r="X5" s="3">
        <v>18.200000000000003</v>
      </c>
      <c r="Y5" s="2">
        <v>0.53309900410076161</v>
      </c>
      <c r="Z5" s="3">
        <v>15.94</v>
      </c>
      <c r="AA5" s="3">
        <v>15.94</v>
      </c>
      <c r="AB5" s="3">
        <v>3.3100000000000005</v>
      </c>
      <c r="AD5">
        <v>20220624</v>
      </c>
      <c r="AE5">
        <v>20220627</v>
      </c>
      <c r="AF5">
        <v>0.37013888888888885</v>
      </c>
      <c r="AG5" t="s">
        <v>154</v>
      </c>
      <c r="AH5" t="s">
        <v>355</v>
      </c>
      <c r="AI5">
        <v>1</v>
      </c>
      <c r="AJ5" t="s">
        <v>42</v>
      </c>
      <c r="AK5" t="s">
        <v>42</v>
      </c>
      <c r="AM5">
        <v>541241</v>
      </c>
      <c r="AO5" t="s">
        <v>189</v>
      </c>
      <c r="AV5" t="s">
        <v>408</v>
      </c>
      <c r="AW5" t="s">
        <v>353</v>
      </c>
      <c r="AX5" t="s">
        <v>352</v>
      </c>
      <c r="AY5" t="s">
        <v>351</v>
      </c>
      <c r="AZ5" t="s">
        <v>122</v>
      </c>
      <c r="BA5" t="s">
        <v>118</v>
      </c>
      <c r="BB5">
        <v>142032887</v>
      </c>
      <c r="BC5" t="s">
        <v>117</v>
      </c>
      <c r="BD5" t="s">
        <v>121</v>
      </c>
      <c r="BF5" t="s">
        <v>120</v>
      </c>
      <c r="BG5" t="s">
        <v>349</v>
      </c>
      <c r="BH5" t="s">
        <v>132</v>
      </c>
      <c r="BI5" t="s">
        <v>118</v>
      </c>
      <c r="BJ5">
        <v>146141935</v>
      </c>
      <c r="BK5" t="s">
        <v>117</v>
      </c>
      <c r="BL5" t="s">
        <v>437</v>
      </c>
      <c r="BU5" t="s">
        <v>120</v>
      </c>
      <c r="BV5" t="s">
        <v>349</v>
      </c>
      <c r="BW5" t="s">
        <v>119</v>
      </c>
      <c r="BX5" t="s">
        <v>118</v>
      </c>
      <c r="BY5">
        <v>146141935</v>
      </c>
      <c r="BZ5" t="s">
        <v>117</v>
      </c>
      <c r="CX5">
        <v>20220624</v>
      </c>
      <c r="CZ5">
        <v>0</v>
      </c>
      <c r="DA5">
        <v>0</v>
      </c>
      <c r="DB5">
        <v>0</v>
      </c>
      <c r="DC5">
        <v>0</v>
      </c>
      <c r="DD5">
        <v>0</v>
      </c>
      <c r="DE5" s="3">
        <v>2.97</v>
      </c>
      <c r="DF5" s="3">
        <v>3.2579525483304046</v>
      </c>
    </row>
    <row r="6" spans="1:131" x14ac:dyDescent="0.25">
      <c r="A6">
        <v>14612726</v>
      </c>
      <c r="B6">
        <v>20220704</v>
      </c>
      <c r="C6">
        <v>780810552</v>
      </c>
      <c r="E6">
        <v>1914.99</v>
      </c>
      <c r="F6">
        <v>0</v>
      </c>
      <c r="G6" t="s">
        <v>131</v>
      </c>
      <c r="I6" s="1">
        <v>544293134165</v>
      </c>
      <c r="J6" t="s">
        <v>348</v>
      </c>
      <c r="K6">
        <v>1</v>
      </c>
      <c r="L6">
        <v>1</v>
      </c>
      <c r="M6">
        <v>2</v>
      </c>
      <c r="O6">
        <v>-21.51</v>
      </c>
      <c r="S6" s="3">
        <v>34.14</v>
      </c>
      <c r="T6" s="3">
        <v>21.51</v>
      </c>
      <c r="U6" s="2">
        <v>0.63005272407732871</v>
      </c>
      <c r="V6" s="3">
        <v>12.629999999999999</v>
      </c>
      <c r="W6" s="3">
        <v>34.14</v>
      </c>
      <c r="X6" s="3">
        <v>18.200000000000003</v>
      </c>
      <c r="Y6" s="2">
        <v>0.53309900410076161</v>
      </c>
      <c r="Z6" s="3">
        <v>15.94</v>
      </c>
      <c r="AA6" s="3">
        <v>15.94</v>
      </c>
      <c r="AB6" s="3">
        <v>3.3100000000000005</v>
      </c>
      <c r="AD6">
        <v>20220627</v>
      </c>
      <c r="AE6">
        <v>20220628</v>
      </c>
      <c r="AF6">
        <v>0.40833333333333338</v>
      </c>
      <c r="AG6" t="s">
        <v>154</v>
      </c>
      <c r="AH6" t="s">
        <v>355</v>
      </c>
      <c r="AI6">
        <v>1</v>
      </c>
      <c r="AJ6" t="s">
        <v>42</v>
      </c>
      <c r="AK6" t="s">
        <v>42</v>
      </c>
      <c r="AM6">
        <v>541241</v>
      </c>
      <c r="AO6" t="s">
        <v>189</v>
      </c>
      <c r="AV6" t="s">
        <v>408</v>
      </c>
      <c r="AW6" t="s">
        <v>353</v>
      </c>
      <c r="AX6" t="s">
        <v>352</v>
      </c>
      <c r="AY6" t="s">
        <v>351</v>
      </c>
      <c r="AZ6" t="s">
        <v>122</v>
      </c>
      <c r="BA6" t="s">
        <v>118</v>
      </c>
      <c r="BB6">
        <v>142032887</v>
      </c>
      <c r="BC6" t="s">
        <v>117</v>
      </c>
      <c r="BD6" t="s">
        <v>121</v>
      </c>
      <c r="BF6" t="s">
        <v>120</v>
      </c>
      <c r="BG6" t="s">
        <v>349</v>
      </c>
      <c r="BH6" t="s">
        <v>132</v>
      </c>
      <c r="BI6" t="s">
        <v>118</v>
      </c>
      <c r="BJ6">
        <v>146141935</v>
      </c>
      <c r="BK6" t="s">
        <v>117</v>
      </c>
      <c r="BL6" t="s">
        <v>407</v>
      </c>
      <c r="BU6" t="s">
        <v>120</v>
      </c>
      <c r="BV6" t="s">
        <v>349</v>
      </c>
      <c r="BW6" t="s">
        <v>119</v>
      </c>
      <c r="BX6" t="s">
        <v>118</v>
      </c>
      <c r="BY6">
        <v>146141935</v>
      </c>
      <c r="BZ6" t="s">
        <v>117</v>
      </c>
      <c r="CX6">
        <v>20220627</v>
      </c>
      <c r="CZ6">
        <v>0</v>
      </c>
      <c r="DA6">
        <v>0</v>
      </c>
      <c r="DB6">
        <v>0</v>
      </c>
      <c r="DC6">
        <v>0</v>
      </c>
      <c r="DD6">
        <v>0</v>
      </c>
      <c r="DE6" s="3">
        <v>2.97</v>
      </c>
      <c r="DF6" s="3">
        <v>3.2579525483304046</v>
      </c>
    </row>
    <row r="7" spans="1:131" x14ac:dyDescent="0.25">
      <c r="A7">
        <v>14612726</v>
      </c>
      <c r="B7">
        <v>20220704</v>
      </c>
      <c r="C7">
        <v>780810552</v>
      </c>
      <c r="E7">
        <v>1914.99</v>
      </c>
      <c r="F7">
        <v>0</v>
      </c>
      <c r="G7" t="s">
        <v>131</v>
      </c>
      <c r="I7" s="1">
        <v>544293134176</v>
      </c>
      <c r="J7" t="s">
        <v>348</v>
      </c>
      <c r="K7">
        <v>1</v>
      </c>
      <c r="L7">
        <v>4</v>
      </c>
      <c r="M7">
        <v>2</v>
      </c>
      <c r="O7">
        <v>-28.54</v>
      </c>
      <c r="S7" s="3">
        <v>41.17</v>
      </c>
      <c r="T7" s="3">
        <v>28.54</v>
      </c>
      <c r="U7" s="2">
        <v>0.69322322079183862</v>
      </c>
      <c r="V7" s="3">
        <v>12.630000000000003</v>
      </c>
      <c r="W7" s="3">
        <v>41.17</v>
      </c>
      <c r="X7" s="3">
        <v>25.230000000000004</v>
      </c>
      <c r="Y7" s="2">
        <v>0.6128248724799612</v>
      </c>
      <c r="Z7" s="3">
        <v>15.94</v>
      </c>
      <c r="AA7" s="3">
        <v>15.94</v>
      </c>
      <c r="AB7" s="3">
        <v>3.3099999999999969</v>
      </c>
      <c r="AD7">
        <v>20220628</v>
      </c>
      <c r="AE7">
        <v>20220629</v>
      </c>
      <c r="AF7">
        <v>0.42152777777777778</v>
      </c>
      <c r="AG7" t="s">
        <v>154</v>
      </c>
      <c r="AH7" t="s">
        <v>355</v>
      </c>
      <c r="AI7">
        <v>4</v>
      </c>
      <c r="AJ7" t="s">
        <v>42</v>
      </c>
      <c r="AK7" t="s">
        <v>42</v>
      </c>
      <c r="AM7">
        <v>541241</v>
      </c>
      <c r="AO7" t="s">
        <v>397</v>
      </c>
      <c r="AV7" t="s">
        <v>408</v>
      </c>
      <c r="AW7" t="s">
        <v>353</v>
      </c>
      <c r="AX7" t="s">
        <v>352</v>
      </c>
      <c r="AY7" t="s">
        <v>351</v>
      </c>
      <c r="AZ7" t="s">
        <v>122</v>
      </c>
      <c r="BA7" t="s">
        <v>118</v>
      </c>
      <c r="BB7">
        <v>142032887</v>
      </c>
      <c r="BC7" t="s">
        <v>117</v>
      </c>
      <c r="BD7" t="s">
        <v>121</v>
      </c>
      <c r="BF7" t="s">
        <v>120</v>
      </c>
      <c r="BG7" t="s">
        <v>349</v>
      </c>
      <c r="BH7" t="s">
        <v>132</v>
      </c>
      <c r="BI7" t="s">
        <v>118</v>
      </c>
      <c r="BJ7">
        <v>146141935</v>
      </c>
      <c r="BK7" t="s">
        <v>117</v>
      </c>
      <c r="BL7" t="s">
        <v>407</v>
      </c>
      <c r="BU7" t="s">
        <v>120</v>
      </c>
      <c r="BV7" t="s">
        <v>349</v>
      </c>
      <c r="BW7" t="s">
        <v>119</v>
      </c>
      <c r="BX7" t="s">
        <v>118</v>
      </c>
      <c r="BY7">
        <v>146141935</v>
      </c>
      <c r="BZ7" t="s">
        <v>117</v>
      </c>
      <c r="CX7">
        <v>20220628</v>
      </c>
      <c r="CZ7">
        <v>0</v>
      </c>
      <c r="DA7">
        <v>0</v>
      </c>
      <c r="DB7">
        <v>0</v>
      </c>
      <c r="DC7">
        <v>0</v>
      </c>
      <c r="DD7">
        <v>0</v>
      </c>
      <c r="DE7" s="3">
        <v>2.97</v>
      </c>
      <c r="DF7" s="3">
        <v>3.2087830944862756</v>
      </c>
    </row>
    <row r="8" spans="1:131" x14ac:dyDescent="0.25">
      <c r="A8">
        <v>14612726</v>
      </c>
      <c r="B8">
        <v>20220704</v>
      </c>
      <c r="C8">
        <v>780810552</v>
      </c>
      <c r="E8">
        <v>1914.99</v>
      </c>
      <c r="F8">
        <v>0</v>
      </c>
      <c r="G8" t="s">
        <v>131</v>
      </c>
      <c r="I8" s="1">
        <v>544293134187</v>
      </c>
      <c r="J8" t="s">
        <v>348</v>
      </c>
      <c r="K8">
        <v>1</v>
      </c>
      <c r="L8">
        <v>1</v>
      </c>
      <c r="M8">
        <v>2</v>
      </c>
      <c r="O8">
        <v>-21.51</v>
      </c>
      <c r="S8" s="3">
        <v>34.14</v>
      </c>
      <c r="T8" s="3">
        <v>21.51</v>
      </c>
      <c r="U8" s="2">
        <v>0.63005272407732871</v>
      </c>
      <c r="V8" s="3">
        <v>12.629999999999999</v>
      </c>
      <c r="W8" s="3">
        <v>34.14</v>
      </c>
      <c r="X8" s="3">
        <v>18.200000000000003</v>
      </c>
      <c r="Y8" s="2">
        <v>0.53309900410076161</v>
      </c>
      <c r="Z8" s="3">
        <v>15.94</v>
      </c>
      <c r="AA8" s="3">
        <v>15.94</v>
      </c>
      <c r="AB8" s="3">
        <v>3.3100000000000005</v>
      </c>
      <c r="AD8">
        <v>20220629</v>
      </c>
      <c r="AE8">
        <v>20220630</v>
      </c>
      <c r="AF8">
        <v>0.41944444444444445</v>
      </c>
      <c r="AG8" t="s">
        <v>154</v>
      </c>
      <c r="AH8" t="s">
        <v>355</v>
      </c>
      <c r="AI8">
        <v>1</v>
      </c>
      <c r="AJ8" t="s">
        <v>42</v>
      </c>
      <c r="AK8" t="s">
        <v>42</v>
      </c>
      <c r="AM8">
        <v>541241</v>
      </c>
      <c r="AO8" t="s">
        <v>189</v>
      </c>
      <c r="AV8" t="s">
        <v>408</v>
      </c>
      <c r="AW8" t="s">
        <v>353</v>
      </c>
      <c r="AX8" t="s">
        <v>352</v>
      </c>
      <c r="AY8" t="s">
        <v>351</v>
      </c>
      <c r="AZ8" t="s">
        <v>122</v>
      </c>
      <c r="BA8" t="s">
        <v>118</v>
      </c>
      <c r="BB8">
        <v>142032887</v>
      </c>
      <c r="BC8" t="s">
        <v>117</v>
      </c>
      <c r="BD8" t="s">
        <v>121</v>
      </c>
      <c r="BF8" t="s">
        <v>120</v>
      </c>
      <c r="BG8" t="s">
        <v>349</v>
      </c>
      <c r="BH8" t="s">
        <v>132</v>
      </c>
      <c r="BI8" t="s">
        <v>118</v>
      </c>
      <c r="BJ8">
        <v>146141935</v>
      </c>
      <c r="BK8" t="s">
        <v>117</v>
      </c>
      <c r="BL8" t="s">
        <v>407</v>
      </c>
      <c r="BU8" t="s">
        <v>120</v>
      </c>
      <c r="BV8" t="s">
        <v>349</v>
      </c>
      <c r="BW8" t="s">
        <v>119</v>
      </c>
      <c r="BX8" t="s">
        <v>118</v>
      </c>
      <c r="BY8">
        <v>146141935</v>
      </c>
      <c r="BZ8" t="s">
        <v>117</v>
      </c>
      <c r="CX8">
        <v>20220629</v>
      </c>
      <c r="CZ8">
        <v>0</v>
      </c>
      <c r="DA8">
        <v>0</v>
      </c>
      <c r="DB8">
        <v>0</v>
      </c>
      <c r="DC8">
        <v>0</v>
      </c>
      <c r="DD8">
        <v>0</v>
      </c>
      <c r="DE8" s="3">
        <v>2.97</v>
      </c>
      <c r="DF8" s="3">
        <v>3.2579525483304046</v>
      </c>
    </row>
    <row r="9" spans="1:131" x14ac:dyDescent="0.25">
      <c r="A9">
        <v>14612726</v>
      </c>
      <c r="B9">
        <v>20220704</v>
      </c>
      <c r="C9">
        <v>780810552</v>
      </c>
      <c r="E9">
        <v>1914.99</v>
      </c>
      <c r="F9">
        <v>0</v>
      </c>
      <c r="G9" t="s">
        <v>131</v>
      </c>
      <c r="I9" s="1">
        <v>544293134198</v>
      </c>
      <c r="J9" t="s">
        <v>348</v>
      </c>
      <c r="K9">
        <v>1</v>
      </c>
      <c r="L9">
        <v>2</v>
      </c>
      <c r="M9">
        <v>2</v>
      </c>
      <c r="O9">
        <v>-21.96</v>
      </c>
      <c r="S9" s="3">
        <v>34.590000000000003</v>
      </c>
      <c r="T9" s="3">
        <v>21.96</v>
      </c>
      <c r="U9" s="2">
        <v>0.634865568083261</v>
      </c>
      <c r="V9" s="3">
        <v>12.630000000000003</v>
      </c>
      <c r="W9" s="3">
        <v>34.590000000000003</v>
      </c>
      <c r="X9" s="3">
        <v>18.650000000000006</v>
      </c>
      <c r="Y9" s="2">
        <v>0.53917317143683152</v>
      </c>
      <c r="Z9" s="3">
        <v>15.94</v>
      </c>
      <c r="AA9" s="3">
        <v>15.94</v>
      </c>
      <c r="AB9" s="3">
        <v>3.3099999999999969</v>
      </c>
      <c r="AD9">
        <v>20220630</v>
      </c>
      <c r="AE9">
        <v>20220701</v>
      </c>
      <c r="AF9">
        <v>0.40833333333333338</v>
      </c>
      <c r="AG9" t="s">
        <v>154</v>
      </c>
      <c r="AH9" t="s">
        <v>355</v>
      </c>
      <c r="AI9">
        <v>2</v>
      </c>
      <c r="AJ9" t="s">
        <v>42</v>
      </c>
      <c r="AK9" t="s">
        <v>42</v>
      </c>
      <c r="AM9">
        <v>541241</v>
      </c>
      <c r="AO9" t="s">
        <v>189</v>
      </c>
      <c r="AV9" t="s">
        <v>408</v>
      </c>
      <c r="AW9" t="s">
        <v>353</v>
      </c>
      <c r="AX9" t="s">
        <v>352</v>
      </c>
      <c r="AY9" t="s">
        <v>351</v>
      </c>
      <c r="AZ9" t="s">
        <v>122</v>
      </c>
      <c r="BA9" t="s">
        <v>118</v>
      </c>
      <c r="BB9">
        <v>142032887</v>
      </c>
      <c r="BC9" t="s">
        <v>117</v>
      </c>
      <c r="BD9" t="s">
        <v>121</v>
      </c>
      <c r="BF9" t="s">
        <v>120</v>
      </c>
      <c r="BG9" t="s">
        <v>349</v>
      </c>
      <c r="BH9" t="s">
        <v>132</v>
      </c>
      <c r="BI9" t="s">
        <v>118</v>
      </c>
      <c r="BJ9">
        <v>146141935</v>
      </c>
      <c r="BK9" t="s">
        <v>117</v>
      </c>
      <c r="BL9" t="s">
        <v>407</v>
      </c>
      <c r="BU9" t="s">
        <v>120</v>
      </c>
      <c r="BV9" t="s">
        <v>349</v>
      </c>
      <c r="BW9" t="s">
        <v>119</v>
      </c>
      <c r="BX9" t="s">
        <v>118</v>
      </c>
      <c r="BY9">
        <v>146141935</v>
      </c>
      <c r="BZ9" t="s">
        <v>117</v>
      </c>
      <c r="CX9">
        <v>20220630</v>
      </c>
      <c r="CZ9">
        <v>0</v>
      </c>
      <c r="DA9">
        <v>0</v>
      </c>
      <c r="DB9">
        <v>0</v>
      </c>
      <c r="DC9">
        <v>0</v>
      </c>
      <c r="DD9">
        <v>0</v>
      </c>
      <c r="DE9" s="3">
        <v>2.97</v>
      </c>
      <c r="DF9" s="3">
        <v>3.254206418039896</v>
      </c>
    </row>
    <row r="10" spans="1:131" x14ac:dyDescent="0.25">
      <c r="A10">
        <v>14612726</v>
      </c>
      <c r="B10">
        <v>20220711</v>
      </c>
      <c r="C10">
        <v>781437599</v>
      </c>
      <c r="E10">
        <v>1247.27</v>
      </c>
      <c r="F10">
        <v>0</v>
      </c>
      <c r="G10" t="s">
        <v>131</v>
      </c>
      <c r="I10" s="1">
        <v>544293134202</v>
      </c>
      <c r="J10" t="s">
        <v>348</v>
      </c>
      <c r="K10">
        <v>1</v>
      </c>
      <c r="L10">
        <v>2</v>
      </c>
      <c r="M10">
        <v>2</v>
      </c>
      <c r="O10">
        <v>-21.96</v>
      </c>
      <c r="S10" s="3">
        <v>34.590000000000003</v>
      </c>
      <c r="T10" s="3">
        <v>21.96</v>
      </c>
      <c r="U10" s="2">
        <v>0.634865568083261</v>
      </c>
      <c r="V10" s="3">
        <v>12.630000000000003</v>
      </c>
      <c r="W10" s="3">
        <v>34.590000000000003</v>
      </c>
      <c r="X10" s="3">
        <v>18.650000000000006</v>
      </c>
      <c r="Y10" s="2">
        <v>0.53917317143683152</v>
      </c>
      <c r="Z10" s="3">
        <v>15.94</v>
      </c>
      <c r="AA10" s="3">
        <v>15.94</v>
      </c>
      <c r="AB10" s="3">
        <v>3.3099999999999969</v>
      </c>
      <c r="AD10">
        <v>20220701</v>
      </c>
      <c r="AE10">
        <v>20220705</v>
      </c>
      <c r="AF10">
        <v>0.41805555555555557</v>
      </c>
      <c r="AG10" t="s">
        <v>154</v>
      </c>
      <c r="AH10" t="s">
        <v>409</v>
      </c>
      <c r="AI10">
        <v>2</v>
      </c>
      <c r="AJ10" t="s">
        <v>42</v>
      </c>
      <c r="AK10" t="s">
        <v>42</v>
      </c>
      <c r="AM10">
        <v>541241</v>
      </c>
      <c r="AO10" t="s">
        <v>189</v>
      </c>
      <c r="AV10" t="s">
        <v>408</v>
      </c>
      <c r="AW10" t="s">
        <v>353</v>
      </c>
      <c r="AX10" t="s">
        <v>352</v>
      </c>
      <c r="AY10" t="s">
        <v>351</v>
      </c>
      <c r="AZ10" t="s">
        <v>122</v>
      </c>
      <c r="BA10" t="s">
        <v>118</v>
      </c>
      <c r="BB10">
        <v>142032887</v>
      </c>
      <c r="BC10" t="s">
        <v>117</v>
      </c>
      <c r="BD10" t="s">
        <v>121</v>
      </c>
      <c r="BF10" t="s">
        <v>120</v>
      </c>
      <c r="BG10" t="s">
        <v>349</v>
      </c>
      <c r="BH10" t="s">
        <v>132</v>
      </c>
      <c r="BI10" t="s">
        <v>118</v>
      </c>
      <c r="BJ10">
        <v>146141935</v>
      </c>
      <c r="BK10" t="s">
        <v>117</v>
      </c>
      <c r="BL10" t="s">
        <v>724</v>
      </c>
      <c r="BU10" t="s">
        <v>120</v>
      </c>
      <c r="BV10" t="s">
        <v>349</v>
      </c>
      <c r="BW10" t="s">
        <v>119</v>
      </c>
      <c r="BX10" t="s">
        <v>118</v>
      </c>
      <c r="BY10">
        <v>146141935</v>
      </c>
      <c r="BZ10" t="s">
        <v>117</v>
      </c>
      <c r="CX10">
        <v>20220701</v>
      </c>
      <c r="CZ10">
        <v>0</v>
      </c>
      <c r="DA10">
        <v>0</v>
      </c>
      <c r="DB10">
        <v>0</v>
      </c>
      <c r="DC10">
        <v>0</v>
      </c>
      <c r="DD10">
        <v>0</v>
      </c>
      <c r="DE10" s="3">
        <v>2.97</v>
      </c>
      <c r="DF10" s="3">
        <v>3.254206418039896</v>
      </c>
    </row>
    <row r="11" spans="1:131" x14ac:dyDescent="0.25">
      <c r="A11">
        <v>14612726</v>
      </c>
      <c r="B11">
        <v>20220711</v>
      </c>
      <c r="C11">
        <v>781437599</v>
      </c>
      <c r="E11">
        <v>1247.27</v>
      </c>
      <c r="F11">
        <v>0</v>
      </c>
      <c r="G11" t="s">
        <v>131</v>
      </c>
      <c r="I11" s="1">
        <v>544293134213</v>
      </c>
      <c r="J11" t="s">
        <v>348</v>
      </c>
      <c r="K11">
        <v>1</v>
      </c>
      <c r="L11">
        <v>0.5</v>
      </c>
      <c r="M11">
        <v>2</v>
      </c>
      <c r="O11">
        <v>-18.350000000000001</v>
      </c>
      <c r="S11" s="3">
        <v>28.04</v>
      </c>
      <c r="T11" s="3">
        <v>18.350000000000001</v>
      </c>
      <c r="U11" s="2">
        <v>0.65442225392296727</v>
      </c>
      <c r="V11" s="3">
        <v>9.6899999999999977</v>
      </c>
      <c r="W11" s="3">
        <v>28.04</v>
      </c>
      <c r="X11" s="3">
        <v>13.829999999999998</v>
      </c>
      <c r="Y11" s="2">
        <v>0.49322396576319538</v>
      </c>
      <c r="Z11" s="3">
        <v>14.21</v>
      </c>
      <c r="AA11" s="3">
        <v>14.21</v>
      </c>
      <c r="AB11" s="3">
        <v>4.5200000000000031</v>
      </c>
      <c r="AD11">
        <v>20220705</v>
      </c>
      <c r="AE11">
        <v>20220706</v>
      </c>
      <c r="AF11">
        <v>0.42152777777777778</v>
      </c>
      <c r="AG11" t="s">
        <v>154</v>
      </c>
      <c r="AH11" t="s">
        <v>402</v>
      </c>
      <c r="AI11">
        <v>0.5</v>
      </c>
      <c r="AJ11" t="s">
        <v>42</v>
      </c>
      <c r="AK11" t="s">
        <v>42</v>
      </c>
      <c r="AM11">
        <v>541241</v>
      </c>
      <c r="AO11" t="s">
        <v>171</v>
      </c>
      <c r="AV11" t="s">
        <v>408</v>
      </c>
      <c r="AW11" t="s">
        <v>353</v>
      </c>
      <c r="AX11" t="s">
        <v>352</v>
      </c>
      <c r="AY11" t="s">
        <v>351</v>
      </c>
      <c r="AZ11" t="s">
        <v>122</v>
      </c>
      <c r="BA11" t="s">
        <v>118</v>
      </c>
      <c r="BB11">
        <v>142032887</v>
      </c>
      <c r="BC11" t="s">
        <v>117</v>
      </c>
      <c r="BD11" t="s">
        <v>121</v>
      </c>
      <c r="BF11" t="s">
        <v>120</v>
      </c>
      <c r="BG11" t="s">
        <v>349</v>
      </c>
      <c r="BH11" t="s">
        <v>132</v>
      </c>
      <c r="BI11" t="s">
        <v>118</v>
      </c>
      <c r="BJ11">
        <v>146141935</v>
      </c>
      <c r="BK11" t="s">
        <v>117</v>
      </c>
      <c r="BL11" t="s">
        <v>407</v>
      </c>
      <c r="BU11" t="s">
        <v>120</v>
      </c>
      <c r="BV11" t="s">
        <v>349</v>
      </c>
      <c r="BW11" t="s">
        <v>119</v>
      </c>
      <c r="BX11" t="s">
        <v>118</v>
      </c>
      <c r="BY11">
        <v>146141935</v>
      </c>
      <c r="BZ11" t="s">
        <v>117</v>
      </c>
      <c r="CX11">
        <v>20220705</v>
      </c>
      <c r="CZ11">
        <v>0</v>
      </c>
      <c r="DA11">
        <v>0</v>
      </c>
      <c r="DB11">
        <v>0</v>
      </c>
      <c r="DC11">
        <v>0</v>
      </c>
      <c r="DD11">
        <v>0</v>
      </c>
      <c r="DE11" s="3">
        <v>2.2999999999999998</v>
      </c>
      <c r="DF11" s="3">
        <v>2.6707560627674747</v>
      </c>
    </row>
    <row r="12" spans="1:131" x14ac:dyDescent="0.25">
      <c r="A12">
        <v>14612726</v>
      </c>
      <c r="B12">
        <v>20220711</v>
      </c>
      <c r="C12">
        <v>781437599</v>
      </c>
      <c r="E12">
        <v>1247.27</v>
      </c>
      <c r="F12">
        <v>0</v>
      </c>
      <c r="G12" t="s">
        <v>131</v>
      </c>
      <c r="I12" s="1">
        <v>544293134224</v>
      </c>
      <c r="J12" t="s">
        <v>348</v>
      </c>
      <c r="K12">
        <v>1</v>
      </c>
      <c r="L12">
        <v>10</v>
      </c>
      <c r="M12">
        <v>2</v>
      </c>
      <c r="O12">
        <v>-35.81</v>
      </c>
      <c r="S12" s="3">
        <v>49.06</v>
      </c>
      <c r="T12" s="3">
        <v>35.81</v>
      </c>
      <c r="U12" s="2">
        <v>0.7299225438238891</v>
      </c>
      <c r="V12" s="3">
        <v>13.25</v>
      </c>
      <c r="W12" s="3">
        <v>49.06</v>
      </c>
      <c r="X12" s="3">
        <v>31.889000000000003</v>
      </c>
      <c r="Y12" s="2">
        <v>0.65</v>
      </c>
      <c r="Z12" s="3">
        <v>17.170999999999999</v>
      </c>
      <c r="AA12" s="3">
        <v>15.94</v>
      </c>
      <c r="AB12" s="3">
        <v>3.9209999999999994</v>
      </c>
      <c r="AD12">
        <v>20220707</v>
      </c>
      <c r="AE12">
        <v>20220708</v>
      </c>
      <c r="AF12">
        <v>0.42083333333333334</v>
      </c>
      <c r="AG12" t="s">
        <v>154</v>
      </c>
      <c r="AH12" t="s">
        <v>402</v>
      </c>
      <c r="AI12">
        <v>10</v>
      </c>
      <c r="AJ12" t="s">
        <v>42</v>
      </c>
      <c r="AK12" t="s">
        <v>42</v>
      </c>
      <c r="AM12">
        <v>541241</v>
      </c>
      <c r="AO12" t="s">
        <v>397</v>
      </c>
      <c r="AV12" t="s">
        <v>401</v>
      </c>
      <c r="AW12" t="s">
        <v>353</v>
      </c>
      <c r="AX12" t="s">
        <v>352</v>
      </c>
      <c r="AY12" t="s">
        <v>351</v>
      </c>
      <c r="AZ12" t="s">
        <v>122</v>
      </c>
      <c r="BA12" t="s">
        <v>118</v>
      </c>
      <c r="BB12">
        <v>142032887</v>
      </c>
      <c r="BC12" t="s">
        <v>117</v>
      </c>
      <c r="BD12" t="s">
        <v>121</v>
      </c>
      <c r="BF12" t="s">
        <v>120</v>
      </c>
      <c r="BG12" t="s">
        <v>349</v>
      </c>
      <c r="BH12" t="s">
        <v>132</v>
      </c>
      <c r="BI12" t="s">
        <v>118</v>
      </c>
      <c r="BJ12">
        <v>146141935</v>
      </c>
      <c r="BK12" t="s">
        <v>117</v>
      </c>
      <c r="BL12" t="s">
        <v>116</v>
      </c>
      <c r="BU12" t="s">
        <v>120</v>
      </c>
      <c r="BV12" t="s">
        <v>349</v>
      </c>
      <c r="BW12" t="s">
        <v>119</v>
      </c>
      <c r="BX12" t="s">
        <v>118</v>
      </c>
      <c r="BY12">
        <v>146141935</v>
      </c>
      <c r="BZ12" t="s">
        <v>117</v>
      </c>
      <c r="CX12">
        <v>20220707</v>
      </c>
      <c r="CZ12">
        <v>0</v>
      </c>
      <c r="DA12">
        <v>0</v>
      </c>
      <c r="DB12">
        <v>0</v>
      </c>
      <c r="DC12">
        <v>0</v>
      </c>
      <c r="DD12">
        <v>0</v>
      </c>
      <c r="DE12" s="3">
        <v>3.15</v>
      </c>
      <c r="DF12" s="3">
        <v>3.4017560130452504</v>
      </c>
    </row>
    <row r="13" spans="1:131" x14ac:dyDescent="0.25">
      <c r="A13">
        <v>14612726</v>
      </c>
      <c r="B13">
        <v>20220711</v>
      </c>
      <c r="C13">
        <v>781437599</v>
      </c>
      <c r="E13">
        <v>1247.27</v>
      </c>
      <c r="F13">
        <v>0</v>
      </c>
      <c r="G13" t="s">
        <v>131</v>
      </c>
      <c r="I13" s="1">
        <v>544293134235</v>
      </c>
      <c r="J13" t="s">
        <v>348</v>
      </c>
      <c r="K13">
        <v>1</v>
      </c>
      <c r="L13">
        <v>8</v>
      </c>
      <c r="M13">
        <v>2</v>
      </c>
      <c r="O13">
        <v>-35.340000000000003</v>
      </c>
      <c r="S13" s="3">
        <v>48.41</v>
      </c>
      <c r="T13" s="3">
        <v>35.340000000000003</v>
      </c>
      <c r="U13" s="2">
        <v>0.73001445982235091</v>
      </c>
      <c r="V13" s="3">
        <v>13.069999999999993</v>
      </c>
      <c r="W13" s="3">
        <v>48.41</v>
      </c>
      <c r="X13" s="3">
        <v>31.4665</v>
      </c>
      <c r="Y13" s="2">
        <v>0.65</v>
      </c>
      <c r="Z13" s="3">
        <v>16.943499999999997</v>
      </c>
      <c r="AA13" s="3">
        <v>15.94</v>
      </c>
      <c r="AB13" s="3">
        <v>3.8735000000000035</v>
      </c>
      <c r="AD13">
        <v>20220707</v>
      </c>
      <c r="AE13">
        <v>20220708</v>
      </c>
      <c r="AF13">
        <v>0.42083333333333334</v>
      </c>
      <c r="AG13" t="s">
        <v>154</v>
      </c>
      <c r="AH13" t="s">
        <v>402</v>
      </c>
      <c r="AI13">
        <v>8</v>
      </c>
      <c r="AJ13" t="s">
        <v>42</v>
      </c>
      <c r="AK13" t="s">
        <v>42</v>
      </c>
      <c r="AM13">
        <v>541241</v>
      </c>
      <c r="AO13" t="s">
        <v>397</v>
      </c>
      <c r="AV13" t="s">
        <v>406</v>
      </c>
      <c r="AW13" t="s">
        <v>353</v>
      </c>
      <c r="AX13" t="s">
        <v>352</v>
      </c>
      <c r="AY13" t="s">
        <v>351</v>
      </c>
      <c r="AZ13" t="s">
        <v>122</v>
      </c>
      <c r="BA13" t="s">
        <v>118</v>
      </c>
      <c r="BB13">
        <v>142032887</v>
      </c>
      <c r="BC13" t="s">
        <v>117</v>
      </c>
      <c r="BD13" t="s">
        <v>121</v>
      </c>
      <c r="BF13" t="s">
        <v>120</v>
      </c>
      <c r="BG13" t="s">
        <v>349</v>
      </c>
      <c r="BH13" t="s">
        <v>132</v>
      </c>
      <c r="BI13" t="s">
        <v>118</v>
      </c>
      <c r="BJ13">
        <v>146141935</v>
      </c>
      <c r="BK13" t="s">
        <v>117</v>
      </c>
      <c r="BL13" t="s">
        <v>405</v>
      </c>
      <c r="BU13" t="s">
        <v>120</v>
      </c>
      <c r="BV13" t="s">
        <v>349</v>
      </c>
      <c r="BW13" t="s">
        <v>119</v>
      </c>
      <c r="BX13" t="s">
        <v>118</v>
      </c>
      <c r="BY13">
        <v>146141935</v>
      </c>
      <c r="BZ13" t="s">
        <v>117</v>
      </c>
      <c r="CX13">
        <v>20220707</v>
      </c>
      <c r="CZ13">
        <v>0</v>
      </c>
      <c r="DA13">
        <v>0</v>
      </c>
      <c r="DB13">
        <v>0</v>
      </c>
      <c r="DC13">
        <v>0</v>
      </c>
      <c r="DD13">
        <v>0</v>
      </c>
      <c r="DE13" s="3">
        <v>3.1</v>
      </c>
      <c r="DF13" s="3">
        <v>3.3480448254492878</v>
      </c>
    </row>
    <row r="14" spans="1:131" x14ac:dyDescent="0.25">
      <c r="A14">
        <v>14612726</v>
      </c>
      <c r="B14">
        <v>20220711</v>
      </c>
      <c r="C14">
        <v>781437599</v>
      </c>
      <c r="E14">
        <v>1247.27</v>
      </c>
      <c r="F14">
        <v>0</v>
      </c>
      <c r="G14" t="s">
        <v>131</v>
      </c>
      <c r="I14" s="1">
        <v>544293134246</v>
      </c>
      <c r="J14" t="s">
        <v>348</v>
      </c>
      <c r="K14">
        <v>1</v>
      </c>
      <c r="L14">
        <v>4</v>
      </c>
      <c r="M14">
        <v>2</v>
      </c>
      <c r="O14">
        <v>-28.54</v>
      </c>
      <c r="S14" s="3">
        <v>41.17</v>
      </c>
      <c r="T14" s="3">
        <v>28.54</v>
      </c>
      <c r="U14" s="2">
        <v>0.69322322079183862</v>
      </c>
      <c r="V14" s="3">
        <v>12.630000000000003</v>
      </c>
      <c r="W14" s="3">
        <v>41.17</v>
      </c>
      <c r="X14" s="3">
        <v>25.230000000000004</v>
      </c>
      <c r="Y14" s="2">
        <v>0.6128248724799612</v>
      </c>
      <c r="Z14" s="3">
        <v>15.94</v>
      </c>
      <c r="AA14" s="3">
        <v>15.94</v>
      </c>
      <c r="AB14" s="3">
        <v>3.3099999999999969</v>
      </c>
      <c r="AD14">
        <v>20220707</v>
      </c>
      <c r="AE14">
        <v>20220708</v>
      </c>
      <c r="AF14">
        <v>0.42083333333333334</v>
      </c>
      <c r="AG14" t="s">
        <v>154</v>
      </c>
      <c r="AH14" t="s">
        <v>402</v>
      </c>
      <c r="AI14">
        <v>4</v>
      </c>
      <c r="AJ14" t="s">
        <v>42</v>
      </c>
      <c r="AK14" t="s">
        <v>42</v>
      </c>
      <c r="AM14">
        <v>541241</v>
      </c>
      <c r="AO14" t="s">
        <v>397</v>
      </c>
      <c r="AV14" t="s">
        <v>408</v>
      </c>
      <c r="AW14" t="s">
        <v>353</v>
      </c>
      <c r="AX14" t="s">
        <v>352</v>
      </c>
      <c r="AY14" t="s">
        <v>351</v>
      </c>
      <c r="AZ14" t="s">
        <v>122</v>
      </c>
      <c r="BA14" t="s">
        <v>118</v>
      </c>
      <c r="BB14">
        <v>142032887</v>
      </c>
      <c r="BC14" t="s">
        <v>117</v>
      </c>
      <c r="BD14" t="s">
        <v>121</v>
      </c>
      <c r="BF14" t="s">
        <v>120</v>
      </c>
      <c r="BG14" t="s">
        <v>349</v>
      </c>
      <c r="BH14" t="s">
        <v>132</v>
      </c>
      <c r="BI14" t="s">
        <v>118</v>
      </c>
      <c r="BJ14">
        <v>146141935</v>
      </c>
      <c r="BK14" t="s">
        <v>117</v>
      </c>
      <c r="BL14" t="s">
        <v>437</v>
      </c>
      <c r="BU14" t="s">
        <v>120</v>
      </c>
      <c r="BV14" t="s">
        <v>349</v>
      </c>
      <c r="BW14" t="s">
        <v>119</v>
      </c>
      <c r="BX14" t="s">
        <v>118</v>
      </c>
      <c r="BY14">
        <v>146141935</v>
      </c>
      <c r="BZ14" t="s">
        <v>117</v>
      </c>
      <c r="CX14">
        <v>20220707</v>
      </c>
      <c r="CZ14">
        <v>0</v>
      </c>
      <c r="DA14">
        <v>0</v>
      </c>
      <c r="DB14">
        <v>0</v>
      </c>
      <c r="DC14">
        <v>0</v>
      </c>
      <c r="DD14">
        <v>0</v>
      </c>
      <c r="DE14" s="3">
        <v>3</v>
      </c>
      <c r="DF14" s="3">
        <v>3.2411950449356319</v>
      </c>
    </row>
    <row r="15" spans="1:131" x14ac:dyDescent="0.25">
      <c r="A15">
        <v>14612726</v>
      </c>
      <c r="B15">
        <v>20220718</v>
      </c>
      <c r="C15">
        <v>782204103</v>
      </c>
      <c r="E15">
        <v>1458.05</v>
      </c>
      <c r="F15">
        <v>0</v>
      </c>
      <c r="G15" t="s">
        <v>131</v>
      </c>
      <c r="I15" s="1">
        <v>544293134257</v>
      </c>
      <c r="J15" t="s">
        <v>348</v>
      </c>
      <c r="K15">
        <v>1</v>
      </c>
      <c r="L15">
        <v>0.5</v>
      </c>
      <c r="M15">
        <v>2</v>
      </c>
      <c r="O15">
        <v>-18.350000000000001</v>
      </c>
      <c r="S15" s="3">
        <v>28.04</v>
      </c>
      <c r="T15" s="3">
        <v>18.350000000000001</v>
      </c>
      <c r="U15" s="2">
        <v>0.65442225392296727</v>
      </c>
      <c r="V15" s="3">
        <v>9.6899999999999977</v>
      </c>
      <c r="W15" s="3">
        <v>28.04</v>
      </c>
      <c r="X15" s="3">
        <v>13.829999999999998</v>
      </c>
      <c r="Y15" s="2">
        <v>0.49322396576319538</v>
      </c>
      <c r="Z15" s="3">
        <v>14.21</v>
      </c>
      <c r="AA15" s="3">
        <v>14.21</v>
      </c>
      <c r="AB15" s="3">
        <v>4.5200000000000031</v>
      </c>
      <c r="AD15">
        <v>20220708</v>
      </c>
      <c r="AE15">
        <v>20220711</v>
      </c>
      <c r="AF15">
        <v>0.42708333333333331</v>
      </c>
      <c r="AG15" t="s">
        <v>154</v>
      </c>
      <c r="AH15" t="s">
        <v>1133</v>
      </c>
      <c r="AI15">
        <v>0.5</v>
      </c>
      <c r="AJ15" t="s">
        <v>42</v>
      </c>
      <c r="AK15" t="s">
        <v>42</v>
      </c>
      <c r="AM15">
        <v>541241</v>
      </c>
      <c r="AO15" t="s">
        <v>171</v>
      </c>
      <c r="AV15" t="s">
        <v>408</v>
      </c>
      <c r="AW15" t="s">
        <v>353</v>
      </c>
      <c r="AX15" t="s">
        <v>352</v>
      </c>
      <c r="AY15" t="s">
        <v>351</v>
      </c>
      <c r="AZ15" t="s">
        <v>122</v>
      </c>
      <c r="BA15" t="s">
        <v>118</v>
      </c>
      <c r="BB15">
        <v>142032887</v>
      </c>
      <c r="BC15" t="s">
        <v>117</v>
      </c>
      <c r="BD15" t="s">
        <v>121</v>
      </c>
      <c r="BF15" t="s">
        <v>120</v>
      </c>
      <c r="BG15" t="s">
        <v>349</v>
      </c>
      <c r="BH15" t="s">
        <v>132</v>
      </c>
      <c r="BI15" t="s">
        <v>118</v>
      </c>
      <c r="BJ15">
        <v>146141935</v>
      </c>
      <c r="BK15" t="s">
        <v>117</v>
      </c>
      <c r="BL15" t="s">
        <v>407</v>
      </c>
      <c r="BU15" t="s">
        <v>120</v>
      </c>
      <c r="BV15" t="s">
        <v>349</v>
      </c>
      <c r="BW15" t="s">
        <v>119</v>
      </c>
      <c r="BX15" t="s">
        <v>118</v>
      </c>
      <c r="BY15">
        <v>146141935</v>
      </c>
      <c r="BZ15" t="s">
        <v>117</v>
      </c>
      <c r="CX15">
        <v>20220708</v>
      </c>
      <c r="CZ15">
        <v>0</v>
      </c>
      <c r="DA15">
        <v>0</v>
      </c>
      <c r="DB15">
        <v>0</v>
      </c>
      <c r="DC15">
        <v>0</v>
      </c>
      <c r="DD15">
        <v>0</v>
      </c>
      <c r="DE15" s="3">
        <v>2.2999999999999998</v>
      </c>
      <c r="DF15" s="3">
        <v>2.6707560627674747</v>
      </c>
    </row>
    <row r="16" spans="1:131" x14ac:dyDescent="0.25">
      <c r="A16">
        <v>14612726</v>
      </c>
      <c r="B16">
        <v>20220718</v>
      </c>
      <c r="C16">
        <v>782204103</v>
      </c>
      <c r="E16">
        <v>1458.05</v>
      </c>
      <c r="F16">
        <v>0</v>
      </c>
      <c r="G16" t="s">
        <v>131</v>
      </c>
      <c r="I16" s="1">
        <v>544293134268</v>
      </c>
      <c r="J16" t="s">
        <v>348</v>
      </c>
      <c r="K16">
        <v>1</v>
      </c>
      <c r="L16">
        <v>6</v>
      </c>
      <c r="M16">
        <v>2</v>
      </c>
      <c r="O16">
        <v>-34.74</v>
      </c>
      <c r="S16" s="3">
        <v>47.59</v>
      </c>
      <c r="T16" s="3">
        <v>34.74</v>
      </c>
      <c r="U16" s="2">
        <v>0.72998529102752674</v>
      </c>
      <c r="V16" s="3">
        <v>12.850000000000001</v>
      </c>
      <c r="W16" s="3">
        <v>47.59</v>
      </c>
      <c r="X16" s="3">
        <v>30.933500000000002</v>
      </c>
      <c r="Y16" s="2">
        <v>0.65</v>
      </c>
      <c r="Z16" s="3">
        <v>16.656500000000001</v>
      </c>
      <c r="AA16" s="3">
        <v>15.94</v>
      </c>
      <c r="AB16" s="3">
        <v>3.8064999999999998</v>
      </c>
      <c r="AD16">
        <v>20220711</v>
      </c>
      <c r="AE16">
        <v>20220712</v>
      </c>
      <c r="AF16">
        <v>0.42222222222222222</v>
      </c>
      <c r="AG16" t="s">
        <v>154</v>
      </c>
      <c r="AH16" t="s">
        <v>355</v>
      </c>
      <c r="AI16">
        <v>6</v>
      </c>
      <c r="AJ16" t="s">
        <v>42</v>
      </c>
      <c r="AK16" t="s">
        <v>42</v>
      </c>
      <c r="AM16">
        <v>541241</v>
      </c>
      <c r="AO16" t="s">
        <v>397</v>
      </c>
      <c r="AV16" t="s">
        <v>408</v>
      </c>
      <c r="AW16" t="s">
        <v>353</v>
      </c>
      <c r="AX16" t="s">
        <v>352</v>
      </c>
      <c r="AY16" t="s">
        <v>351</v>
      </c>
      <c r="AZ16" t="s">
        <v>122</v>
      </c>
      <c r="BA16" t="s">
        <v>118</v>
      </c>
      <c r="BB16">
        <v>142032887</v>
      </c>
      <c r="BC16" t="s">
        <v>117</v>
      </c>
      <c r="BD16" t="s">
        <v>121</v>
      </c>
      <c r="BF16" t="s">
        <v>120</v>
      </c>
      <c r="BG16" t="s">
        <v>349</v>
      </c>
      <c r="BH16" t="s">
        <v>132</v>
      </c>
      <c r="BI16" t="s">
        <v>118</v>
      </c>
      <c r="BJ16">
        <v>146141935</v>
      </c>
      <c r="BK16" t="s">
        <v>117</v>
      </c>
      <c r="BL16" t="s">
        <v>407</v>
      </c>
      <c r="BU16" t="s">
        <v>120</v>
      </c>
      <c r="BV16" t="s">
        <v>349</v>
      </c>
      <c r="BW16" t="s">
        <v>119</v>
      </c>
      <c r="BX16" t="s">
        <v>118</v>
      </c>
      <c r="BY16">
        <v>146141935</v>
      </c>
      <c r="BZ16" t="s">
        <v>117</v>
      </c>
      <c r="CX16">
        <v>20220711</v>
      </c>
      <c r="CZ16">
        <v>0</v>
      </c>
      <c r="DA16">
        <v>0</v>
      </c>
      <c r="DB16">
        <v>0</v>
      </c>
      <c r="DC16">
        <v>0</v>
      </c>
      <c r="DD16">
        <v>0</v>
      </c>
      <c r="DE16" s="3">
        <v>2.89</v>
      </c>
      <c r="DF16" s="3">
        <v>3.1211574910695523</v>
      </c>
    </row>
    <row r="17" spans="1:131" x14ac:dyDescent="0.25">
      <c r="A17">
        <v>14612726</v>
      </c>
      <c r="B17">
        <v>20220718</v>
      </c>
      <c r="C17">
        <v>782204103</v>
      </c>
      <c r="E17">
        <v>1458.05</v>
      </c>
      <c r="F17">
        <v>0</v>
      </c>
      <c r="G17" t="s">
        <v>131</v>
      </c>
      <c r="I17" s="1">
        <v>544293134279</v>
      </c>
      <c r="J17" t="s">
        <v>348</v>
      </c>
      <c r="K17">
        <v>1</v>
      </c>
      <c r="L17">
        <v>4</v>
      </c>
      <c r="M17">
        <v>2</v>
      </c>
      <c r="O17">
        <v>-28.54</v>
      </c>
      <c r="S17" s="3">
        <v>41.17</v>
      </c>
      <c r="T17" s="3">
        <v>28.54</v>
      </c>
      <c r="U17" s="2">
        <v>0.69322322079183862</v>
      </c>
      <c r="V17" s="3">
        <v>12.630000000000003</v>
      </c>
      <c r="W17" s="3">
        <v>41.17</v>
      </c>
      <c r="X17" s="3">
        <v>25.230000000000004</v>
      </c>
      <c r="Y17" s="2">
        <v>0.6128248724799612</v>
      </c>
      <c r="Z17" s="3">
        <v>15.94</v>
      </c>
      <c r="AA17" s="3">
        <v>15.94</v>
      </c>
      <c r="AB17" s="3">
        <v>3.3099999999999969</v>
      </c>
      <c r="AD17">
        <v>20220712</v>
      </c>
      <c r="AE17">
        <v>20220713</v>
      </c>
      <c r="AF17">
        <v>0.38194444444444442</v>
      </c>
      <c r="AG17" t="s">
        <v>154</v>
      </c>
      <c r="AH17" t="s">
        <v>355</v>
      </c>
      <c r="AI17">
        <v>4</v>
      </c>
      <c r="AJ17" t="s">
        <v>42</v>
      </c>
      <c r="AK17" t="s">
        <v>42</v>
      </c>
      <c r="AM17">
        <v>541241</v>
      </c>
      <c r="AO17" t="s">
        <v>189</v>
      </c>
      <c r="AV17" t="s">
        <v>408</v>
      </c>
      <c r="AW17" t="s">
        <v>353</v>
      </c>
      <c r="AX17" t="s">
        <v>352</v>
      </c>
      <c r="AY17" t="s">
        <v>351</v>
      </c>
      <c r="AZ17" t="s">
        <v>122</v>
      </c>
      <c r="BA17" t="s">
        <v>118</v>
      </c>
      <c r="BB17">
        <v>142032887</v>
      </c>
      <c r="BC17" t="s">
        <v>117</v>
      </c>
      <c r="BD17" t="s">
        <v>121</v>
      </c>
      <c r="BF17" t="s">
        <v>120</v>
      </c>
      <c r="BG17" t="s">
        <v>349</v>
      </c>
      <c r="BH17" t="s">
        <v>132</v>
      </c>
      <c r="BI17" t="s">
        <v>118</v>
      </c>
      <c r="BJ17">
        <v>146141935</v>
      </c>
      <c r="BK17" t="s">
        <v>117</v>
      </c>
      <c r="BL17" t="s">
        <v>437</v>
      </c>
      <c r="BU17" t="s">
        <v>120</v>
      </c>
      <c r="BV17" t="s">
        <v>349</v>
      </c>
      <c r="BW17" t="s">
        <v>119</v>
      </c>
      <c r="BX17" t="s">
        <v>118</v>
      </c>
      <c r="BY17">
        <v>146141935</v>
      </c>
      <c r="BZ17" t="s">
        <v>117</v>
      </c>
      <c r="CX17">
        <v>20220712</v>
      </c>
      <c r="CZ17">
        <v>0</v>
      </c>
      <c r="DA17">
        <v>0</v>
      </c>
      <c r="DB17">
        <v>0</v>
      </c>
      <c r="DC17">
        <v>0</v>
      </c>
      <c r="DD17">
        <v>0</v>
      </c>
      <c r="DE17" s="3">
        <v>2.84</v>
      </c>
      <c r="DF17" s="3">
        <v>3.0683313092057314</v>
      </c>
    </row>
    <row r="18" spans="1:131" x14ac:dyDescent="0.25">
      <c r="A18">
        <v>14612726</v>
      </c>
      <c r="B18">
        <v>20220718</v>
      </c>
      <c r="C18">
        <v>782204103</v>
      </c>
      <c r="E18">
        <v>1458.05</v>
      </c>
      <c r="F18">
        <v>0</v>
      </c>
      <c r="G18" t="s">
        <v>131</v>
      </c>
      <c r="I18" s="1">
        <v>544293134280</v>
      </c>
      <c r="J18" t="s">
        <v>348</v>
      </c>
      <c r="K18">
        <v>1</v>
      </c>
      <c r="L18">
        <v>12</v>
      </c>
      <c r="M18">
        <v>2</v>
      </c>
      <c r="O18">
        <v>-43.06</v>
      </c>
      <c r="S18" s="3">
        <v>58.99</v>
      </c>
      <c r="T18" s="3">
        <v>43.06</v>
      </c>
      <c r="U18" s="2">
        <v>0.72995422953042888</v>
      </c>
      <c r="V18" s="3">
        <v>15.93</v>
      </c>
      <c r="W18" s="3">
        <v>58.99</v>
      </c>
      <c r="X18" s="3">
        <v>38.343500000000006</v>
      </c>
      <c r="Y18" s="2">
        <v>0.65</v>
      </c>
      <c r="Z18" s="3">
        <v>20.646499999999996</v>
      </c>
      <c r="AA18" s="3">
        <v>15.94</v>
      </c>
      <c r="AB18" s="3">
        <v>4.7164999999999964</v>
      </c>
      <c r="AD18">
        <v>20220713</v>
      </c>
      <c r="AE18">
        <v>20220714</v>
      </c>
      <c r="AF18">
        <v>0.41180555555555554</v>
      </c>
      <c r="AG18" t="s">
        <v>154</v>
      </c>
      <c r="AH18" t="s">
        <v>355</v>
      </c>
      <c r="AI18">
        <v>12</v>
      </c>
      <c r="AJ18" t="s">
        <v>42</v>
      </c>
      <c r="AK18" t="s">
        <v>42</v>
      </c>
      <c r="AM18">
        <v>541241</v>
      </c>
      <c r="AO18" t="s">
        <v>127</v>
      </c>
      <c r="AV18" t="s">
        <v>354</v>
      </c>
      <c r="AW18" t="s">
        <v>353</v>
      </c>
      <c r="AX18" t="s">
        <v>352</v>
      </c>
      <c r="AY18" t="s">
        <v>351</v>
      </c>
      <c r="AZ18" t="s">
        <v>122</v>
      </c>
      <c r="BA18" t="s">
        <v>118</v>
      </c>
      <c r="BB18">
        <v>142032887</v>
      </c>
      <c r="BC18" t="s">
        <v>117</v>
      </c>
      <c r="BD18" t="s">
        <v>121</v>
      </c>
      <c r="BF18" t="s">
        <v>120</v>
      </c>
      <c r="BG18" t="s">
        <v>349</v>
      </c>
      <c r="BH18" t="s">
        <v>132</v>
      </c>
      <c r="BI18" t="s">
        <v>118</v>
      </c>
      <c r="BJ18">
        <v>146141935</v>
      </c>
      <c r="BK18" t="s">
        <v>117</v>
      </c>
      <c r="BL18" t="s">
        <v>379</v>
      </c>
      <c r="BU18" t="s">
        <v>120</v>
      </c>
      <c r="BV18" t="s">
        <v>349</v>
      </c>
      <c r="BW18" t="s">
        <v>119</v>
      </c>
      <c r="BX18" t="s">
        <v>118</v>
      </c>
      <c r="BY18">
        <v>146141935</v>
      </c>
      <c r="BZ18" t="s">
        <v>117</v>
      </c>
      <c r="CX18">
        <v>20220713</v>
      </c>
      <c r="CZ18">
        <v>0</v>
      </c>
      <c r="DA18">
        <v>0</v>
      </c>
      <c r="DB18">
        <v>0</v>
      </c>
      <c r="DC18">
        <v>0</v>
      </c>
      <c r="DD18">
        <v>0</v>
      </c>
      <c r="DE18" s="3">
        <v>3.58</v>
      </c>
      <c r="DF18" s="3">
        <v>3.866236141718935</v>
      </c>
    </row>
    <row r="19" spans="1:131" x14ac:dyDescent="0.25">
      <c r="A19">
        <v>14612726</v>
      </c>
      <c r="B19">
        <v>20220718</v>
      </c>
      <c r="C19">
        <v>782204103</v>
      </c>
      <c r="E19">
        <v>1458.05</v>
      </c>
      <c r="F19">
        <v>0</v>
      </c>
      <c r="G19" t="s">
        <v>131</v>
      </c>
      <c r="I19" s="1">
        <v>544293134290</v>
      </c>
      <c r="J19" t="s">
        <v>348</v>
      </c>
      <c r="K19">
        <v>1</v>
      </c>
      <c r="L19">
        <v>2</v>
      </c>
      <c r="M19">
        <v>2</v>
      </c>
      <c r="O19">
        <v>-21.96</v>
      </c>
      <c r="S19" s="3">
        <v>34.590000000000003</v>
      </c>
      <c r="T19" s="3">
        <v>21.96</v>
      </c>
      <c r="U19" s="2">
        <v>0.634865568083261</v>
      </c>
      <c r="V19" s="3">
        <v>12.630000000000003</v>
      </c>
      <c r="W19" s="3">
        <v>34.590000000000003</v>
      </c>
      <c r="X19" s="3">
        <v>18.650000000000006</v>
      </c>
      <c r="Y19" s="2">
        <v>0.53917317143683152</v>
      </c>
      <c r="Z19" s="3">
        <v>15.94</v>
      </c>
      <c r="AA19" s="3">
        <v>15.94</v>
      </c>
      <c r="AB19" s="3">
        <v>3.3099999999999969</v>
      </c>
      <c r="AD19">
        <v>20220713</v>
      </c>
      <c r="AE19">
        <v>20220714</v>
      </c>
      <c r="AF19">
        <v>0.41180555555555554</v>
      </c>
      <c r="AG19" t="s">
        <v>154</v>
      </c>
      <c r="AH19" t="s">
        <v>355</v>
      </c>
      <c r="AI19">
        <v>2</v>
      </c>
      <c r="AJ19" t="s">
        <v>42</v>
      </c>
      <c r="AK19" t="s">
        <v>42</v>
      </c>
      <c r="AM19">
        <v>541241</v>
      </c>
      <c r="AO19" t="s">
        <v>189</v>
      </c>
      <c r="AV19" t="s">
        <v>408</v>
      </c>
      <c r="AW19" t="s">
        <v>353</v>
      </c>
      <c r="AX19" t="s">
        <v>352</v>
      </c>
      <c r="AY19" t="s">
        <v>351</v>
      </c>
      <c r="AZ19" t="s">
        <v>122</v>
      </c>
      <c r="BA19" t="s">
        <v>118</v>
      </c>
      <c r="BB19">
        <v>142032887</v>
      </c>
      <c r="BC19" t="s">
        <v>117</v>
      </c>
      <c r="BD19" t="s">
        <v>121</v>
      </c>
      <c r="BF19" t="s">
        <v>120</v>
      </c>
      <c r="BG19" t="s">
        <v>349</v>
      </c>
      <c r="BH19" t="s">
        <v>132</v>
      </c>
      <c r="BI19" t="s">
        <v>118</v>
      </c>
      <c r="BJ19">
        <v>146141935</v>
      </c>
      <c r="BK19" t="s">
        <v>117</v>
      </c>
      <c r="BL19" t="s">
        <v>437</v>
      </c>
      <c r="BU19" t="s">
        <v>120</v>
      </c>
      <c r="BV19" t="s">
        <v>349</v>
      </c>
      <c r="BW19" t="s">
        <v>119</v>
      </c>
      <c r="BX19" t="s">
        <v>118</v>
      </c>
      <c r="BY19">
        <v>146141935</v>
      </c>
      <c r="BZ19" t="s">
        <v>117</v>
      </c>
      <c r="CX19">
        <v>20220713</v>
      </c>
      <c r="CZ19">
        <v>0</v>
      </c>
      <c r="DA19">
        <v>0</v>
      </c>
      <c r="DB19">
        <v>0</v>
      </c>
      <c r="DC19">
        <v>0</v>
      </c>
      <c r="DD19">
        <v>0</v>
      </c>
      <c r="DE19" s="3">
        <v>2.84</v>
      </c>
      <c r="DF19" s="3">
        <v>3.1117664064758599</v>
      </c>
    </row>
    <row r="20" spans="1:131" x14ac:dyDescent="0.25">
      <c r="A20">
        <v>14612726</v>
      </c>
      <c r="B20">
        <v>20220718</v>
      </c>
      <c r="C20">
        <v>782204103</v>
      </c>
      <c r="E20">
        <v>1458.05</v>
      </c>
      <c r="F20">
        <v>0</v>
      </c>
      <c r="G20" t="s">
        <v>131</v>
      </c>
      <c r="I20" s="1">
        <v>544293134305</v>
      </c>
      <c r="J20" t="s">
        <v>348</v>
      </c>
      <c r="K20">
        <v>1</v>
      </c>
      <c r="L20">
        <v>4</v>
      </c>
      <c r="M20">
        <v>3</v>
      </c>
      <c r="O20">
        <v>-42.05</v>
      </c>
      <c r="S20" s="3">
        <v>57.6</v>
      </c>
      <c r="T20" s="3">
        <v>42.05</v>
      </c>
      <c r="U20" s="2">
        <v>0.73003472222222221</v>
      </c>
      <c r="V20" s="3">
        <v>15.550000000000004</v>
      </c>
      <c r="W20" s="3">
        <v>57.6</v>
      </c>
      <c r="X20" s="3">
        <v>37.440000000000005</v>
      </c>
      <c r="Y20" s="2">
        <v>0.65</v>
      </c>
      <c r="Z20" s="3">
        <v>20.159999999999997</v>
      </c>
      <c r="AA20" s="3">
        <v>15.94</v>
      </c>
      <c r="AB20" s="3">
        <v>4.6099999999999923</v>
      </c>
      <c r="AD20">
        <v>20220714</v>
      </c>
      <c r="AE20">
        <v>20220715</v>
      </c>
      <c r="AF20">
        <v>0.39305555555555555</v>
      </c>
      <c r="AG20" t="s">
        <v>143</v>
      </c>
      <c r="AH20" t="s">
        <v>511</v>
      </c>
      <c r="AI20">
        <v>4</v>
      </c>
      <c r="AJ20" t="s">
        <v>42</v>
      </c>
      <c r="AK20" t="s">
        <v>42</v>
      </c>
      <c r="AM20">
        <v>541241</v>
      </c>
      <c r="AO20" t="s">
        <v>397</v>
      </c>
      <c r="AP20">
        <v>18</v>
      </c>
      <c r="AQ20">
        <v>13</v>
      </c>
      <c r="AR20">
        <v>3</v>
      </c>
      <c r="AS20">
        <v>0</v>
      </c>
      <c r="AV20" t="s">
        <v>510</v>
      </c>
      <c r="AW20" t="s">
        <v>509</v>
      </c>
      <c r="AX20" t="s">
        <v>508</v>
      </c>
      <c r="AY20" t="s">
        <v>507</v>
      </c>
      <c r="AZ20" t="s">
        <v>243</v>
      </c>
      <c r="BA20" t="s">
        <v>118</v>
      </c>
      <c r="BB20">
        <v>12207</v>
      </c>
      <c r="BC20" t="s">
        <v>117</v>
      </c>
      <c r="BD20" t="s">
        <v>121</v>
      </c>
      <c r="BF20" t="s">
        <v>120</v>
      </c>
      <c r="BG20" t="s">
        <v>349</v>
      </c>
      <c r="BH20" t="s">
        <v>132</v>
      </c>
      <c r="BI20" t="s">
        <v>118</v>
      </c>
      <c r="BJ20">
        <v>146141935</v>
      </c>
      <c r="BK20" t="s">
        <v>117</v>
      </c>
      <c r="BL20" t="s">
        <v>506</v>
      </c>
      <c r="BU20" t="s">
        <v>120</v>
      </c>
      <c r="BV20" t="s">
        <v>349</v>
      </c>
      <c r="BW20" t="s">
        <v>119</v>
      </c>
      <c r="BX20" t="s">
        <v>118</v>
      </c>
      <c r="BY20">
        <v>146141935</v>
      </c>
      <c r="BZ20" t="s">
        <v>117</v>
      </c>
      <c r="CX20">
        <v>20220714</v>
      </c>
      <c r="CZ20">
        <v>0</v>
      </c>
      <c r="DA20">
        <v>0</v>
      </c>
      <c r="DB20">
        <v>0</v>
      </c>
      <c r="DC20">
        <v>0</v>
      </c>
      <c r="DD20">
        <v>0</v>
      </c>
      <c r="DE20" s="3">
        <v>3.5</v>
      </c>
      <c r="DF20" s="3">
        <v>3.7801215277777778</v>
      </c>
    </row>
    <row r="21" spans="1:131" x14ac:dyDescent="0.25">
      <c r="A21">
        <v>14612726</v>
      </c>
      <c r="B21">
        <v>20220718</v>
      </c>
      <c r="C21">
        <v>782204103</v>
      </c>
      <c r="E21">
        <v>1458.05</v>
      </c>
      <c r="F21">
        <v>0</v>
      </c>
      <c r="G21" t="s">
        <v>131</v>
      </c>
      <c r="I21" s="1">
        <v>544293134316</v>
      </c>
      <c r="J21" t="s">
        <v>348</v>
      </c>
      <c r="K21">
        <v>1</v>
      </c>
      <c r="L21">
        <v>6</v>
      </c>
      <c r="M21">
        <v>2</v>
      </c>
      <c r="O21">
        <v>-34.74</v>
      </c>
      <c r="S21" s="3">
        <v>47.59</v>
      </c>
      <c r="T21" s="3">
        <v>34.74</v>
      </c>
      <c r="U21" s="2">
        <v>0.72998529102752674</v>
      </c>
      <c r="V21" s="3">
        <v>12.850000000000001</v>
      </c>
      <c r="W21" s="3">
        <v>47.59</v>
      </c>
      <c r="X21" s="3">
        <v>30.933500000000002</v>
      </c>
      <c r="Y21" s="2">
        <v>0.65</v>
      </c>
      <c r="Z21" s="3">
        <v>16.656500000000001</v>
      </c>
      <c r="AA21" s="3">
        <v>15.94</v>
      </c>
      <c r="AB21" s="3">
        <v>3.8064999999999998</v>
      </c>
      <c r="AD21">
        <v>20220714</v>
      </c>
      <c r="AE21">
        <v>20220715</v>
      </c>
      <c r="AF21">
        <v>0.4069444444444445</v>
      </c>
      <c r="AG21" t="s">
        <v>154</v>
      </c>
      <c r="AH21" t="s">
        <v>355</v>
      </c>
      <c r="AI21">
        <v>6</v>
      </c>
      <c r="AJ21" t="s">
        <v>42</v>
      </c>
      <c r="AK21" t="s">
        <v>42</v>
      </c>
      <c r="AM21">
        <v>541241</v>
      </c>
      <c r="AO21" t="s">
        <v>397</v>
      </c>
      <c r="AV21" t="s">
        <v>408</v>
      </c>
      <c r="AW21" t="s">
        <v>353</v>
      </c>
      <c r="AX21" t="s">
        <v>352</v>
      </c>
      <c r="AY21" t="s">
        <v>351</v>
      </c>
      <c r="AZ21" t="s">
        <v>122</v>
      </c>
      <c r="BA21" t="s">
        <v>118</v>
      </c>
      <c r="BB21">
        <v>142032887</v>
      </c>
      <c r="BC21" t="s">
        <v>117</v>
      </c>
      <c r="BD21" t="s">
        <v>121</v>
      </c>
      <c r="BF21" t="s">
        <v>120</v>
      </c>
      <c r="BG21" t="s">
        <v>349</v>
      </c>
      <c r="BH21" t="s">
        <v>132</v>
      </c>
      <c r="BI21" t="s">
        <v>118</v>
      </c>
      <c r="BJ21">
        <v>146141935</v>
      </c>
      <c r="BK21" t="s">
        <v>117</v>
      </c>
      <c r="BL21" t="s">
        <v>437</v>
      </c>
      <c r="BU21" t="s">
        <v>120</v>
      </c>
      <c r="BV21" t="s">
        <v>349</v>
      </c>
      <c r="BW21" t="s">
        <v>119</v>
      </c>
      <c r="BX21" t="s">
        <v>118</v>
      </c>
      <c r="BY21">
        <v>146141935</v>
      </c>
      <c r="BZ21" t="s">
        <v>117</v>
      </c>
      <c r="CX21">
        <v>20220714</v>
      </c>
      <c r="CZ21">
        <v>0</v>
      </c>
      <c r="DA21">
        <v>0</v>
      </c>
      <c r="DB21">
        <v>0</v>
      </c>
      <c r="DC21">
        <v>0</v>
      </c>
      <c r="DD21">
        <v>0</v>
      </c>
      <c r="DE21" s="3">
        <v>2.89</v>
      </c>
      <c r="DF21" s="3">
        <v>3.1211574910695523</v>
      </c>
    </row>
    <row r="22" spans="1:131" x14ac:dyDescent="0.25">
      <c r="A22">
        <v>14612726</v>
      </c>
      <c r="B22">
        <v>20220725</v>
      </c>
      <c r="C22">
        <v>782937884</v>
      </c>
      <c r="E22">
        <v>1419.25</v>
      </c>
      <c r="F22">
        <v>1419.25</v>
      </c>
      <c r="G22" t="s">
        <v>131</v>
      </c>
      <c r="I22" s="1">
        <v>544293134327</v>
      </c>
      <c r="J22" t="s">
        <v>348</v>
      </c>
      <c r="K22">
        <v>1</v>
      </c>
      <c r="L22">
        <v>1</v>
      </c>
      <c r="M22">
        <v>2</v>
      </c>
      <c r="O22">
        <v>-21.51</v>
      </c>
      <c r="S22" s="3">
        <v>34.14</v>
      </c>
      <c r="T22" s="3">
        <v>21.51</v>
      </c>
      <c r="U22" s="2">
        <v>0.63005272407732871</v>
      </c>
      <c r="V22" s="3">
        <v>12.629999999999999</v>
      </c>
      <c r="W22" s="3">
        <v>34.14</v>
      </c>
      <c r="X22" s="3">
        <v>18.200000000000003</v>
      </c>
      <c r="Y22" s="2">
        <v>0.53309900410076161</v>
      </c>
      <c r="Z22" s="3">
        <v>15.94</v>
      </c>
      <c r="AA22" s="3">
        <v>15.94</v>
      </c>
      <c r="AB22" s="3">
        <v>3.3100000000000005</v>
      </c>
      <c r="AD22">
        <v>20220715</v>
      </c>
      <c r="AE22">
        <v>20220718</v>
      </c>
      <c r="AF22">
        <v>0.38125000000000003</v>
      </c>
      <c r="AG22" t="s">
        <v>154</v>
      </c>
      <c r="AH22" t="s">
        <v>355</v>
      </c>
      <c r="AI22">
        <v>1</v>
      </c>
      <c r="AJ22" t="s">
        <v>42</v>
      </c>
      <c r="AK22" t="s">
        <v>42</v>
      </c>
      <c r="AM22">
        <v>541241</v>
      </c>
      <c r="AO22" t="s">
        <v>189</v>
      </c>
      <c r="AV22" t="s">
        <v>408</v>
      </c>
      <c r="AW22" t="s">
        <v>353</v>
      </c>
      <c r="AX22" t="s">
        <v>352</v>
      </c>
      <c r="AY22" t="s">
        <v>351</v>
      </c>
      <c r="AZ22" t="s">
        <v>122</v>
      </c>
      <c r="BA22" t="s">
        <v>118</v>
      </c>
      <c r="BB22">
        <v>142032887</v>
      </c>
      <c r="BC22" t="s">
        <v>117</v>
      </c>
      <c r="BD22" t="s">
        <v>121</v>
      </c>
      <c r="BF22" t="s">
        <v>120</v>
      </c>
      <c r="BG22" t="s">
        <v>349</v>
      </c>
      <c r="BH22" t="s">
        <v>132</v>
      </c>
      <c r="BI22" t="s">
        <v>118</v>
      </c>
      <c r="BJ22">
        <v>146141935</v>
      </c>
      <c r="BK22" t="s">
        <v>117</v>
      </c>
      <c r="BL22" t="s">
        <v>437</v>
      </c>
      <c r="BU22" t="s">
        <v>120</v>
      </c>
      <c r="BV22" t="s">
        <v>349</v>
      </c>
      <c r="BW22" t="s">
        <v>119</v>
      </c>
      <c r="BX22" t="s">
        <v>118</v>
      </c>
      <c r="BY22">
        <v>146141935</v>
      </c>
      <c r="BZ22" t="s">
        <v>117</v>
      </c>
      <c r="CX22">
        <v>20220715</v>
      </c>
      <c r="CZ22">
        <v>0</v>
      </c>
      <c r="DA22">
        <v>0</v>
      </c>
      <c r="DB22">
        <v>0</v>
      </c>
      <c r="DC22">
        <v>0</v>
      </c>
      <c r="DD22">
        <v>0</v>
      </c>
      <c r="DE22" s="3">
        <v>2.84</v>
      </c>
      <c r="DF22" s="3">
        <v>3.1153485647334502</v>
      </c>
    </row>
    <row r="23" spans="1:131" x14ac:dyDescent="0.25">
      <c r="A23">
        <v>14612726</v>
      </c>
      <c r="B23">
        <v>20220725</v>
      </c>
      <c r="C23">
        <v>782937884</v>
      </c>
      <c r="E23">
        <v>1419.25</v>
      </c>
      <c r="F23">
        <v>1419.25</v>
      </c>
      <c r="G23" t="s">
        <v>131</v>
      </c>
      <c r="I23" s="1">
        <v>544293134338</v>
      </c>
      <c r="J23" t="s">
        <v>348</v>
      </c>
      <c r="K23">
        <v>1</v>
      </c>
      <c r="L23">
        <v>1</v>
      </c>
      <c r="M23">
        <v>2</v>
      </c>
      <c r="O23">
        <v>-21.51</v>
      </c>
      <c r="S23" s="3">
        <v>34.14</v>
      </c>
      <c r="T23" s="3">
        <v>21.51</v>
      </c>
      <c r="U23" s="2">
        <v>0.63005272407732871</v>
      </c>
      <c r="V23" s="3">
        <v>12.629999999999999</v>
      </c>
      <c r="W23" s="3">
        <v>34.14</v>
      </c>
      <c r="X23" s="3">
        <v>18.200000000000003</v>
      </c>
      <c r="Y23" s="2">
        <v>0.53309900410076161</v>
      </c>
      <c r="Z23" s="3">
        <v>15.94</v>
      </c>
      <c r="AA23" s="3">
        <v>15.94</v>
      </c>
      <c r="AB23" s="3">
        <v>3.3100000000000005</v>
      </c>
      <c r="AD23">
        <v>20220718</v>
      </c>
      <c r="AE23">
        <v>20220719</v>
      </c>
      <c r="AF23">
        <v>0.42083333333333334</v>
      </c>
      <c r="AG23" t="s">
        <v>154</v>
      </c>
      <c r="AH23" t="s">
        <v>355</v>
      </c>
      <c r="AI23">
        <v>1</v>
      </c>
      <c r="AJ23" t="s">
        <v>42</v>
      </c>
      <c r="AK23" t="s">
        <v>42</v>
      </c>
      <c r="AM23">
        <v>541241</v>
      </c>
      <c r="AO23" t="s">
        <v>189</v>
      </c>
      <c r="AV23" t="s">
        <v>408</v>
      </c>
      <c r="AW23" t="s">
        <v>353</v>
      </c>
      <c r="AX23" t="s">
        <v>352</v>
      </c>
      <c r="AY23" t="s">
        <v>351</v>
      </c>
      <c r="AZ23" t="s">
        <v>122</v>
      </c>
      <c r="BA23" t="s">
        <v>118</v>
      </c>
      <c r="BB23">
        <v>142032887</v>
      </c>
      <c r="BC23" t="s">
        <v>117</v>
      </c>
      <c r="BD23" t="s">
        <v>121</v>
      </c>
      <c r="BF23" t="s">
        <v>120</v>
      </c>
      <c r="BG23" t="s">
        <v>349</v>
      </c>
      <c r="BH23" t="s">
        <v>132</v>
      </c>
      <c r="BI23" t="s">
        <v>118</v>
      </c>
      <c r="BJ23">
        <v>146141935</v>
      </c>
      <c r="BK23" t="s">
        <v>117</v>
      </c>
      <c r="BL23" t="s">
        <v>407</v>
      </c>
      <c r="BU23" t="s">
        <v>120</v>
      </c>
      <c r="BV23" t="s">
        <v>349</v>
      </c>
      <c r="BW23" t="s">
        <v>119</v>
      </c>
      <c r="BX23" t="s">
        <v>118</v>
      </c>
      <c r="BY23">
        <v>146141935</v>
      </c>
      <c r="BZ23" t="s">
        <v>117</v>
      </c>
      <c r="CX23">
        <v>20220718</v>
      </c>
      <c r="CZ23">
        <v>0</v>
      </c>
      <c r="DA23">
        <v>0</v>
      </c>
      <c r="DB23">
        <v>0</v>
      </c>
      <c r="DC23">
        <v>0</v>
      </c>
      <c r="DD23">
        <v>0</v>
      </c>
      <c r="DE23" s="3">
        <v>2.5299999999999998</v>
      </c>
      <c r="DF23" s="3">
        <v>2.7752929115407143</v>
      </c>
    </row>
    <row r="24" spans="1:131" x14ac:dyDescent="0.25">
      <c r="A24">
        <v>14612726</v>
      </c>
      <c r="B24">
        <v>20220725</v>
      </c>
      <c r="C24">
        <v>782937884</v>
      </c>
      <c r="E24">
        <v>1419.25</v>
      </c>
      <c r="F24">
        <v>1419.25</v>
      </c>
      <c r="G24" t="s">
        <v>131</v>
      </c>
      <c r="I24" s="1">
        <v>544293134349</v>
      </c>
      <c r="J24" t="s">
        <v>348</v>
      </c>
      <c r="K24">
        <v>1</v>
      </c>
      <c r="L24">
        <v>4</v>
      </c>
      <c r="M24">
        <v>2</v>
      </c>
      <c r="O24">
        <v>-28.54</v>
      </c>
      <c r="S24" s="3">
        <v>41.17</v>
      </c>
      <c r="T24" s="3">
        <v>28.54</v>
      </c>
      <c r="U24" s="2">
        <v>0.69322322079183862</v>
      </c>
      <c r="V24" s="3">
        <v>12.630000000000003</v>
      </c>
      <c r="W24" s="3">
        <v>41.17</v>
      </c>
      <c r="X24" s="3">
        <v>25.230000000000004</v>
      </c>
      <c r="Y24" s="2">
        <v>0.6128248724799612</v>
      </c>
      <c r="Z24" s="3">
        <v>15.94</v>
      </c>
      <c r="AA24" s="3">
        <v>15.94</v>
      </c>
      <c r="AB24" s="3">
        <v>3.3099999999999969</v>
      </c>
      <c r="AD24">
        <v>20220719</v>
      </c>
      <c r="AE24">
        <v>20220720</v>
      </c>
      <c r="AF24">
        <v>0.4201388888888889</v>
      </c>
      <c r="AG24" t="s">
        <v>154</v>
      </c>
      <c r="AH24" t="s">
        <v>355</v>
      </c>
      <c r="AI24">
        <v>4</v>
      </c>
      <c r="AJ24" t="s">
        <v>42</v>
      </c>
      <c r="AK24" t="s">
        <v>42</v>
      </c>
      <c r="AM24">
        <v>541241</v>
      </c>
      <c r="AO24" t="s">
        <v>189</v>
      </c>
      <c r="AV24" t="s">
        <v>408</v>
      </c>
      <c r="AW24" t="s">
        <v>353</v>
      </c>
      <c r="AX24" t="s">
        <v>352</v>
      </c>
      <c r="AY24" t="s">
        <v>351</v>
      </c>
      <c r="AZ24" t="s">
        <v>122</v>
      </c>
      <c r="BA24" t="s">
        <v>118</v>
      </c>
      <c r="BB24">
        <v>142032887</v>
      </c>
      <c r="BC24" t="s">
        <v>117</v>
      </c>
      <c r="BD24" t="s">
        <v>121</v>
      </c>
      <c r="BF24" t="s">
        <v>120</v>
      </c>
      <c r="BG24" t="s">
        <v>349</v>
      </c>
      <c r="BH24" t="s">
        <v>132</v>
      </c>
      <c r="BI24" t="s">
        <v>118</v>
      </c>
      <c r="BJ24">
        <v>146141935</v>
      </c>
      <c r="BK24" t="s">
        <v>117</v>
      </c>
      <c r="BL24" t="s">
        <v>407</v>
      </c>
      <c r="BU24" t="s">
        <v>120</v>
      </c>
      <c r="BV24" t="s">
        <v>349</v>
      </c>
      <c r="BW24" t="s">
        <v>119</v>
      </c>
      <c r="BX24" t="s">
        <v>118</v>
      </c>
      <c r="BY24">
        <v>146141935</v>
      </c>
      <c r="BZ24" t="s">
        <v>117</v>
      </c>
      <c r="CX24">
        <v>20220719</v>
      </c>
      <c r="CZ24">
        <v>0</v>
      </c>
      <c r="DA24">
        <v>0</v>
      </c>
      <c r="DB24">
        <v>0</v>
      </c>
      <c r="DC24">
        <v>0</v>
      </c>
      <c r="DD24">
        <v>0</v>
      </c>
      <c r="DE24" s="3">
        <v>2.5299999999999998</v>
      </c>
      <c r="DF24" s="3">
        <v>2.7334078212290494</v>
      </c>
    </row>
    <row r="25" spans="1:131" x14ac:dyDescent="0.25">
      <c r="A25">
        <v>14612726</v>
      </c>
      <c r="B25">
        <v>20220725</v>
      </c>
      <c r="C25">
        <v>782937884</v>
      </c>
      <c r="E25">
        <v>1419.25</v>
      </c>
      <c r="F25">
        <v>1419.25</v>
      </c>
      <c r="G25" t="s">
        <v>131</v>
      </c>
      <c r="I25" s="1">
        <v>544293134350</v>
      </c>
      <c r="J25" t="s">
        <v>348</v>
      </c>
      <c r="K25">
        <v>1</v>
      </c>
      <c r="L25">
        <v>4</v>
      </c>
      <c r="M25">
        <v>2</v>
      </c>
      <c r="O25">
        <v>-28.54</v>
      </c>
      <c r="S25" s="3">
        <v>41.17</v>
      </c>
      <c r="T25" s="3">
        <v>28.54</v>
      </c>
      <c r="U25" s="2">
        <v>0.69322322079183862</v>
      </c>
      <c r="V25" s="3">
        <v>12.630000000000003</v>
      </c>
      <c r="W25" s="3">
        <v>41.17</v>
      </c>
      <c r="X25" s="3">
        <v>25.230000000000004</v>
      </c>
      <c r="Y25" s="2">
        <v>0.6128248724799612</v>
      </c>
      <c r="Z25" s="3">
        <v>15.94</v>
      </c>
      <c r="AA25" s="3">
        <v>15.94</v>
      </c>
      <c r="AB25" s="3">
        <v>3.3099999999999969</v>
      </c>
      <c r="AD25">
        <v>20220720</v>
      </c>
      <c r="AE25">
        <v>20220721</v>
      </c>
      <c r="AF25">
        <v>0.43333333333333335</v>
      </c>
      <c r="AG25" t="s">
        <v>154</v>
      </c>
      <c r="AH25" t="s">
        <v>409</v>
      </c>
      <c r="AI25">
        <v>4</v>
      </c>
      <c r="AJ25" t="s">
        <v>42</v>
      </c>
      <c r="AK25" t="s">
        <v>42</v>
      </c>
      <c r="AM25">
        <v>541241</v>
      </c>
      <c r="AO25" t="s">
        <v>189</v>
      </c>
      <c r="AV25" t="s">
        <v>408</v>
      </c>
      <c r="AW25" t="s">
        <v>353</v>
      </c>
      <c r="AX25" t="s">
        <v>352</v>
      </c>
      <c r="AY25" t="s">
        <v>351</v>
      </c>
      <c r="AZ25" t="s">
        <v>122</v>
      </c>
      <c r="BA25" t="s">
        <v>118</v>
      </c>
      <c r="BB25">
        <v>142032887</v>
      </c>
      <c r="BC25" t="s">
        <v>117</v>
      </c>
      <c r="BD25" t="s">
        <v>121</v>
      </c>
      <c r="BF25" t="s">
        <v>120</v>
      </c>
      <c r="BG25" t="s">
        <v>349</v>
      </c>
      <c r="BH25" t="s">
        <v>132</v>
      </c>
      <c r="BI25" t="s">
        <v>118</v>
      </c>
      <c r="BJ25">
        <v>146141935</v>
      </c>
      <c r="BK25" t="s">
        <v>117</v>
      </c>
      <c r="BL25" t="s">
        <v>407</v>
      </c>
      <c r="BU25" t="s">
        <v>120</v>
      </c>
      <c r="BV25" t="s">
        <v>349</v>
      </c>
      <c r="BW25" t="s">
        <v>119</v>
      </c>
      <c r="BX25" t="s">
        <v>118</v>
      </c>
      <c r="BY25">
        <v>146141935</v>
      </c>
      <c r="BZ25" t="s">
        <v>117</v>
      </c>
      <c r="CX25">
        <v>20220720</v>
      </c>
      <c r="CZ25">
        <v>0</v>
      </c>
      <c r="DA25">
        <v>0</v>
      </c>
      <c r="DB25">
        <v>0</v>
      </c>
      <c r="DC25">
        <v>0</v>
      </c>
      <c r="DD25">
        <v>0</v>
      </c>
      <c r="DE25" s="3">
        <v>2.5299999999999998</v>
      </c>
      <c r="DF25" s="3">
        <v>2.7334078212290494</v>
      </c>
    </row>
    <row r="26" spans="1:131" x14ac:dyDescent="0.25">
      <c r="A26">
        <v>14612726</v>
      </c>
      <c r="B26">
        <v>20220725</v>
      </c>
      <c r="C26">
        <v>782937884</v>
      </c>
      <c r="E26">
        <v>1419.25</v>
      </c>
      <c r="F26">
        <v>1419.25</v>
      </c>
      <c r="G26" t="s">
        <v>131</v>
      </c>
      <c r="I26" s="1">
        <v>544293134360</v>
      </c>
      <c r="J26" t="s">
        <v>348</v>
      </c>
      <c r="K26">
        <v>1</v>
      </c>
      <c r="L26">
        <v>4</v>
      </c>
      <c r="M26">
        <v>2</v>
      </c>
      <c r="O26">
        <v>-28.54</v>
      </c>
      <c r="S26" s="3">
        <v>41.17</v>
      </c>
      <c r="T26" s="3">
        <v>28.54</v>
      </c>
      <c r="U26" s="2">
        <v>0.69322322079183862</v>
      </c>
      <c r="V26" s="3">
        <v>12.630000000000003</v>
      </c>
      <c r="W26" s="3">
        <v>41.17</v>
      </c>
      <c r="X26" s="3">
        <v>25.230000000000004</v>
      </c>
      <c r="Y26" s="2">
        <v>0.6128248724799612</v>
      </c>
      <c r="Z26" s="3">
        <v>15.94</v>
      </c>
      <c r="AA26" s="3">
        <v>15.94</v>
      </c>
      <c r="AB26" s="3">
        <v>3.3099999999999969</v>
      </c>
      <c r="AD26">
        <v>20220721</v>
      </c>
      <c r="AE26">
        <v>20220722</v>
      </c>
      <c r="AF26">
        <v>0.38750000000000001</v>
      </c>
      <c r="AG26" t="s">
        <v>154</v>
      </c>
      <c r="AH26" t="s">
        <v>409</v>
      </c>
      <c r="AI26">
        <v>4</v>
      </c>
      <c r="AJ26" t="s">
        <v>42</v>
      </c>
      <c r="AK26" t="s">
        <v>42</v>
      </c>
      <c r="AM26">
        <v>541241</v>
      </c>
      <c r="AO26" t="s">
        <v>397</v>
      </c>
      <c r="AV26" t="s">
        <v>408</v>
      </c>
      <c r="AW26" t="s">
        <v>353</v>
      </c>
      <c r="AX26" t="s">
        <v>352</v>
      </c>
      <c r="AY26" t="s">
        <v>351</v>
      </c>
      <c r="AZ26" t="s">
        <v>122</v>
      </c>
      <c r="BA26" t="s">
        <v>118</v>
      </c>
      <c r="BB26">
        <v>142032887</v>
      </c>
      <c r="BC26" t="s">
        <v>117</v>
      </c>
      <c r="BD26" t="s">
        <v>121</v>
      </c>
      <c r="BF26" t="s">
        <v>120</v>
      </c>
      <c r="BG26" t="s">
        <v>349</v>
      </c>
      <c r="BH26" t="s">
        <v>132</v>
      </c>
      <c r="BI26" t="s">
        <v>118</v>
      </c>
      <c r="BJ26">
        <v>146141935</v>
      </c>
      <c r="BK26" t="s">
        <v>117</v>
      </c>
      <c r="BL26" t="s">
        <v>437</v>
      </c>
      <c r="BU26" t="s">
        <v>120</v>
      </c>
      <c r="BV26" t="s">
        <v>349</v>
      </c>
      <c r="BW26" t="s">
        <v>119</v>
      </c>
      <c r="BX26" t="s">
        <v>118</v>
      </c>
      <c r="BY26">
        <v>146141935</v>
      </c>
      <c r="BZ26" t="s">
        <v>117</v>
      </c>
      <c r="CX26">
        <v>20220721</v>
      </c>
      <c r="CZ26">
        <v>0</v>
      </c>
      <c r="DA26">
        <v>0</v>
      </c>
      <c r="DB26">
        <v>0</v>
      </c>
      <c r="DC26">
        <v>0</v>
      </c>
      <c r="DD26">
        <v>0</v>
      </c>
      <c r="DE26" s="3">
        <v>2.5299999999999998</v>
      </c>
      <c r="DF26" s="3">
        <v>2.7334078212290494</v>
      </c>
    </row>
    <row r="27" spans="1:131" x14ac:dyDescent="0.25">
      <c r="A27">
        <v>14612726</v>
      </c>
      <c r="B27">
        <v>20220801</v>
      </c>
      <c r="C27">
        <v>783615587</v>
      </c>
      <c r="E27">
        <v>1658.01</v>
      </c>
      <c r="F27">
        <v>1658.01</v>
      </c>
      <c r="G27" t="s">
        <v>131</v>
      </c>
      <c r="I27" s="1">
        <v>544293134371</v>
      </c>
      <c r="J27" t="s">
        <v>348</v>
      </c>
      <c r="K27">
        <v>1</v>
      </c>
      <c r="L27">
        <v>1</v>
      </c>
      <c r="M27">
        <v>2</v>
      </c>
      <c r="O27">
        <v>-21.51</v>
      </c>
      <c r="S27" s="3">
        <v>34.14</v>
      </c>
      <c r="T27" s="3">
        <v>21.51</v>
      </c>
      <c r="U27" s="2">
        <v>0.63005272407732871</v>
      </c>
      <c r="V27" s="3">
        <v>12.629999999999999</v>
      </c>
      <c r="W27" s="3">
        <v>34.14</v>
      </c>
      <c r="X27" s="3">
        <v>18.200000000000003</v>
      </c>
      <c r="Y27" s="2">
        <v>0.53309900410076161</v>
      </c>
      <c r="Z27" s="3">
        <v>15.94</v>
      </c>
      <c r="AA27" s="3">
        <v>15.94</v>
      </c>
      <c r="AB27" s="3">
        <v>3.3100000000000005</v>
      </c>
      <c r="AD27">
        <v>20220722</v>
      </c>
      <c r="AE27">
        <v>20220725</v>
      </c>
      <c r="AF27">
        <v>0.37361111111111112</v>
      </c>
      <c r="AG27" t="s">
        <v>154</v>
      </c>
      <c r="AH27" t="s">
        <v>409</v>
      </c>
      <c r="AI27">
        <v>1</v>
      </c>
      <c r="AJ27" t="s">
        <v>42</v>
      </c>
      <c r="AK27" t="s">
        <v>42</v>
      </c>
      <c r="AM27">
        <v>541241</v>
      </c>
      <c r="AO27" t="s">
        <v>189</v>
      </c>
      <c r="AV27" t="s">
        <v>408</v>
      </c>
      <c r="AW27" t="s">
        <v>353</v>
      </c>
      <c r="AX27" t="s">
        <v>352</v>
      </c>
      <c r="AY27" t="s">
        <v>351</v>
      </c>
      <c r="AZ27" t="s">
        <v>122</v>
      </c>
      <c r="BA27" t="s">
        <v>118</v>
      </c>
      <c r="BB27">
        <v>142032887</v>
      </c>
      <c r="BC27" t="s">
        <v>117</v>
      </c>
      <c r="BD27" t="s">
        <v>121</v>
      </c>
      <c r="BF27" t="s">
        <v>120</v>
      </c>
      <c r="BG27" t="s">
        <v>349</v>
      </c>
      <c r="BH27" t="s">
        <v>132</v>
      </c>
      <c r="BI27" t="s">
        <v>118</v>
      </c>
      <c r="BJ27">
        <v>146141935</v>
      </c>
      <c r="BK27" t="s">
        <v>117</v>
      </c>
      <c r="BL27" t="s">
        <v>407</v>
      </c>
      <c r="BU27" t="s">
        <v>120</v>
      </c>
      <c r="BV27" t="s">
        <v>349</v>
      </c>
      <c r="BW27" t="s">
        <v>119</v>
      </c>
      <c r="BX27" t="s">
        <v>118</v>
      </c>
      <c r="BY27">
        <v>146141935</v>
      </c>
      <c r="BZ27" t="s">
        <v>117</v>
      </c>
      <c r="CX27">
        <v>20220722</v>
      </c>
      <c r="CZ27">
        <v>0</v>
      </c>
      <c r="DA27">
        <v>0</v>
      </c>
      <c r="DB27">
        <v>0</v>
      </c>
      <c r="DC27">
        <v>0</v>
      </c>
      <c r="DD27">
        <v>0</v>
      </c>
      <c r="DE27" s="3">
        <v>2.5299999999999998</v>
      </c>
      <c r="DF27" s="3">
        <v>2.7752929115407143</v>
      </c>
    </row>
    <row r="28" spans="1:131" x14ac:dyDescent="0.25">
      <c r="A28">
        <v>14612726</v>
      </c>
      <c r="B28">
        <v>20220801</v>
      </c>
      <c r="C28">
        <v>783615587</v>
      </c>
      <c r="E28">
        <v>1658.01</v>
      </c>
      <c r="F28">
        <v>1658.01</v>
      </c>
      <c r="G28" t="s">
        <v>131</v>
      </c>
      <c r="I28" s="1">
        <v>544293134382</v>
      </c>
      <c r="J28" t="s">
        <v>348</v>
      </c>
      <c r="K28">
        <v>1</v>
      </c>
      <c r="L28">
        <v>10</v>
      </c>
      <c r="M28">
        <v>3</v>
      </c>
      <c r="O28">
        <v>-50.36</v>
      </c>
      <c r="S28" s="3">
        <v>68.98</v>
      </c>
      <c r="T28" s="3">
        <v>50.36</v>
      </c>
      <c r="U28" s="2">
        <v>0.73006668599594082</v>
      </c>
      <c r="V28" s="3">
        <v>18.620000000000005</v>
      </c>
      <c r="W28" s="3">
        <v>68.98</v>
      </c>
      <c r="X28" s="3">
        <v>44.837000000000003</v>
      </c>
      <c r="Y28" s="2">
        <v>0.65</v>
      </c>
      <c r="Z28" s="3">
        <v>24.143000000000001</v>
      </c>
      <c r="AA28" s="3">
        <v>15.94</v>
      </c>
      <c r="AB28" s="3">
        <v>5.5229999999999961</v>
      </c>
      <c r="AD28">
        <v>20220725</v>
      </c>
      <c r="AE28">
        <v>20220726</v>
      </c>
      <c r="AF28">
        <v>0.42291666666666666</v>
      </c>
      <c r="AG28" t="s">
        <v>143</v>
      </c>
      <c r="AH28" t="s">
        <v>398</v>
      </c>
      <c r="AI28">
        <v>10</v>
      </c>
      <c r="AJ28" t="s">
        <v>42</v>
      </c>
      <c r="AK28" t="s">
        <v>42</v>
      </c>
      <c r="AM28">
        <v>541241</v>
      </c>
      <c r="AO28" t="s">
        <v>397</v>
      </c>
      <c r="AP28">
        <v>18</v>
      </c>
      <c r="AQ28">
        <v>13</v>
      </c>
      <c r="AR28">
        <v>3</v>
      </c>
      <c r="AS28">
        <v>0</v>
      </c>
      <c r="AV28" t="s">
        <v>396</v>
      </c>
      <c r="AW28" t="s">
        <v>395</v>
      </c>
      <c r="AX28" t="s">
        <v>394</v>
      </c>
      <c r="AZ28" t="s">
        <v>136</v>
      </c>
      <c r="BA28" t="s">
        <v>118</v>
      </c>
      <c r="BB28">
        <v>100181442</v>
      </c>
      <c r="BC28" t="s">
        <v>117</v>
      </c>
      <c r="BD28" t="s">
        <v>121</v>
      </c>
      <c r="BF28" t="s">
        <v>120</v>
      </c>
      <c r="BG28" t="s">
        <v>349</v>
      </c>
      <c r="BH28" t="s">
        <v>132</v>
      </c>
      <c r="BI28" t="s">
        <v>118</v>
      </c>
      <c r="BJ28">
        <v>146141935</v>
      </c>
      <c r="BK28" t="s">
        <v>117</v>
      </c>
      <c r="BL28" t="s">
        <v>393</v>
      </c>
      <c r="BU28" t="s">
        <v>120</v>
      </c>
      <c r="BV28" t="s">
        <v>349</v>
      </c>
      <c r="BW28" t="s">
        <v>119</v>
      </c>
      <c r="BX28" t="s">
        <v>118</v>
      </c>
      <c r="BY28">
        <v>146141935</v>
      </c>
      <c r="BZ28" t="s">
        <v>117</v>
      </c>
      <c r="CX28">
        <v>20220725</v>
      </c>
      <c r="CZ28">
        <v>0</v>
      </c>
      <c r="DA28">
        <v>0</v>
      </c>
      <c r="DB28">
        <v>0</v>
      </c>
      <c r="DC28">
        <v>0</v>
      </c>
      <c r="DD28">
        <v>0</v>
      </c>
      <c r="DE28" s="3">
        <v>3.82</v>
      </c>
      <c r="DF28" s="3">
        <v>4.1258547405044945</v>
      </c>
    </row>
    <row r="29" spans="1:131" x14ac:dyDescent="0.25">
      <c r="A29">
        <v>14612726</v>
      </c>
      <c r="B29">
        <v>20220801</v>
      </c>
      <c r="C29">
        <v>783615587</v>
      </c>
      <c r="E29">
        <v>1658.01</v>
      </c>
      <c r="F29">
        <v>1658.01</v>
      </c>
      <c r="G29" t="s">
        <v>131</v>
      </c>
      <c r="I29" s="1">
        <v>544293134393</v>
      </c>
      <c r="J29" t="s">
        <v>348</v>
      </c>
      <c r="K29">
        <v>1</v>
      </c>
      <c r="L29">
        <v>0.5</v>
      </c>
      <c r="M29">
        <v>2</v>
      </c>
      <c r="O29">
        <v>-18.350000000000001</v>
      </c>
      <c r="S29" s="3">
        <v>28.04</v>
      </c>
      <c r="T29" s="3">
        <v>18.350000000000001</v>
      </c>
      <c r="U29" s="2">
        <v>0.65442225392296727</v>
      </c>
      <c r="V29" s="3">
        <v>9.6899999999999977</v>
      </c>
      <c r="W29" s="3">
        <v>28.04</v>
      </c>
      <c r="X29" s="3">
        <v>13.829999999999998</v>
      </c>
      <c r="Y29" s="2">
        <v>0.49322396576319538</v>
      </c>
      <c r="Z29" s="3">
        <v>14.21</v>
      </c>
      <c r="AA29" s="3">
        <v>14.21</v>
      </c>
      <c r="AB29" s="3">
        <v>4.5200000000000031</v>
      </c>
      <c r="AD29">
        <v>20220725</v>
      </c>
      <c r="AE29">
        <v>20220726</v>
      </c>
      <c r="AF29">
        <v>0.41180555555555554</v>
      </c>
      <c r="AG29" t="s">
        <v>154</v>
      </c>
      <c r="AH29" t="s">
        <v>280</v>
      </c>
      <c r="AI29">
        <v>0.5</v>
      </c>
      <c r="AJ29" t="s">
        <v>42</v>
      </c>
      <c r="AK29" t="s">
        <v>42</v>
      </c>
      <c r="AM29">
        <v>541241</v>
      </c>
      <c r="AO29" t="s">
        <v>171</v>
      </c>
      <c r="AV29" t="s">
        <v>408</v>
      </c>
      <c r="AW29" t="s">
        <v>353</v>
      </c>
      <c r="AX29" t="s">
        <v>352</v>
      </c>
      <c r="AY29" t="s">
        <v>351</v>
      </c>
      <c r="AZ29" t="s">
        <v>122</v>
      </c>
      <c r="BA29" t="s">
        <v>118</v>
      </c>
      <c r="BB29">
        <v>142032887</v>
      </c>
      <c r="BC29" t="s">
        <v>117</v>
      </c>
      <c r="BD29" t="s">
        <v>121</v>
      </c>
      <c r="BF29" t="s">
        <v>120</v>
      </c>
      <c r="BG29" t="s">
        <v>349</v>
      </c>
      <c r="BH29" t="s">
        <v>132</v>
      </c>
      <c r="BI29" t="s">
        <v>118</v>
      </c>
      <c r="BJ29">
        <v>146141935</v>
      </c>
      <c r="BK29" t="s">
        <v>117</v>
      </c>
      <c r="BL29" t="s">
        <v>407</v>
      </c>
      <c r="BU29" t="s">
        <v>120</v>
      </c>
      <c r="BV29" t="s">
        <v>349</v>
      </c>
      <c r="BW29" t="s">
        <v>119</v>
      </c>
      <c r="BX29" t="s">
        <v>118</v>
      </c>
      <c r="BY29">
        <v>146141935</v>
      </c>
      <c r="BZ29" t="s">
        <v>117</v>
      </c>
      <c r="CX29">
        <v>20220725</v>
      </c>
      <c r="CZ29">
        <v>0</v>
      </c>
      <c r="DA29">
        <v>0</v>
      </c>
      <c r="DB29">
        <v>0</v>
      </c>
      <c r="DC29">
        <v>0</v>
      </c>
      <c r="DD29">
        <v>0</v>
      </c>
      <c r="DE29" s="3">
        <v>1.99</v>
      </c>
      <c r="DF29" s="3">
        <v>2.3107845934379458</v>
      </c>
    </row>
    <row r="30" spans="1:131" x14ac:dyDescent="0.25">
      <c r="A30">
        <v>14612726</v>
      </c>
      <c r="B30">
        <v>20220808</v>
      </c>
      <c r="C30">
        <v>784351011</v>
      </c>
      <c r="E30">
        <v>1567.13</v>
      </c>
      <c r="F30">
        <v>1567.13</v>
      </c>
      <c r="G30" t="s">
        <v>131</v>
      </c>
      <c r="I30" s="1">
        <v>544293134408</v>
      </c>
      <c r="J30" t="s">
        <v>130</v>
      </c>
      <c r="K30">
        <v>1</v>
      </c>
      <c r="L30">
        <v>17</v>
      </c>
      <c r="M30">
        <v>2</v>
      </c>
      <c r="P30">
        <v>-0.81</v>
      </c>
      <c r="S30" s="3">
        <v>4.8600000000000003</v>
      </c>
      <c r="T30" s="3">
        <v>0.81</v>
      </c>
      <c r="U30" s="2">
        <v>0.16666666666666666</v>
      </c>
      <c r="V30" s="3">
        <v>4.0500000000000007</v>
      </c>
      <c r="W30" s="3">
        <v>4.8600000000000003</v>
      </c>
      <c r="X30" s="3">
        <v>0</v>
      </c>
      <c r="Y30" s="2">
        <v>0</v>
      </c>
      <c r="Z30" s="3">
        <v>4.8600000000000003</v>
      </c>
      <c r="AA30" s="3">
        <v>9.36</v>
      </c>
      <c r="AB30" s="3">
        <v>0.80999999999999961</v>
      </c>
      <c r="AC30" t="s">
        <v>129</v>
      </c>
      <c r="AD30">
        <v>20220727</v>
      </c>
      <c r="AE30">
        <v>20220728</v>
      </c>
      <c r="AF30">
        <v>0.5</v>
      </c>
      <c r="AI30">
        <v>16.5</v>
      </c>
      <c r="AJ30" t="s">
        <v>128</v>
      </c>
      <c r="AK30" t="s">
        <v>128</v>
      </c>
      <c r="AM30">
        <v>541241</v>
      </c>
      <c r="AN30">
        <v>544293134408</v>
      </c>
      <c r="AO30" t="s">
        <v>127</v>
      </c>
      <c r="AV30" t="s">
        <v>126</v>
      </c>
      <c r="AW30" t="s">
        <v>125</v>
      </c>
      <c r="AX30" t="s">
        <v>124</v>
      </c>
      <c r="AY30" t="s">
        <v>123</v>
      </c>
      <c r="AZ30" t="s">
        <v>122</v>
      </c>
      <c r="BA30" t="s">
        <v>118</v>
      </c>
      <c r="BB30">
        <v>142033070</v>
      </c>
      <c r="BC30" t="s">
        <v>117</v>
      </c>
      <c r="BD30" t="s">
        <v>121</v>
      </c>
      <c r="BF30" t="s">
        <v>120</v>
      </c>
      <c r="BH30" t="s">
        <v>119</v>
      </c>
      <c r="BI30" t="s">
        <v>118</v>
      </c>
      <c r="BJ30">
        <v>146141935</v>
      </c>
      <c r="BK30" t="s">
        <v>117</v>
      </c>
      <c r="BL30" t="s">
        <v>116</v>
      </c>
      <c r="CX30">
        <v>20220727</v>
      </c>
      <c r="CZ30">
        <v>28267480</v>
      </c>
      <c r="DA30">
        <v>4</v>
      </c>
      <c r="DB30">
        <v>442</v>
      </c>
      <c r="DC30">
        <v>148.6</v>
      </c>
      <c r="DD30">
        <v>442</v>
      </c>
      <c r="DE30" s="3">
        <v>1.31</v>
      </c>
      <c r="DF30" s="3">
        <v>1.5283333333333335</v>
      </c>
      <c r="DZ30" s="3">
        <v>3</v>
      </c>
      <c r="EA30" s="3">
        <v>3</v>
      </c>
    </row>
    <row r="31" spans="1:131" x14ac:dyDescent="0.25">
      <c r="A31">
        <v>14612726</v>
      </c>
      <c r="B31">
        <v>20220808</v>
      </c>
      <c r="C31">
        <v>784351011</v>
      </c>
      <c r="E31">
        <v>1567.13</v>
      </c>
      <c r="F31">
        <v>1567.13</v>
      </c>
      <c r="G31" t="s">
        <v>131</v>
      </c>
      <c r="I31" s="1">
        <v>544293134419</v>
      </c>
      <c r="J31" t="s">
        <v>130</v>
      </c>
      <c r="K31">
        <v>1</v>
      </c>
      <c r="L31">
        <v>20</v>
      </c>
      <c r="M31">
        <v>2</v>
      </c>
      <c r="P31">
        <v>-0.95</v>
      </c>
      <c r="S31" s="3">
        <v>5.72</v>
      </c>
      <c r="T31" s="3">
        <v>0.95</v>
      </c>
      <c r="U31" s="2">
        <v>0.16608391608391609</v>
      </c>
      <c r="V31" s="3">
        <v>4.7699999999999996</v>
      </c>
      <c r="W31" s="3">
        <v>5.72</v>
      </c>
      <c r="X31" s="3">
        <v>0</v>
      </c>
      <c r="Y31" s="2">
        <v>0</v>
      </c>
      <c r="Z31" s="3">
        <v>5.72</v>
      </c>
      <c r="AA31" s="3">
        <v>9.36</v>
      </c>
      <c r="AB31" s="3">
        <v>0.95000000000000018</v>
      </c>
      <c r="AC31" t="s">
        <v>129</v>
      </c>
      <c r="AD31">
        <v>20220727</v>
      </c>
      <c r="AE31">
        <v>20220728</v>
      </c>
      <c r="AF31">
        <v>0.5</v>
      </c>
      <c r="AI31">
        <v>19.2</v>
      </c>
      <c r="AJ31" t="s">
        <v>128</v>
      </c>
      <c r="AK31" t="s">
        <v>128</v>
      </c>
      <c r="AM31">
        <v>541241</v>
      </c>
      <c r="AN31">
        <v>544293134408</v>
      </c>
      <c r="AO31" t="s">
        <v>127</v>
      </c>
      <c r="AV31" t="s">
        <v>126</v>
      </c>
      <c r="AW31" t="s">
        <v>125</v>
      </c>
      <c r="AX31" t="s">
        <v>124</v>
      </c>
      <c r="AY31" t="s">
        <v>123</v>
      </c>
      <c r="AZ31" t="s">
        <v>122</v>
      </c>
      <c r="BA31" t="s">
        <v>118</v>
      </c>
      <c r="BB31">
        <v>142033070</v>
      </c>
      <c r="BC31" t="s">
        <v>117</v>
      </c>
      <c r="BD31" t="s">
        <v>121</v>
      </c>
      <c r="BF31" t="s">
        <v>120</v>
      </c>
      <c r="BH31" t="s">
        <v>119</v>
      </c>
      <c r="BI31" t="s">
        <v>118</v>
      </c>
      <c r="BJ31">
        <v>146141935</v>
      </c>
      <c r="BK31" t="s">
        <v>117</v>
      </c>
      <c r="BL31" t="s">
        <v>116</v>
      </c>
      <c r="CX31">
        <v>20220727</v>
      </c>
      <c r="CZ31">
        <v>28267480</v>
      </c>
      <c r="DA31">
        <v>4</v>
      </c>
      <c r="DB31">
        <v>442</v>
      </c>
      <c r="DC31">
        <v>148.6</v>
      </c>
      <c r="DD31">
        <v>442</v>
      </c>
      <c r="DE31" s="3">
        <v>1.44</v>
      </c>
      <c r="DF31" s="3">
        <v>1.679160839160839</v>
      </c>
      <c r="DZ31" s="3">
        <v>3</v>
      </c>
      <c r="EA31" s="3">
        <v>3</v>
      </c>
    </row>
    <row r="32" spans="1:131" x14ac:dyDescent="0.25">
      <c r="A32">
        <v>14612726</v>
      </c>
      <c r="B32">
        <v>20220808</v>
      </c>
      <c r="C32">
        <v>784351011</v>
      </c>
      <c r="E32">
        <v>1567.13</v>
      </c>
      <c r="F32">
        <v>1567.13</v>
      </c>
      <c r="G32" t="s">
        <v>131</v>
      </c>
      <c r="I32" s="1">
        <v>544293134420</v>
      </c>
      <c r="J32" t="s">
        <v>130</v>
      </c>
      <c r="K32">
        <v>1</v>
      </c>
      <c r="L32">
        <v>16</v>
      </c>
      <c r="M32">
        <v>2</v>
      </c>
      <c r="P32">
        <v>-0.76</v>
      </c>
      <c r="S32" s="3">
        <v>4.58</v>
      </c>
      <c r="T32" s="3">
        <v>0.76</v>
      </c>
      <c r="U32" s="2">
        <v>0.16593886462882096</v>
      </c>
      <c r="V32" s="3">
        <v>3.8200000000000003</v>
      </c>
      <c r="W32" s="3">
        <v>4.58</v>
      </c>
      <c r="X32" s="3">
        <v>0</v>
      </c>
      <c r="Y32" s="2">
        <v>0</v>
      </c>
      <c r="Z32" s="3">
        <v>4.58</v>
      </c>
      <c r="AA32" s="3">
        <v>9.36</v>
      </c>
      <c r="AB32" s="3">
        <v>0.75999999999999979</v>
      </c>
      <c r="AC32" t="s">
        <v>129</v>
      </c>
      <c r="AD32">
        <v>20220727</v>
      </c>
      <c r="AE32">
        <v>20220728</v>
      </c>
      <c r="AF32">
        <v>0.5</v>
      </c>
      <c r="AI32">
        <v>15.7</v>
      </c>
      <c r="AJ32" t="s">
        <v>128</v>
      </c>
      <c r="AK32" t="s">
        <v>128</v>
      </c>
      <c r="AM32">
        <v>541241</v>
      </c>
      <c r="AN32">
        <v>544293134408</v>
      </c>
      <c r="AO32" t="s">
        <v>127</v>
      </c>
      <c r="AV32" t="s">
        <v>126</v>
      </c>
      <c r="AW32" t="s">
        <v>125</v>
      </c>
      <c r="AX32" t="s">
        <v>124</v>
      </c>
      <c r="AY32" t="s">
        <v>123</v>
      </c>
      <c r="AZ32" t="s">
        <v>122</v>
      </c>
      <c r="BA32" t="s">
        <v>118</v>
      </c>
      <c r="BB32">
        <v>142033070</v>
      </c>
      <c r="BC32" t="s">
        <v>117</v>
      </c>
      <c r="BD32" t="s">
        <v>121</v>
      </c>
      <c r="BF32" t="s">
        <v>120</v>
      </c>
      <c r="BH32" t="s">
        <v>119</v>
      </c>
      <c r="BI32" t="s">
        <v>118</v>
      </c>
      <c r="BJ32">
        <v>146141935</v>
      </c>
      <c r="BK32" t="s">
        <v>117</v>
      </c>
      <c r="BL32" t="s">
        <v>116</v>
      </c>
      <c r="CX32">
        <v>20220727</v>
      </c>
      <c r="CZ32">
        <v>28267480</v>
      </c>
      <c r="DA32">
        <v>4</v>
      </c>
      <c r="DB32">
        <v>442</v>
      </c>
      <c r="DC32">
        <v>148.6</v>
      </c>
      <c r="DD32">
        <v>442</v>
      </c>
      <c r="DE32" s="3">
        <v>1.27</v>
      </c>
      <c r="DF32" s="3">
        <v>1.4807423580786025</v>
      </c>
      <c r="DZ32" s="3">
        <v>3</v>
      </c>
      <c r="EA32" s="3">
        <v>3</v>
      </c>
    </row>
    <row r="33" spans="1:131" x14ac:dyDescent="0.25">
      <c r="A33">
        <v>14612726</v>
      </c>
      <c r="B33">
        <v>20220808</v>
      </c>
      <c r="C33">
        <v>784351011</v>
      </c>
      <c r="E33">
        <v>1567.13</v>
      </c>
      <c r="F33">
        <v>1567.13</v>
      </c>
      <c r="G33" t="s">
        <v>131</v>
      </c>
      <c r="I33" s="1">
        <v>544293134430</v>
      </c>
      <c r="J33" t="s">
        <v>130</v>
      </c>
      <c r="K33">
        <v>1</v>
      </c>
      <c r="L33">
        <v>19</v>
      </c>
      <c r="M33">
        <v>2</v>
      </c>
      <c r="P33">
        <v>-0.91</v>
      </c>
      <c r="S33" s="3">
        <v>5.44</v>
      </c>
      <c r="T33" s="3">
        <v>0.91</v>
      </c>
      <c r="U33" s="2">
        <v>0.16727941176470587</v>
      </c>
      <c r="V33" s="3">
        <v>4.53</v>
      </c>
      <c r="W33" s="3">
        <v>5.44</v>
      </c>
      <c r="X33" s="3">
        <v>0</v>
      </c>
      <c r="Y33" s="2">
        <v>0</v>
      </c>
      <c r="Z33" s="3">
        <v>5.44</v>
      </c>
      <c r="AA33" s="3">
        <v>9.36</v>
      </c>
      <c r="AB33" s="3">
        <v>0.91000000000000014</v>
      </c>
      <c r="AC33" t="s">
        <v>129</v>
      </c>
      <c r="AD33">
        <v>20220727</v>
      </c>
      <c r="AE33">
        <v>20220728</v>
      </c>
      <c r="AF33">
        <v>0.5</v>
      </c>
      <c r="AI33">
        <v>18.399999999999999</v>
      </c>
      <c r="AJ33" t="s">
        <v>128</v>
      </c>
      <c r="AK33" t="s">
        <v>128</v>
      </c>
      <c r="AM33">
        <v>541241</v>
      </c>
      <c r="AN33">
        <v>544293134408</v>
      </c>
      <c r="AO33" t="s">
        <v>127</v>
      </c>
      <c r="AV33" t="s">
        <v>126</v>
      </c>
      <c r="AW33" t="s">
        <v>125</v>
      </c>
      <c r="AX33" t="s">
        <v>124</v>
      </c>
      <c r="AY33" t="s">
        <v>123</v>
      </c>
      <c r="AZ33" t="s">
        <v>122</v>
      </c>
      <c r="BA33" t="s">
        <v>118</v>
      </c>
      <c r="BB33">
        <v>142033070</v>
      </c>
      <c r="BC33" t="s">
        <v>117</v>
      </c>
      <c r="BD33" t="s">
        <v>121</v>
      </c>
      <c r="BF33" t="s">
        <v>120</v>
      </c>
      <c r="BH33" t="s">
        <v>119</v>
      </c>
      <c r="BI33" t="s">
        <v>118</v>
      </c>
      <c r="BJ33">
        <v>146141935</v>
      </c>
      <c r="BK33" t="s">
        <v>117</v>
      </c>
      <c r="BL33" t="s">
        <v>116</v>
      </c>
      <c r="CX33">
        <v>20220727</v>
      </c>
      <c r="CZ33">
        <v>28267480</v>
      </c>
      <c r="DA33">
        <v>4</v>
      </c>
      <c r="DB33">
        <v>442</v>
      </c>
      <c r="DC33">
        <v>148.6</v>
      </c>
      <c r="DD33">
        <v>442</v>
      </c>
      <c r="DE33" s="3">
        <v>1.4</v>
      </c>
      <c r="DF33" s="3">
        <v>1.6341911764705881</v>
      </c>
      <c r="DZ33" s="3">
        <v>3</v>
      </c>
      <c r="EA33" s="3">
        <v>3</v>
      </c>
    </row>
    <row r="34" spans="1:131" x14ac:dyDescent="0.25">
      <c r="A34">
        <v>14612726</v>
      </c>
      <c r="B34">
        <v>20220808</v>
      </c>
      <c r="C34">
        <v>784351011</v>
      </c>
      <c r="E34">
        <v>1567.13</v>
      </c>
      <c r="F34">
        <v>1567.13</v>
      </c>
      <c r="G34" t="s">
        <v>131</v>
      </c>
      <c r="I34" s="1">
        <v>544293134441</v>
      </c>
      <c r="J34" t="s">
        <v>130</v>
      </c>
      <c r="K34">
        <v>1</v>
      </c>
      <c r="L34">
        <v>20</v>
      </c>
      <c r="M34">
        <v>2</v>
      </c>
      <c r="P34">
        <v>-0.95</v>
      </c>
      <c r="S34" s="3">
        <v>5.72</v>
      </c>
      <c r="T34" s="3">
        <v>0.95</v>
      </c>
      <c r="U34" s="2">
        <v>0.16608391608391609</v>
      </c>
      <c r="V34" s="3">
        <v>4.7699999999999996</v>
      </c>
      <c r="W34" s="3">
        <v>5.72</v>
      </c>
      <c r="X34" s="3">
        <v>0</v>
      </c>
      <c r="Y34" s="2">
        <v>0</v>
      </c>
      <c r="Z34" s="3">
        <v>5.72</v>
      </c>
      <c r="AA34" s="3">
        <v>9.36</v>
      </c>
      <c r="AB34" s="3">
        <v>0.95000000000000018</v>
      </c>
      <c r="AC34" t="s">
        <v>129</v>
      </c>
      <c r="AD34">
        <v>20220727</v>
      </c>
      <c r="AE34">
        <v>20220728</v>
      </c>
      <c r="AF34">
        <v>0.5</v>
      </c>
      <c r="AI34">
        <v>19.600000000000001</v>
      </c>
      <c r="AJ34" t="s">
        <v>128</v>
      </c>
      <c r="AK34" t="s">
        <v>128</v>
      </c>
      <c r="AM34">
        <v>541241</v>
      </c>
      <c r="AN34">
        <v>544293134408</v>
      </c>
      <c r="AO34" t="s">
        <v>127</v>
      </c>
      <c r="AV34" t="s">
        <v>126</v>
      </c>
      <c r="AW34" t="s">
        <v>125</v>
      </c>
      <c r="AX34" t="s">
        <v>124</v>
      </c>
      <c r="AY34" t="s">
        <v>123</v>
      </c>
      <c r="AZ34" t="s">
        <v>122</v>
      </c>
      <c r="BA34" t="s">
        <v>118</v>
      </c>
      <c r="BB34">
        <v>142033070</v>
      </c>
      <c r="BC34" t="s">
        <v>117</v>
      </c>
      <c r="BD34" t="s">
        <v>121</v>
      </c>
      <c r="BF34" t="s">
        <v>120</v>
      </c>
      <c r="BH34" t="s">
        <v>119</v>
      </c>
      <c r="BI34" t="s">
        <v>118</v>
      </c>
      <c r="BJ34">
        <v>146141935</v>
      </c>
      <c r="BK34" t="s">
        <v>117</v>
      </c>
      <c r="BL34" t="s">
        <v>116</v>
      </c>
      <c r="CX34">
        <v>20220727</v>
      </c>
      <c r="CZ34">
        <v>28267480</v>
      </c>
      <c r="DA34">
        <v>4</v>
      </c>
      <c r="DB34">
        <v>442</v>
      </c>
      <c r="DC34">
        <v>148.6</v>
      </c>
      <c r="DD34">
        <v>442</v>
      </c>
      <c r="DE34" s="3">
        <v>1.44</v>
      </c>
      <c r="DF34" s="3">
        <v>1.679160839160839</v>
      </c>
      <c r="DZ34" s="3">
        <v>3</v>
      </c>
      <c r="EA34" s="3">
        <v>3</v>
      </c>
    </row>
    <row r="35" spans="1:131" x14ac:dyDescent="0.25">
      <c r="A35">
        <v>14612726</v>
      </c>
      <c r="B35">
        <v>20220808</v>
      </c>
      <c r="C35">
        <v>784351011</v>
      </c>
      <c r="E35">
        <v>1567.13</v>
      </c>
      <c r="F35">
        <v>1567.13</v>
      </c>
      <c r="G35" t="s">
        <v>131</v>
      </c>
      <c r="I35" s="1">
        <v>544293134452</v>
      </c>
      <c r="J35" t="s">
        <v>130</v>
      </c>
      <c r="K35">
        <v>1</v>
      </c>
      <c r="L35">
        <v>19</v>
      </c>
      <c r="M35">
        <v>2</v>
      </c>
      <c r="P35">
        <v>-0.91</v>
      </c>
      <c r="S35" s="3">
        <v>5.44</v>
      </c>
      <c r="T35" s="3">
        <v>0.91</v>
      </c>
      <c r="U35" s="2">
        <v>0.16727941176470587</v>
      </c>
      <c r="V35" s="3">
        <v>4.53</v>
      </c>
      <c r="W35" s="3">
        <v>5.44</v>
      </c>
      <c r="X35" s="3">
        <v>0</v>
      </c>
      <c r="Y35" s="2">
        <v>0</v>
      </c>
      <c r="Z35" s="3">
        <v>5.44</v>
      </c>
      <c r="AA35" s="3">
        <v>9.36</v>
      </c>
      <c r="AB35" s="3">
        <v>0.91000000000000014</v>
      </c>
      <c r="AC35" t="s">
        <v>129</v>
      </c>
      <c r="AD35">
        <v>20220727</v>
      </c>
      <c r="AE35">
        <v>20220728</v>
      </c>
      <c r="AF35">
        <v>0.5</v>
      </c>
      <c r="AI35">
        <v>18.399999999999999</v>
      </c>
      <c r="AJ35" t="s">
        <v>128</v>
      </c>
      <c r="AK35" t="s">
        <v>128</v>
      </c>
      <c r="AM35">
        <v>541241</v>
      </c>
      <c r="AN35">
        <v>544293134408</v>
      </c>
      <c r="AO35" t="s">
        <v>127</v>
      </c>
      <c r="AV35" t="s">
        <v>126</v>
      </c>
      <c r="AW35" t="s">
        <v>125</v>
      </c>
      <c r="AX35" t="s">
        <v>124</v>
      </c>
      <c r="AY35" t="s">
        <v>123</v>
      </c>
      <c r="AZ35" t="s">
        <v>122</v>
      </c>
      <c r="BA35" t="s">
        <v>118</v>
      </c>
      <c r="BB35">
        <v>142033070</v>
      </c>
      <c r="BC35" t="s">
        <v>117</v>
      </c>
      <c r="BD35" t="s">
        <v>121</v>
      </c>
      <c r="BF35" t="s">
        <v>120</v>
      </c>
      <c r="BH35" t="s">
        <v>119</v>
      </c>
      <c r="BI35" t="s">
        <v>118</v>
      </c>
      <c r="BJ35">
        <v>146141935</v>
      </c>
      <c r="BK35" t="s">
        <v>117</v>
      </c>
      <c r="BL35" t="s">
        <v>116</v>
      </c>
      <c r="CX35">
        <v>20220727</v>
      </c>
      <c r="CZ35">
        <v>28267480</v>
      </c>
      <c r="DA35">
        <v>4</v>
      </c>
      <c r="DB35">
        <v>442</v>
      </c>
      <c r="DC35">
        <v>148.6</v>
      </c>
      <c r="DD35">
        <v>442</v>
      </c>
      <c r="DE35" s="3">
        <v>1.4</v>
      </c>
      <c r="DF35" s="3">
        <v>1.6341911764705881</v>
      </c>
      <c r="DZ35" s="3">
        <v>3</v>
      </c>
      <c r="EA35" s="3">
        <v>3</v>
      </c>
    </row>
    <row r="36" spans="1:131" x14ac:dyDescent="0.25">
      <c r="A36">
        <v>14612726</v>
      </c>
      <c r="B36">
        <v>20220808</v>
      </c>
      <c r="C36">
        <v>784351011</v>
      </c>
      <c r="E36">
        <v>1567.13</v>
      </c>
      <c r="F36">
        <v>1567.13</v>
      </c>
      <c r="G36" t="s">
        <v>131</v>
      </c>
      <c r="I36" s="1">
        <v>544293134463</v>
      </c>
      <c r="J36" t="s">
        <v>130</v>
      </c>
      <c r="K36">
        <v>1</v>
      </c>
      <c r="L36">
        <v>22</v>
      </c>
      <c r="M36">
        <v>2</v>
      </c>
      <c r="P36">
        <v>-1.05</v>
      </c>
      <c r="S36" s="3">
        <v>6.29</v>
      </c>
      <c r="T36" s="3">
        <v>1.05</v>
      </c>
      <c r="U36" s="2">
        <v>0.16693163751987283</v>
      </c>
      <c r="V36" s="3">
        <v>5.24</v>
      </c>
      <c r="W36" s="3">
        <v>6.29</v>
      </c>
      <c r="X36" s="3">
        <v>0</v>
      </c>
      <c r="Y36" s="2">
        <v>0</v>
      </c>
      <c r="Z36" s="3">
        <v>6.29</v>
      </c>
      <c r="AA36" s="3">
        <v>9.36</v>
      </c>
      <c r="AB36" s="3">
        <v>1.0499999999999998</v>
      </c>
      <c r="AC36" t="s">
        <v>129</v>
      </c>
      <c r="AD36">
        <v>20220727</v>
      </c>
      <c r="AE36">
        <v>20220728</v>
      </c>
      <c r="AF36">
        <v>0.5</v>
      </c>
      <c r="AI36">
        <v>21.4</v>
      </c>
      <c r="AJ36" t="s">
        <v>128</v>
      </c>
      <c r="AK36" t="s">
        <v>128</v>
      </c>
      <c r="AM36">
        <v>541241</v>
      </c>
      <c r="AN36">
        <v>544293134408</v>
      </c>
      <c r="AO36" t="s">
        <v>127</v>
      </c>
      <c r="AV36" t="s">
        <v>126</v>
      </c>
      <c r="AW36" t="s">
        <v>125</v>
      </c>
      <c r="AX36" t="s">
        <v>124</v>
      </c>
      <c r="AY36" t="s">
        <v>123</v>
      </c>
      <c r="AZ36" t="s">
        <v>122</v>
      </c>
      <c r="BA36" t="s">
        <v>118</v>
      </c>
      <c r="BB36">
        <v>142033070</v>
      </c>
      <c r="BC36" t="s">
        <v>117</v>
      </c>
      <c r="BD36" t="s">
        <v>121</v>
      </c>
      <c r="BF36" t="s">
        <v>120</v>
      </c>
      <c r="BH36" t="s">
        <v>119</v>
      </c>
      <c r="BI36" t="s">
        <v>118</v>
      </c>
      <c r="BJ36">
        <v>146141935</v>
      </c>
      <c r="BK36" t="s">
        <v>117</v>
      </c>
      <c r="BL36" t="s">
        <v>116</v>
      </c>
      <c r="CX36">
        <v>20220727</v>
      </c>
      <c r="CZ36">
        <v>28267480</v>
      </c>
      <c r="DA36">
        <v>4</v>
      </c>
      <c r="DB36">
        <v>442</v>
      </c>
      <c r="DC36">
        <v>148.6</v>
      </c>
      <c r="DD36">
        <v>442</v>
      </c>
      <c r="DE36" s="3">
        <v>1.34</v>
      </c>
      <c r="DF36" s="3">
        <v>1.5636883942766298</v>
      </c>
      <c r="DZ36" s="3">
        <v>2</v>
      </c>
      <c r="EA36" s="3">
        <v>3</v>
      </c>
    </row>
    <row r="37" spans="1:131" x14ac:dyDescent="0.25">
      <c r="A37">
        <v>14612726</v>
      </c>
      <c r="B37">
        <v>20220808</v>
      </c>
      <c r="C37">
        <v>784351011</v>
      </c>
      <c r="E37">
        <v>1567.13</v>
      </c>
      <c r="F37">
        <v>1567.13</v>
      </c>
      <c r="G37" t="s">
        <v>131</v>
      </c>
      <c r="I37" s="1">
        <v>544293134474</v>
      </c>
      <c r="J37" t="s">
        <v>130</v>
      </c>
      <c r="K37">
        <v>1</v>
      </c>
      <c r="L37">
        <v>28</v>
      </c>
      <c r="M37">
        <v>2</v>
      </c>
      <c r="P37">
        <v>-1.34</v>
      </c>
      <c r="S37" s="3">
        <v>8.01</v>
      </c>
      <c r="T37" s="3">
        <v>1.34</v>
      </c>
      <c r="U37" s="2">
        <v>0.16729088639201001</v>
      </c>
      <c r="V37" s="3">
        <v>6.67</v>
      </c>
      <c r="W37" s="3">
        <v>8.01</v>
      </c>
      <c r="X37" s="3">
        <v>0</v>
      </c>
      <c r="Y37" s="2">
        <v>0</v>
      </c>
      <c r="Z37" s="3">
        <v>8.01</v>
      </c>
      <c r="AA37" s="3">
        <v>9.36</v>
      </c>
      <c r="AB37" s="3">
        <v>1.3399999999999999</v>
      </c>
      <c r="AC37" t="s">
        <v>129</v>
      </c>
      <c r="AD37">
        <v>20220727</v>
      </c>
      <c r="AE37">
        <v>20220728</v>
      </c>
      <c r="AF37">
        <v>0.5</v>
      </c>
      <c r="AI37">
        <v>28</v>
      </c>
      <c r="AJ37" t="s">
        <v>128</v>
      </c>
      <c r="AK37" t="s">
        <v>128</v>
      </c>
      <c r="AM37">
        <v>541241</v>
      </c>
      <c r="AN37">
        <v>544293134408</v>
      </c>
      <c r="AO37" t="s">
        <v>127</v>
      </c>
      <c r="AV37" t="s">
        <v>126</v>
      </c>
      <c r="AW37" t="s">
        <v>125</v>
      </c>
      <c r="AX37" t="s">
        <v>124</v>
      </c>
      <c r="AY37" t="s">
        <v>123</v>
      </c>
      <c r="AZ37" t="s">
        <v>122</v>
      </c>
      <c r="BA37" t="s">
        <v>118</v>
      </c>
      <c r="BB37">
        <v>142033070</v>
      </c>
      <c r="BC37" t="s">
        <v>117</v>
      </c>
      <c r="BD37" t="s">
        <v>121</v>
      </c>
      <c r="BF37" t="s">
        <v>120</v>
      </c>
      <c r="BH37" t="s">
        <v>119</v>
      </c>
      <c r="BI37" t="s">
        <v>118</v>
      </c>
      <c r="BJ37">
        <v>146141935</v>
      </c>
      <c r="BK37" t="s">
        <v>117</v>
      </c>
      <c r="BL37" t="s">
        <v>116</v>
      </c>
      <c r="CX37">
        <v>20220727</v>
      </c>
      <c r="CZ37">
        <v>28267480</v>
      </c>
      <c r="DA37">
        <v>4</v>
      </c>
      <c r="DB37">
        <v>442</v>
      </c>
      <c r="DC37">
        <v>148.6</v>
      </c>
      <c r="DD37">
        <v>442</v>
      </c>
      <c r="DE37" s="3">
        <v>1.23</v>
      </c>
      <c r="DF37" s="3">
        <v>1.4357677902621722</v>
      </c>
    </row>
    <row r="38" spans="1:131" x14ac:dyDescent="0.25">
      <c r="A38">
        <v>14612726</v>
      </c>
      <c r="B38">
        <v>20220808</v>
      </c>
      <c r="C38">
        <v>784351011</v>
      </c>
      <c r="E38">
        <v>1567.13</v>
      </c>
      <c r="F38">
        <v>1567.13</v>
      </c>
      <c r="G38" t="s">
        <v>131</v>
      </c>
      <c r="I38" s="1">
        <v>544293134485</v>
      </c>
      <c r="J38" t="s">
        <v>130</v>
      </c>
      <c r="K38">
        <v>1</v>
      </c>
      <c r="L38">
        <v>19</v>
      </c>
      <c r="M38">
        <v>2</v>
      </c>
      <c r="P38">
        <v>-0.91</v>
      </c>
      <c r="S38" s="3">
        <v>5.44</v>
      </c>
      <c r="T38" s="3">
        <v>0.91</v>
      </c>
      <c r="U38" s="2">
        <v>0.16727941176470587</v>
      </c>
      <c r="V38" s="3">
        <v>4.53</v>
      </c>
      <c r="W38" s="3">
        <v>5.44</v>
      </c>
      <c r="X38" s="3">
        <v>0</v>
      </c>
      <c r="Y38" s="2">
        <v>0</v>
      </c>
      <c r="Z38" s="3">
        <v>5.44</v>
      </c>
      <c r="AA38" s="3">
        <v>9.36</v>
      </c>
      <c r="AB38" s="3">
        <v>0.91000000000000014</v>
      </c>
      <c r="AC38" t="s">
        <v>129</v>
      </c>
      <c r="AD38">
        <v>20220727</v>
      </c>
      <c r="AE38">
        <v>20220728</v>
      </c>
      <c r="AF38">
        <v>0.5</v>
      </c>
      <c r="AI38">
        <v>19</v>
      </c>
      <c r="AJ38" t="s">
        <v>128</v>
      </c>
      <c r="AK38" t="s">
        <v>128</v>
      </c>
      <c r="AM38">
        <v>541241</v>
      </c>
      <c r="AN38">
        <v>544293134408</v>
      </c>
      <c r="AO38" t="s">
        <v>127</v>
      </c>
      <c r="AV38" t="s">
        <v>126</v>
      </c>
      <c r="AW38" t="s">
        <v>125</v>
      </c>
      <c r="AX38" t="s">
        <v>124</v>
      </c>
      <c r="AY38" t="s">
        <v>123</v>
      </c>
      <c r="AZ38" t="s">
        <v>122</v>
      </c>
      <c r="BA38" t="s">
        <v>118</v>
      </c>
      <c r="BB38">
        <v>142033070</v>
      </c>
      <c r="BC38" t="s">
        <v>117</v>
      </c>
      <c r="BD38" t="s">
        <v>121</v>
      </c>
      <c r="BF38" t="s">
        <v>120</v>
      </c>
      <c r="BH38" t="s">
        <v>119</v>
      </c>
      <c r="BI38" t="s">
        <v>118</v>
      </c>
      <c r="BJ38">
        <v>146141935</v>
      </c>
      <c r="BK38" t="s">
        <v>117</v>
      </c>
      <c r="BL38" t="s">
        <v>116</v>
      </c>
      <c r="CX38">
        <v>20220727</v>
      </c>
      <c r="CZ38">
        <v>28267480</v>
      </c>
      <c r="DA38">
        <v>4</v>
      </c>
      <c r="DB38">
        <v>442</v>
      </c>
      <c r="DC38">
        <v>148.6</v>
      </c>
      <c r="DD38">
        <v>442</v>
      </c>
      <c r="DE38" s="3">
        <v>0.84</v>
      </c>
      <c r="DF38" s="3">
        <v>0.9805147058823529</v>
      </c>
    </row>
    <row r="39" spans="1:131" x14ac:dyDescent="0.25">
      <c r="A39">
        <v>14612726</v>
      </c>
      <c r="B39">
        <v>20220808</v>
      </c>
      <c r="C39">
        <v>784351011</v>
      </c>
      <c r="E39">
        <v>1567.13</v>
      </c>
      <c r="F39">
        <v>1567.13</v>
      </c>
      <c r="G39" t="s">
        <v>131</v>
      </c>
      <c r="I39" s="1">
        <v>544293134496</v>
      </c>
      <c r="J39" t="s">
        <v>130</v>
      </c>
      <c r="K39">
        <v>1</v>
      </c>
      <c r="L39">
        <v>27</v>
      </c>
      <c r="M39">
        <v>2</v>
      </c>
      <c r="P39">
        <v>-1.29</v>
      </c>
      <c r="S39" s="3">
        <v>7.72</v>
      </c>
      <c r="T39" s="3">
        <v>1.29</v>
      </c>
      <c r="U39" s="2">
        <v>0.16709844559585493</v>
      </c>
      <c r="V39" s="3">
        <v>6.43</v>
      </c>
      <c r="W39" s="3">
        <v>7.72</v>
      </c>
      <c r="X39" s="3">
        <v>0</v>
      </c>
      <c r="Y39" s="2">
        <v>0</v>
      </c>
      <c r="Z39" s="3">
        <v>7.72</v>
      </c>
      <c r="AA39" s="3">
        <v>9.36</v>
      </c>
      <c r="AB39" s="3">
        <v>1.29</v>
      </c>
      <c r="AC39" t="s">
        <v>129</v>
      </c>
      <c r="AD39">
        <v>20220727</v>
      </c>
      <c r="AE39">
        <v>20220728</v>
      </c>
      <c r="AF39">
        <v>0.5</v>
      </c>
      <c r="AI39">
        <v>26.3</v>
      </c>
      <c r="AJ39" t="s">
        <v>128</v>
      </c>
      <c r="AK39" t="s">
        <v>128</v>
      </c>
      <c r="AM39">
        <v>541241</v>
      </c>
      <c r="AN39">
        <v>544293134408</v>
      </c>
      <c r="AO39" t="s">
        <v>127</v>
      </c>
      <c r="AV39" t="s">
        <v>126</v>
      </c>
      <c r="AW39" t="s">
        <v>125</v>
      </c>
      <c r="AX39" t="s">
        <v>124</v>
      </c>
      <c r="AY39" t="s">
        <v>123</v>
      </c>
      <c r="AZ39" t="s">
        <v>122</v>
      </c>
      <c r="BA39" t="s">
        <v>118</v>
      </c>
      <c r="BB39">
        <v>142033070</v>
      </c>
      <c r="BC39" t="s">
        <v>117</v>
      </c>
      <c r="BD39" t="s">
        <v>121</v>
      </c>
      <c r="BF39" t="s">
        <v>120</v>
      </c>
      <c r="BH39" t="s">
        <v>119</v>
      </c>
      <c r="BI39" t="s">
        <v>118</v>
      </c>
      <c r="BJ39">
        <v>146141935</v>
      </c>
      <c r="BK39" t="s">
        <v>117</v>
      </c>
      <c r="BL39" t="s">
        <v>116</v>
      </c>
      <c r="CX39">
        <v>20220727</v>
      </c>
      <c r="CZ39">
        <v>28267480</v>
      </c>
      <c r="DA39">
        <v>4</v>
      </c>
      <c r="DB39">
        <v>442</v>
      </c>
      <c r="DC39">
        <v>148.6</v>
      </c>
      <c r="DD39">
        <v>442</v>
      </c>
      <c r="DE39" s="3">
        <v>1.19</v>
      </c>
      <c r="DF39" s="3">
        <v>1.3888471502590671</v>
      </c>
    </row>
    <row r="40" spans="1:131" x14ac:dyDescent="0.25">
      <c r="A40">
        <v>14612726</v>
      </c>
      <c r="B40">
        <v>20220808</v>
      </c>
      <c r="C40">
        <v>784351011</v>
      </c>
      <c r="E40">
        <v>1567.13</v>
      </c>
      <c r="F40">
        <v>1567.13</v>
      </c>
      <c r="G40" t="s">
        <v>131</v>
      </c>
      <c r="I40" s="1">
        <v>544293134500</v>
      </c>
      <c r="J40" t="s">
        <v>130</v>
      </c>
      <c r="K40">
        <v>1</v>
      </c>
      <c r="L40">
        <v>31</v>
      </c>
      <c r="M40">
        <v>2</v>
      </c>
      <c r="P40">
        <v>-1.48</v>
      </c>
      <c r="S40" s="3">
        <v>8.8699999999999992</v>
      </c>
      <c r="T40" s="3">
        <v>1.48</v>
      </c>
      <c r="U40" s="2">
        <v>0.16685456595264939</v>
      </c>
      <c r="V40" s="3">
        <v>7.3899999999999988</v>
      </c>
      <c r="W40" s="3">
        <v>8.8699999999999992</v>
      </c>
      <c r="X40" s="3">
        <v>0</v>
      </c>
      <c r="Y40" s="2">
        <v>0</v>
      </c>
      <c r="Z40" s="3">
        <v>8.8699999999999992</v>
      </c>
      <c r="AA40" s="3">
        <v>9.36</v>
      </c>
      <c r="AB40" s="3">
        <v>1.4800000000000004</v>
      </c>
      <c r="AC40" t="s">
        <v>129</v>
      </c>
      <c r="AD40">
        <v>20220727</v>
      </c>
      <c r="AE40">
        <v>20220728</v>
      </c>
      <c r="AF40">
        <v>0.5</v>
      </c>
      <c r="AI40">
        <v>30.1</v>
      </c>
      <c r="AJ40" t="s">
        <v>128</v>
      </c>
      <c r="AK40" t="s">
        <v>128</v>
      </c>
      <c r="AM40">
        <v>541241</v>
      </c>
      <c r="AN40">
        <v>544293134408</v>
      </c>
      <c r="AO40" t="s">
        <v>127</v>
      </c>
      <c r="AV40" t="s">
        <v>126</v>
      </c>
      <c r="AW40" t="s">
        <v>125</v>
      </c>
      <c r="AX40" t="s">
        <v>124</v>
      </c>
      <c r="AY40" t="s">
        <v>123</v>
      </c>
      <c r="AZ40" t="s">
        <v>122</v>
      </c>
      <c r="BA40" t="s">
        <v>118</v>
      </c>
      <c r="BB40">
        <v>142033070</v>
      </c>
      <c r="BC40" t="s">
        <v>117</v>
      </c>
      <c r="BD40" t="s">
        <v>121</v>
      </c>
      <c r="BF40" t="s">
        <v>120</v>
      </c>
      <c r="BH40" t="s">
        <v>119</v>
      </c>
      <c r="BI40" t="s">
        <v>118</v>
      </c>
      <c r="BJ40">
        <v>146141935</v>
      </c>
      <c r="BK40" t="s">
        <v>117</v>
      </c>
      <c r="BL40" t="s">
        <v>116</v>
      </c>
      <c r="CX40">
        <v>20220727</v>
      </c>
      <c r="CZ40">
        <v>28267480</v>
      </c>
      <c r="DA40">
        <v>4</v>
      </c>
      <c r="DB40">
        <v>442</v>
      </c>
      <c r="DC40">
        <v>148.6</v>
      </c>
      <c r="DD40">
        <v>442</v>
      </c>
      <c r="DE40" s="3">
        <v>1.37</v>
      </c>
      <c r="DF40" s="3">
        <v>1.59859075535513</v>
      </c>
    </row>
    <row r="41" spans="1:131" x14ac:dyDescent="0.25">
      <c r="A41">
        <v>14612726</v>
      </c>
      <c r="B41">
        <v>20220808</v>
      </c>
      <c r="C41">
        <v>784351011</v>
      </c>
      <c r="E41">
        <v>1567.13</v>
      </c>
      <c r="F41">
        <v>1567.13</v>
      </c>
      <c r="G41" t="s">
        <v>131</v>
      </c>
      <c r="I41" s="1">
        <v>544293134511</v>
      </c>
      <c r="J41" t="s">
        <v>130</v>
      </c>
      <c r="K41">
        <v>1</v>
      </c>
      <c r="L41">
        <v>25</v>
      </c>
      <c r="M41">
        <v>2</v>
      </c>
      <c r="P41">
        <v>-1.19</v>
      </c>
      <c r="S41" s="3">
        <v>7.15</v>
      </c>
      <c r="T41" s="3">
        <v>1.19</v>
      </c>
      <c r="U41" s="2">
        <v>0.16643356643356641</v>
      </c>
      <c r="V41" s="3">
        <v>5.9600000000000009</v>
      </c>
      <c r="W41" s="3">
        <v>7.15</v>
      </c>
      <c r="X41" s="3">
        <v>0</v>
      </c>
      <c r="Y41" s="2">
        <v>0</v>
      </c>
      <c r="Z41" s="3">
        <v>7.15</v>
      </c>
      <c r="AA41" s="3">
        <v>9.36</v>
      </c>
      <c r="AB41" s="3">
        <v>1.1899999999999995</v>
      </c>
      <c r="AC41" t="s">
        <v>129</v>
      </c>
      <c r="AD41">
        <v>20220727</v>
      </c>
      <c r="AE41">
        <v>20220728</v>
      </c>
      <c r="AF41">
        <v>0.5</v>
      </c>
      <c r="AI41">
        <v>24.8</v>
      </c>
      <c r="AJ41" t="s">
        <v>128</v>
      </c>
      <c r="AK41" t="s">
        <v>128</v>
      </c>
      <c r="AM41">
        <v>541241</v>
      </c>
      <c r="AN41">
        <v>544293134408</v>
      </c>
      <c r="AO41" t="s">
        <v>127</v>
      </c>
      <c r="AV41" t="s">
        <v>126</v>
      </c>
      <c r="AW41" t="s">
        <v>125</v>
      </c>
      <c r="AX41" t="s">
        <v>124</v>
      </c>
      <c r="AY41" t="s">
        <v>123</v>
      </c>
      <c r="AZ41" t="s">
        <v>122</v>
      </c>
      <c r="BA41" t="s">
        <v>118</v>
      </c>
      <c r="BB41">
        <v>142033070</v>
      </c>
      <c r="BC41" t="s">
        <v>117</v>
      </c>
      <c r="BD41" t="s">
        <v>121</v>
      </c>
      <c r="BF41" t="s">
        <v>120</v>
      </c>
      <c r="BH41" t="s">
        <v>119</v>
      </c>
      <c r="BI41" t="s">
        <v>118</v>
      </c>
      <c r="BJ41">
        <v>146141935</v>
      </c>
      <c r="BK41" t="s">
        <v>117</v>
      </c>
      <c r="BL41" t="s">
        <v>116</v>
      </c>
      <c r="CX41">
        <v>20220727</v>
      </c>
      <c r="CZ41">
        <v>28267480</v>
      </c>
      <c r="DA41">
        <v>4</v>
      </c>
      <c r="DB41">
        <v>442</v>
      </c>
      <c r="DC41">
        <v>148.6</v>
      </c>
      <c r="DD41">
        <v>442</v>
      </c>
      <c r="DE41" s="3">
        <v>1.1000000000000001</v>
      </c>
      <c r="DF41" s="3">
        <v>1.283076923076923</v>
      </c>
    </row>
    <row r="42" spans="1:131" x14ac:dyDescent="0.25">
      <c r="A42">
        <v>14612726</v>
      </c>
      <c r="B42">
        <v>20220808</v>
      </c>
      <c r="C42">
        <v>784351011</v>
      </c>
      <c r="E42">
        <v>1567.13</v>
      </c>
      <c r="F42">
        <v>1567.13</v>
      </c>
      <c r="G42" t="s">
        <v>131</v>
      </c>
      <c r="I42" s="1">
        <v>544293134522</v>
      </c>
      <c r="J42" t="s">
        <v>130</v>
      </c>
      <c r="K42">
        <v>1</v>
      </c>
      <c r="L42">
        <v>11</v>
      </c>
      <c r="M42">
        <v>2</v>
      </c>
      <c r="P42">
        <v>-0.52</v>
      </c>
      <c r="S42" s="3">
        <v>3.15</v>
      </c>
      <c r="T42" s="3">
        <v>0.52</v>
      </c>
      <c r="U42" s="2">
        <v>0.1650793650793651</v>
      </c>
      <c r="V42" s="3">
        <v>2.63</v>
      </c>
      <c r="W42" s="3">
        <v>3.15</v>
      </c>
      <c r="X42" s="3">
        <v>0</v>
      </c>
      <c r="Y42" s="2">
        <v>0</v>
      </c>
      <c r="Z42" s="3">
        <v>3.15</v>
      </c>
      <c r="AA42" s="3">
        <v>9.36</v>
      </c>
      <c r="AB42" s="3">
        <v>0.52</v>
      </c>
      <c r="AC42" t="s">
        <v>129</v>
      </c>
      <c r="AD42">
        <v>20220727</v>
      </c>
      <c r="AE42">
        <v>20220728</v>
      </c>
      <c r="AF42">
        <v>0.5</v>
      </c>
      <c r="AI42">
        <v>8.4</v>
      </c>
      <c r="AJ42" t="s">
        <v>128</v>
      </c>
      <c r="AK42" t="s">
        <v>128</v>
      </c>
      <c r="AM42">
        <v>541241</v>
      </c>
      <c r="AN42">
        <v>544293134408</v>
      </c>
      <c r="AO42" t="s">
        <v>127</v>
      </c>
      <c r="AV42" t="s">
        <v>126</v>
      </c>
      <c r="AW42" t="s">
        <v>125</v>
      </c>
      <c r="AX42" t="s">
        <v>124</v>
      </c>
      <c r="AY42" t="s">
        <v>123</v>
      </c>
      <c r="AZ42" t="s">
        <v>122</v>
      </c>
      <c r="BA42" t="s">
        <v>118</v>
      </c>
      <c r="BB42">
        <v>142033070</v>
      </c>
      <c r="BC42" t="s">
        <v>117</v>
      </c>
      <c r="BD42" t="s">
        <v>121</v>
      </c>
      <c r="BF42" t="s">
        <v>120</v>
      </c>
      <c r="BH42" t="s">
        <v>119</v>
      </c>
      <c r="BI42" t="s">
        <v>118</v>
      </c>
      <c r="BJ42">
        <v>146141935</v>
      </c>
      <c r="BK42" t="s">
        <v>117</v>
      </c>
      <c r="BL42" t="s">
        <v>116</v>
      </c>
      <c r="CX42">
        <v>20220727</v>
      </c>
      <c r="CZ42">
        <v>28267480</v>
      </c>
      <c r="DA42">
        <v>4</v>
      </c>
      <c r="DB42">
        <v>442</v>
      </c>
      <c r="DC42">
        <v>148.6</v>
      </c>
      <c r="DD42">
        <v>442</v>
      </c>
      <c r="DE42" s="3">
        <v>0.49</v>
      </c>
      <c r="DF42" s="3">
        <v>0.57088888888888889</v>
      </c>
    </row>
    <row r="43" spans="1:131" x14ac:dyDescent="0.25">
      <c r="A43">
        <v>14612726</v>
      </c>
      <c r="B43">
        <v>20220808</v>
      </c>
      <c r="C43">
        <v>784351011</v>
      </c>
      <c r="E43">
        <v>1567.13</v>
      </c>
      <c r="F43">
        <v>1567.13</v>
      </c>
      <c r="G43" t="s">
        <v>131</v>
      </c>
      <c r="I43" s="1">
        <v>544293134533</v>
      </c>
      <c r="J43" t="s">
        <v>130</v>
      </c>
      <c r="K43">
        <v>1</v>
      </c>
      <c r="L43">
        <v>31</v>
      </c>
      <c r="M43">
        <v>2</v>
      </c>
      <c r="P43">
        <v>-1.48</v>
      </c>
      <c r="S43" s="3">
        <v>8.8699999999999992</v>
      </c>
      <c r="T43" s="3">
        <v>1.48</v>
      </c>
      <c r="U43" s="2">
        <v>0.16685456595264939</v>
      </c>
      <c r="V43" s="3">
        <v>7.3899999999999988</v>
      </c>
      <c r="W43" s="3">
        <v>8.8699999999999992</v>
      </c>
      <c r="X43" s="3">
        <v>0</v>
      </c>
      <c r="Y43" s="2">
        <v>0</v>
      </c>
      <c r="Z43" s="3">
        <v>8.8699999999999992</v>
      </c>
      <c r="AA43" s="3">
        <v>9.36</v>
      </c>
      <c r="AB43" s="3">
        <v>1.4800000000000004</v>
      </c>
      <c r="AC43" t="s">
        <v>129</v>
      </c>
      <c r="AD43">
        <v>20220727</v>
      </c>
      <c r="AE43">
        <v>20220728</v>
      </c>
      <c r="AF43">
        <v>0.5</v>
      </c>
      <c r="AI43">
        <v>30.9</v>
      </c>
      <c r="AJ43" t="s">
        <v>128</v>
      </c>
      <c r="AK43" t="s">
        <v>128</v>
      </c>
      <c r="AM43">
        <v>541241</v>
      </c>
      <c r="AN43">
        <v>544293134408</v>
      </c>
      <c r="AO43" t="s">
        <v>127</v>
      </c>
      <c r="AV43" t="s">
        <v>126</v>
      </c>
      <c r="AW43" t="s">
        <v>125</v>
      </c>
      <c r="AX43" t="s">
        <v>124</v>
      </c>
      <c r="AY43" t="s">
        <v>123</v>
      </c>
      <c r="AZ43" t="s">
        <v>122</v>
      </c>
      <c r="BA43" t="s">
        <v>118</v>
      </c>
      <c r="BB43">
        <v>142033070</v>
      </c>
      <c r="BC43" t="s">
        <v>117</v>
      </c>
      <c r="BD43" t="s">
        <v>121</v>
      </c>
      <c r="BF43" t="s">
        <v>120</v>
      </c>
      <c r="BH43" t="s">
        <v>119</v>
      </c>
      <c r="BI43" t="s">
        <v>118</v>
      </c>
      <c r="BJ43">
        <v>146141935</v>
      </c>
      <c r="BK43" t="s">
        <v>117</v>
      </c>
      <c r="BL43" t="s">
        <v>116</v>
      </c>
      <c r="CX43">
        <v>20220727</v>
      </c>
      <c r="CZ43">
        <v>28267480</v>
      </c>
      <c r="DA43">
        <v>4</v>
      </c>
      <c r="DB43">
        <v>442</v>
      </c>
      <c r="DC43">
        <v>148.6</v>
      </c>
      <c r="DD43">
        <v>442</v>
      </c>
      <c r="DE43" s="3">
        <v>1.37</v>
      </c>
      <c r="DF43" s="3">
        <v>1.59859075535513</v>
      </c>
    </row>
    <row r="44" spans="1:131" x14ac:dyDescent="0.25">
      <c r="A44">
        <v>14612726</v>
      </c>
      <c r="B44">
        <v>20220808</v>
      </c>
      <c r="C44">
        <v>784351011</v>
      </c>
      <c r="E44">
        <v>1567.13</v>
      </c>
      <c r="F44">
        <v>1567.13</v>
      </c>
      <c r="G44" t="s">
        <v>131</v>
      </c>
      <c r="I44" s="1">
        <v>544293134544</v>
      </c>
      <c r="J44" t="s">
        <v>130</v>
      </c>
      <c r="K44">
        <v>1</v>
      </c>
      <c r="L44">
        <v>30</v>
      </c>
      <c r="M44">
        <v>2</v>
      </c>
      <c r="P44">
        <v>-1.43</v>
      </c>
      <c r="S44" s="3">
        <v>8.58</v>
      </c>
      <c r="T44" s="3">
        <v>1.43</v>
      </c>
      <c r="U44" s="2">
        <v>0.16666666666666666</v>
      </c>
      <c r="V44" s="3">
        <v>7.15</v>
      </c>
      <c r="W44" s="3">
        <v>8.58</v>
      </c>
      <c r="X44" s="3">
        <v>0</v>
      </c>
      <c r="Y44" s="2">
        <v>0</v>
      </c>
      <c r="Z44" s="3">
        <v>8.58</v>
      </c>
      <c r="AA44" s="3">
        <v>9.36</v>
      </c>
      <c r="AB44" s="3">
        <v>1.4299999999999997</v>
      </c>
      <c r="AC44" t="s">
        <v>129</v>
      </c>
      <c r="AD44">
        <v>20220727</v>
      </c>
      <c r="AE44">
        <v>20220728</v>
      </c>
      <c r="AF44">
        <v>0.5</v>
      </c>
      <c r="AI44">
        <v>29.7</v>
      </c>
      <c r="AJ44" t="s">
        <v>128</v>
      </c>
      <c r="AK44" t="s">
        <v>128</v>
      </c>
      <c r="AM44">
        <v>541241</v>
      </c>
      <c r="AN44">
        <v>544293134408</v>
      </c>
      <c r="AO44" t="s">
        <v>127</v>
      </c>
      <c r="AV44" t="s">
        <v>126</v>
      </c>
      <c r="AW44" t="s">
        <v>125</v>
      </c>
      <c r="AX44" t="s">
        <v>124</v>
      </c>
      <c r="AY44" t="s">
        <v>123</v>
      </c>
      <c r="AZ44" t="s">
        <v>122</v>
      </c>
      <c r="BA44" t="s">
        <v>118</v>
      </c>
      <c r="BB44">
        <v>142033070</v>
      </c>
      <c r="BC44" t="s">
        <v>117</v>
      </c>
      <c r="BD44" t="s">
        <v>121</v>
      </c>
      <c r="BF44" t="s">
        <v>120</v>
      </c>
      <c r="BH44" t="s">
        <v>119</v>
      </c>
      <c r="BI44" t="s">
        <v>118</v>
      </c>
      <c r="BJ44">
        <v>146141935</v>
      </c>
      <c r="BK44" t="s">
        <v>117</v>
      </c>
      <c r="BL44" t="s">
        <v>116</v>
      </c>
      <c r="CX44">
        <v>20220727</v>
      </c>
      <c r="CZ44">
        <v>28267480</v>
      </c>
      <c r="DA44">
        <v>4</v>
      </c>
      <c r="DB44">
        <v>442</v>
      </c>
      <c r="DC44">
        <v>148.6</v>
      </c>
      <c r="DD44">
        <v>442</v>
      </c>
      <c r="DE44" s="3">
        <v>1.32</v>
      </c>
      <c r="DF44" s="3">
        <v>1.5400000000000003</v>
      </c>
    </row>
    <row r="45" spans="1:131" x14ac:dyDescent="0.25">
      <c r="A45">
        <v>14612726</v>
      </c>
      <c r="B45">
        <v>20220808</v>
      </c>
      <c r="C45">
        <v>784351011</v>
      </c>
      <c r="E45">
        <v>1567.13</v>
      </c>
      <c r="F45">
        <v>1567.13</v>
      </c>
      <c r="G45" t="s">
        <v>131</v>
      </c>
      <c r="I45" s="1">
        <v>544293134555</v>
      </c>
      <c r="J45" t="s">
        <v>130</v>
      </c>
      <c r="K45">
        <v>1</v>
      </c>
      <c r="L45">
        <v>20</v>
      </c>
      <c r="M45">
        <v>2</v>
      </c>
      <c r="P45">
        <v>-0.95</v>
      </c>
      <c r="S45" s="3">
        <v>5.72</v>
      </c>
      <c r="T45" s="3">
        <v>0.95</v>
      </c>
      <c r="U45" s="2">
        <v>0.16608391608391609</v>
      </c>
      <c r="V45" s="3">
        <v>4.7699999999999996</v>
      </c>
      <c r="W45" s="3">
        <v>5.72</v>
      </c>
      <c r="X45" s="3">
        <v>0</v>
      </c>
      <c r="Y45" s="2">
        <v>0</v>
      </c>
      <c r="Z45" s="3">
        <v>5.72</v>
      </c>
      <c r="AA45" s="3">
        <v>9.36</v>
      </c>
      <c r="AB45" s="3">
        <v>0.95000000000000018</v>
      </c>
      <c r="AC45" t="s">
        <v>129</v>
      </c>
      <c r="AD45">
        <v>20220727</v>
      </c>
      <c r="AE45">
        <v>20220728</v>
      </c>
      <c r="AF45">
        <v>0.5</v>
      </c>
      <c r="AI45">
        <v>19.7</v>
      </c>
      <c r="AJ45" t="s">
        <v>128</v>
      </c>
      <c r="AK45" t="s">
        <v>128</v>
      </c>
      <c r="AM45">
        <v>541241</v>
      </c>
      <c r="AN45">
        <v>544293134408</v>
      </c>
      <c r="AO45" t="s">
        <v>127</v>
      </c>
      <c r="AV45" t="s">
        <v>126</v>
      </c>
      <c r="AW45" t="s">
        <v>125</v>
      </c>
      <c r="AX45" t="s">
        <v>124</v>
      </c>
      <c r="AY45" t="s">
        <v>123</v>
      </c>
      <c r="AZ45" t="s">
        <v>122</v>
      </c>
      <c r="BA45" t="s">
        <v>118</v>
      </c>
      <c r="BB45">
        <v>142033070</v>
      </c>
      <c r="BC45" t="s">
        <v>117</v>
      </c>
      <c r="BD45" t="s">
        <v>121</v>
      </c>
      <c r="BF45" t="s">
        <v>120</v>
      </c>
      <c r="BH45" t="s">
        <v>119</v>
      </c>
      <c r="BI45" t="s">
        <v>118</v>
      </c>
      <c r="BJ45">
        <v>146141935</v>
      </c>
      <c r="BK45" t="s">
        <v>117</v>
      </c>
      <c r="BL45" t="s">
        <v>116</v>
      </c>
      <c r="CX45">
        <v>20220727</v>
      </c>
      <c r="CZ45">
        <v>28267480</v>
      </c>
      <c r="DA45">
        <v>4</v>
      </c>
      <c r="DB45">
        <v>442</v>
      </c>
      <c r="DC45">
        <v>148.6</v>
      </c>
      <c r="DD45">
        <v>442</v>
      </c>
      <c r="DE45" s="3">
        <v>0.88</v>
      </c>
      <c r="DF45" s="3">
        <v>1.0261538461538462</v>
      </c>
    </row>
    <row r="46" spans="1:131" x14ac:dyDescent="0.25">
      <c r="A46">
        <v>14612726</v>
      </c>
      <c r="B46">
        <v>20220808</v>
      </c>
      <c r="C46">
        <v>784351011</v>
      </c>
      <c r="E46">
        <v>1567.13</v>
      </c>
      <c r="F46">
        <v>1567.13</v>
      </c>
      <c r="G46" t="s">
        <v>131</v>
      </c>
      <c r="I46" s="1">
        <v>544293134566</v>
      </c>
      <c r="J46" t="s">
        <v>130</v>
      </c>
      <c r="K46">
        <v>1</v>
      </c>
      <c r="L46">
        <v>19</v>
      </c>
      <c r="M46">
        <v>2</v>
      </c>
      <c r="P46">
        <v>-0.91</v>
      </c>
      <c r="S46" s="3">
        <v>5.44</v>
      </c>
      <c r="T46" s="3">
        <v>0.91</v>
      </c>
      <c r="U46" s="2">
        <v>0.16727941176470587</v>
      </c>
      <c r="V46" s="3">
        <v>4.53</v>
      </c>
      <c r="W46" s="3">
        <v>5.44</v>
      </c>
      <c r="X46" s="3">
        <v>0</v>
      </c>
      <c r="Y46" s="2">
        <v>0</v>
      </c>
      <c r="Z46" s="3">
        <v>5.44</v>
      </c>
      <c r="AA46" s="3">
        <v>9.36</v>
      </c>
      <c r="AB46" s="3">
        <v>0.91000000000000014</v>
      </c>
      <c r="AC46" t="s">
        <v>129</v>
      </c>
      <c r="AD46">
        <v>20220727</v>
      </c>
      <c r="AE46">
        <v>20220728</v>
      </c>
      <c r="AF46">
        <v>0.5</v>
      </c>
      <c r="AI46">
        <v>18.5</v>
      </c>
      <c r="AJ46" t="s">
        <v>128</v>
      </c>
      <c r="AK46" t="s">
        <v>128</v>
      </c>
      <c r="AM46">
        <v>541241</v>
      </c>
      <c r="AN46">
        <v>544293134408</v>
      </c>
      <c r="AO46" t="s">
        <v>127</v>
      </c>
      <c r="AV46" t="s">
        <v>126</v>
      </c>
      <c r="AW46" t="s">
        <v>125</v>
      </c>
      <c r="AX46" t="s">
        <v>124</v>
      </c>
      <c r="AY46" t="s">
        <v>123</v>
      </c>
      <c r="AZ46" t="s">
        <v>122</v>
      </c>
      <c r="BA46" t="s">
        <v>118</v>
      </c>
      <c r="BB46">
        <v>142033070</v>
      </c>
      <c r="BC46" t="s">
        <v>117</v>
      </c>
      <c r="BD46" t="s">
        <v>121</v>
      </c>
      <c r="BF46" t="s">
        <v>120</v>
      </c>
      <c r="BH46" t="s">
        <v>119</v>
      </c>
      <c r="BI46" t="s">
        <v>118</v>
      </c>
      <c r="BJ46">
        <v>146141935</v>
      </c>
      <c r="BK46" t="s">
        <v>117</v>
      </c>
      <c r="BL46" t="s">
        <v>116</v>
      </c>
      <c r="CX46">
        <v>20220727</v>
      </c>
      <c r="CZ46">
        <v>28267480</v>
      </c>
      <c r="DA46">
        <v>4</v>
      </c>
      <c r="DB46">
        <v>442</v>
      </c>
      <c r="DC46">
        <v>148.6</v>
      </c>
      <c r="DD46">
        <v>442</v>
      </c>
      <c r="DE46" s="3">
        <v>0.84</v>
      </c>
      <c r="DF46" s="3">
        <v>0.9805147058823529</v>
      </c>
    </row>
    <row r="47" spans="1:131" x14ac:dyDescent="0.25">
      <c r="A47">
        <v>14612726</v>
      </c>
      <c r="B47">
        <v>20220808</v>
      </c>
      <c r="C47">
        <v>784351011</v>
      </c>
      <c r="E47">
        <v>1567.13</v>
      </c>
      <c r="F47">
        <v>1567.13</v>
      </c>
      <c r="G47" t="s">
        <v>131</v>
      </c>
      <c r="I47" s="1">
        <v>544293134577</v>
      </c>
      <c r="J47" t="s">
        <v>130</v>
      </c>
      <c r="K47">
        <v>1</v>
      </c>
      <c r="L47">
        <v>19</v>
      </c>
      <c r="M47">
        <v>2</v>
      </c>
      <c r="P47">
        <v>-0.91</v>
      </c>
      <c r="S47" s="3">
        <v>5.44</v>
      </c>
      <c r="T47" s="3">
        <v>0.91</v>
      </c>
      <c r="U47" s="2">
        <v>0.16727941176470587</v>
      </c>
      <c r="V47" s="3">
        <v>4.53</v>
      </c>
      <c r="W47" s="3">
        <v>5.44</v>
      </c>
      <c r="X47" s="3">
        <v>0</v>
      </c>
      <c r="Y47" s="2">
        <v>0</v>
      </c>
      <c r="Z47" s="3">
        <v>5.44</v>
      </c>
      <c r="AA47" s="3">
        <v>9.36</v>
      </c>
      <c r="AB47" s="3">
        <v>0.91000000000000014</v>
      </c>
      <c r="AC47" t="s">
        <v>129</v>
      </c>
      <c r="AD47">
        <v>20220727</v>
      </c>
      <c r="AE47">
        <v>20220728</v>
      </c>
      <c r="AF47">
        <v>0.5</v>
      </c>
      <c r="AI47">
        <v>19</v>
      </c>
      <c r="AJ47" t="s">
        <v>128</v>
      </c>
      <c r="AK47" t="s">
        <v>128</v>
      </c>
      <c r="AM47">
        <v>541241</v>
      </c>
      <c r="AN47">
        <v>544293134408</v>
      </c>
      <c r="AO47" t="s">
        <v>127</v>
      </c>
      <c r="AV47" t="s">
        <v>126</v>
      </c>
      <c r="AW47" t="s">
        <v>125</v>
      </c>
      <c r="AX47" t="s">
        <v>124</v>
      </c>
      <c r="AY47" t="s">
        <v>123</v>
      </c>
      <c r="AZ47" t="s">
        <v>122</v>
      </c>
      <c r="BA47" t="s">
        <v>118</v>
      </c>
      <c r="BB47">
        <v>142033070</v>
      </c>
      <c r="BC47" t="s">
        <v>117</v>
      </c>
      <c r="BD47" t="s">
        <v>121</v>
      </c>
      <c r="BF47" t="s">
        <v>120</v>
      </c>
      <c r="BH47" t="s">
        <v>119</v>
      </c>
      <c r="BI47" t="s">
        <v>118</v>
      </c>
      <c r="BJ47">
        <v>146141935</v>
      </c>
      <c r="BK47" t="s">
        <v>117</v>
      </c>
      <c r="BL47" t="s">
        <v>116</v>
      </c>
      <c r="CX47">
        <v>20220727</v>
      </c>
      <c r="CZ47">
        <v>28267480</v>
      </c>
      <c r="DA47">
        <v>4</v>
      </c>
      <c r="DB47">
        <v>442</v>
      </c>
      <c r="DC47">
        <v>148.6</v>
      </c>
      <c r="DD47">
        <v>442</v>
      </c>
      <c r="DE47" s="3">
        <v>0.84</v>
      </c>
      <c r="DF47" s="3">
        <v>0.9805147058823529</v>
      </c>
    </row>
    <row r="48" spans="1:131" x14ac:dyDescent="0.25">
      <c r="A48">
        <v>14612726</v>
      </c>
      <c r="B48">
        <v>20220808</v>
      </c>
      <c r="C48">
        <v>784351011</v>
      </c>
      <c r="E48">
        <v>1567.13</v>
      </c>
      <c r="F48">
        <v>1567.13</v>
      </c>
      <c r="G48" t="s">
        <v>131</v>
      </c>
      <c r="I48" s="1">
        <v>544293134588</v>
      </c>
      <c r="J48" t="s">
        <v>130</v>
      </c>
      <c r="K48">
        <v>1</v>
      </c>
      <c r="L48">
        <v>20</v>
      </c>
      <c r="M48">
        <v>2</v>
      </c>
      <c r="P48">
        <v>-0.95</v>
      </c>
      <c r="S48" s="3">
        <v>5.72</v>
      </c>
      <c r="T48" s="3">
        <v>0.95</v>
      </c>
      <c r="U48" s="2">
        <v>0.16608391608391609</v>
      </c>
      <c r="V48" s="3">
        <v>4.7699999999999996</v>
      </c>
      <c r="W48" s="3">
        <v>5.72</v>
      </c>
      <c r="X48" s="3">
        <v>0</v>
      </c>
      <c r="Y48" s="2">
        <v>0</v>
      </c>
      <c r="Z48" s="3">
        <v>5.72</v>
      </c>
      <c r="AA48" s="3">
        <v>9.36</v>
      </c>
      <c r="AB48" s="3">
        <v>0.95000000000000018</v>
      </c>
      <c r="AC48" t="s">
        <v>129</v>
      </c>
      <c r="AD48">
        <v>20220727</v>
      </c>
      <c r="AE48">
        <v>20220728</v>
      </c>
      <c r="AF48">
        <v>0.5</v>
      </c>
      <c r="AI48">
        <v>19.899999999999999</v>
      </c>
      <c r="AJ48" t="s">
        <v>128</v>
      </c>
      <c r="AK48" t="s">
        <v>128</v>
      </c>
      <c r="AM48">
        <v>541241</v>
      </c>
      <c r="AN48">
        <v>544293134408</v>
      </c>
      <c r="AO48" t="s">
        <v>127</v>
      </c>
      <c r="AV48" t="s">
        <v>126</v>
      </c>
      <c r="AW48" t="s">
        <v>125</v>
      </c>
      <c r="AX48" t="s">
        <v>124</v>
      </c>
      <c r="AY48" t="s">
        <v>123</v>
      </c>
      <c r="AZ48" t="s">
        <v>122</v>
      </c>
      <c r="BA48" t="s">
        <v>118</v>
      </c>
      <c r="BB48">
        <v>142033070</v>
      </c>
      <c r="BC48" t="s">
        <v>117</v>
      </c>
      <c r="BD48" t="s">
        <v>121</v>
      </c>
      <c r="BF48" t="s">
        <v>120</v>
      </c>
      <c r="BH48" t="s">
        <v>119</v>
      </c>
      <c r="BI48" t="s">
        <v>118</v>
      </c>
      <c r="BJ48">
        <v>146141935</v>
      </c>
      <c r="BK48" t="s">
        <v>117</v>
      </c>
      <c r="BL48" t="s">
        <v>116</v>
      </c>
      <c r="CX48">
        <v>20220727</v>
      </c>
      <c r="CZ48">
        <v>28267480</v>
      </c>
      <c r="DA48">
        <v>4</v>
      </c>
      <c r="DB48">
        <v>442</v>
      </c>
      <c r="DC48">
        <v>148.6</v>
      </c>
      <c r="DD48">
        <v>442</v>
      </c>
      <c r="DE48" s="3">
        <v>0.88</v>
      </c>
      <c r="DF48" s="3">
        <v>1.0261538461538462</v>
      </c>
    </row>
    <row r="49" spans="1:123" x14ac:dyDescent="0.25">
      <c r="A49">
        <v>14612726</v>
      </c>
      <c r="B49">
        <v>20220808</v>
      </c>
      <c r="C49">
        <v>784351011</v>
      </c>
      <c r="E49">
        <v>1567.13</v>
      </c>
      <c r="F49">
        <v>1567.13</v>
      </c>
      <c r="G49" t="s">
        <v>131</v>
      </c>
      <c r="I49" s="1">
        <v>544293134599</v>
      </c>
      <c r="J49" t="s">
        <v>130</v>
      </c>
      <c r="K49">
        <v>1</v>
      </c>
      <c r="L49">
        <v>29</v>
      </c>
      <c r="M49">
        <v>2</v>
      </c>
      <c r="P49">
        <v>-1.39</v>
      </c>
      <c r="S49" s="3">
        <v>8.3000000000000007</v>
      </c>
      <c r="T49" s="3">
        <v>1.39</v>
      </c>
      <c r="U49" s="2">
        <v>0.16746987951807227</v>
      </c>
      <c r="V49" s="3">
        <v>6.910000000000001</v>
      </c>
      <c r="W49" s="3">
        <v>8.3000000000000007</v>
      </c>
      <c r="X49" s="3">
        <v>0</v>
      </c>
      <c r="Y49" s="2">
        <v>0</v>
      </c>
      <c r="Z49" s="3">
        <v>8.3000000000000007</v>
      </c>
      <c r="AA49" s="3">
        <v>9.36</v>
      </c>
      <c r="AB49" s="3">
        <v>1.3899999999999997</v>
      </c>
      <c r="AC49" t="s">
        <v>129</v>
      </c>
      <c r="AD49">
        <v>20220727</v>
      </c>
      <c r="AE49">
        <v>20220728</v>
      </c>
      <c r="AF49">
        <v>0.5</v>
      </c>
      <c r="AI49">
        <v>28.9</v>
      </c>
      <c r="AJ49" t="s">
        <v>128</v>
      </c>
      <c r="AK49" t="s">
        <v>128</v>
      </c>
      <c r="AM49">
        <v>541241</v>
      </c>
      <c r="AN49">
        <v>544293134408</v>
      </c>
      <c r="AO49" t="s">
        <v>127</v>
      </c>
      <c r="AV49" t="s">
        <v>126</v>
      </c>
      <c r="AW49" t="s">
        <v>125</v>
      </c>
      <c r="AX49" t="s">
        <v>124</v>
      </c>
      <c r="AY49" t="s">
        <v>123</v>
      </c>
      <c r="AZ49" t="s">
        <v>122</v>
      </c>
      <c r="BA49" t="s">
        <v>118</v>
      </c>
      <c r="BB49">
        <v>142033070</v>
      </c>
      <c r="BC49" t="s">
        <v>117</v>
      </c>
      <c r="BD49" t="s">
        <v>121</v>
      </c>
      <c r="BF49" t="s">
        <v>120</v>
      </c>
      <c r="BH49" t="s">
        <v>119</v>
      </c>
      <c r="BI49" t="s">
        <v>118</v>
      </c>
      <c r="BJ49">
        <v>146141935</v>
      </c>
      <c r="BK49" t="s">
        <v>117</v>
      </c>
      <c r="BL49" t="s">
        <v>116</v>
      </c>
      <c r="CX49">
        <v>20220727</v>
      </c>
      <c r="CZ49">
        <v>28267480</v>
      </c>
      <c r="DA49">
        <v>4</v>
      </c>
      <c r="DB49">
        <v>442</v>
      </c>
      <c r="DC49">
        <v>148.6</v>
      </c>
      <c r="DD49">
        <v>442</v>
      </c>
      <c r="DE49" s="3">
        <v>1.28</v>
      </c>
      <c r="DF49" s="3">
        <v>1.4943614457831325</v>
      </c>
    </row>
    <row r="50" spans="1:123" x14ac:dyDescent="0.25">
      <c r="A50">
        <v>14612726</v>
      </c>
      <c r="B50">
        <v>20220801</v>
      </c>
      <c r="C50">
        <v>783615587</v>
      </c>
      <c r="E50">
        <v>1658.01</v>
      </c>
      <c r="F50">
        <v>1658.01</v>
      </c>
      <c r="G50" t="s">
        <v>131</v>
      </c>
      <c r="I50" s="1">
        <v>544293134603</v>
      </c>
      <c r="J50" t="s">
        <v>348</v>
      </c>
      <c r="K50">
        <v>1</v>
      </c>
      <c r="L50">
        <v>8</v>
      </c>
      <c r="M50">
        <v>2</v>
      </c>
      <c r="O50">
        <v>-35.340000000000003</v>
      </c>
      <c r="S50" s="3">
        <v>48.41</v>
      </c>
      <c r="T50" s="3">
        <v>35.340000000000003</v>
      </c>
      <c r="U50" s="2">
        <v>0.73001445982235091</v>
      </c>
      <c r="V50" s="3">
        <v>13.069999999999993</v>
      </c>
      <c r="W50" s="3">
        <v>48.41</v>
      </c>
      <c r="X50" s="3">
        <v>31.4665</v>
      </c>
      <c r="Y50" s="2">
        <v>0.65</v>
      </c>
      <c r="Z50" s="3">
        <v>16.943499999999997</v>
      </c>
      <c r="AA50" s="3">
        <v>15.94</v>
      </c>
      <c r="AB50" s="3">
        <v>3.8735000000000035</v>
      </c>
      <c r="AD50">
        <v>20220726</v>
      </c>
      <c r="AE50">
        <v>20220727</v>
      </c>
      <c r="AF50">
        <v>0.38680555555555557</v>
      </c>
      <c r="AG50" t="s">
        <v>154</v>
      </c>
      <c r="AH50" t="s">
        <v>409</v>
      </c>
      <c r="AI50">
        <v>8</v>
      </c>
      <c r="AJ50" t="s">
        <v>42</v>
      </c>
      <c r="AK50" t="s">
        <v>42</v>
      </c>
      <c r="AM50">
        <v>541241</v>
      </c>
      <c r="AO50" t="s">
        <v>397</v>
      </c>
      <c r="AV50" t="s">
        <v>408</v>
      </c>
      <c r="AW50" t="s">
        <v>353</v>
      </c>
      <c r="AX50" t="s">
        <v>352</v>
      </c>
      <c r="AY50" t="s">
        <v>351</v>
      </c>
      <c r="AZ50" t="s">
        <v>122</v>
      </c>
      <c r="BA50" t="s">
        <v>118</v>
      </c>
      <c r="BB50">
        <v>142032887</v>
      </c>
      <c r="BC50" t="s">
        <v>117</v>
      </c>
      <c r="BD50" t="s">
        <v>121</v>
      </c>
      <c r="BF50" t="s">
        <v>120</v>
      </c>
      <c r="BG50" t="s">
        <v>349</v>
      </c>
      <c r="BH50" t="s">
        <v>132</v>
      </c>
      <c r="BI50" t="s">
        <v>118</v>
      </c>
      <c r="BJ50">
        <v>146141935</v>
      </c>
      <c r="BK50" t="s">
        <v>117</v>
      </c>
      <c r="BL50" t="s">
        <v>407</v>
      </c>
      <c r="BU50" t="s">
        <v>120</v>
      </c>
      <c r="BV50" t="s">
        <v>349</v>
      </c>
      <c r="BW50" t="s">
        <v>119</v>
      </c>
      <c r="BX50" t="s">
        <v>118</v>
      </c>
      <c r="BY50">
        <v>146141935</v>
      </c>
      <c r="BZ50" t="s">
        <v>117</v>
      </c>
      <c r="CX50">
        <v>20220726</v>
      </c>
      <c r="CZ50">
        <v>0</v>
      </c>
      <c r="DA50">
        <v>0</v>
      </c>
      <c r="DB50">
        <v>0</v>
      </c>
      <c r="DC50">
        <v>0</v>
      </c>
      <c r="DD50">
        <v>0</v>
      </c>
      <c r="DE50" s="3">
        <v>2.68</v>
      </c>
      <c r="DF50" s="3">
        <v>2.8944387523239006</v>
      </c>
    </row>
    <row r="51" spans="1:123" x14ac:dyDescent="0.25">
      <c r="A51">
        <v>14612726</v>
      </c>
      <c r="B51">
        <v>20220801</v>
      </c>
      <c r="C51">
        <v>783615587</v>
      </c>
      <c r="E51">
        <v>1658.01</v>
      </c>
      <c r="F51">
        <v>1658.01</v>
      </c>
      <c r="G51" t="s">
        <v>131</v>
      </c>
      <c r="I51" s="1">
        <v>544293134614</v>
      </c>
      <c r="J51" t="s">
        <v>348</v>
      </c>
      <c r="K51">
        <v>1</v>
      </c>
      <c r="L51">
        <v>0.5</v>
      </c>
      <c r="M51">
        <v>3</v>
      </c>
      <c r="O51">
        <v>-24.35</v>
      </c>
      <c r="S51" s="3">
        <v>34.04</v>
      </c>
      <c r="T51" s="3">
        <v>24.35</v>
      </c>
      <c r="U51" s="2">
        <v>0.71533490011750889</v>
      </c>
      <c r="V51" s="3">
        <v>9.6899999999999977</v>
      </c>
      <c r="W51" s="3">
        <v>34.04</v>
      </c>
      <c r="X51" s="3">
        <v>19.829999999999998</v>
      </c>
      <c r="Y51" s="2">
        <v>0.58254994124559334</v>
      </c>
      <c r="Z51" s="3">
        <v>14.21</v>
      </c>
      <c r="AA51" s="3">
        <v>14.21</v>
      </c>
      <c r="AB51" s="3">
        <v>4.5200000000000031</v>
      </c>
      <c r="AD51">
        <v>20220727</v>
      </c>
      <c r="AE51">
        <v>20220728</v>
      </c>
      <c r="AF51">
        <v>0.43124999999999997</v>
      </c>
      <c r="AG51" t="s">
        <v>143</v>
      </c>
      <c r="AH51" t="s">
        <v>1067</v>
      </c>
      <c r="AI51">
        <v>0.5</v>
      </c>
      <c r="AJ51" t="s">
        <v>42</v>
      </c>
      <c r="AK51" t="s">
        <v>42</v>
      </c>
      <c r="AM51">
        <v>541241</v>
      </c>
      <c r="AO51" t="s">
        <v>171</v>
      </c>
      <c r="AV51" t="s">
        <v>1066</v>
      </c>
      <c r="AW51" t="s">
        <v>1065</v>
      </c>
      <c r="AX51" t="s">
        <v>1064</v>
      </c>
      <c r="AZ51" t="s">
        <v>1063</v>
      </c>
      <c r="BA51" t="s">
        <v>386</v>
      </c>
      <c r="BB51">
        <v>19711</v>
      </c>
      <c r="BC51" t="s">
        <v>117</v>
      </c>
      <c r="BD51" t="s">
        <v>121</v>
      </c>
      <c r="BF51" t="s">
        <v>120</v>
      </c>
      <c r="BG51" t="s">
        <v>349</v>
      </c>
      <c r="BH51" t="s">
        <v>132</v>
      </c>
      <c r="BI51" t="s">
        <v>118</v>
      </c>
      <c r="BJ51">
        <v>146141935</v>
      </c>
      <c r="BK51" t="s">
        <v>117</v>
      </c>
      <c r="BL51" t="s">
        <v>1062</v>
      </c>
      <c r="BU51" t="s">
        <v>120</v>
      </c>
      <c r="BV51" t="s">
        <v>349</v>
      </c>
      <c r="BW51" t="s">
        <v>119</v>
      </c>
      <c r="BX51" t="s">
        <v>118</v>
      </c>
      <c r="BY51">
        <v>146141935</v>
      </c>
      <c r="BZ51" t="s">
        <v>117</v>
      </c>
      <c r="CX51">
        <v>20220727</v>
      </c>
      <c r="CZ51">
        <v>0</v>
      </c>
      <c r="DA51">
        <v>0</v>
      </c>
      <c r="DB51">
        <v>0</v>
      </c>
      <c r="DC51">
        <v>0</v>
      </c>
      <c r="DD51">
        <v>0</v>
      </c>
      <c r="DE51" s="3">
        <v>1.99</v>
      </c>
      <c r="DF51" s="3">
        <v>2.2542420681551123</v>
      </c>
    </row>
    <row r="52" spans="1:123" x14ac:dyDescent="0.25">
      <c r="A52">
        <v>14612726</v>
      </c>
      <c r="B52">
        <v>20220801</v>
      </c>
      <c r="C52">
        <v>783615587</v>
      </c>
      <c r="E52">
        <v>1658.01</v>
      </c>
      <c r="F52">
        <v>1658.01</v>
      </c>
      <c r="G52" t="s">
        <v>131</v>
      </c>
      <c r="I52" s="1">
        <v>544293134625</v>
      </c>
      <c r="J52" t="s">
        <v>348</v>
      </c>
      <c r="K52">
        <v>1</v>
      </c>
      <c r="L52">
        <v>2</v>
      </c>
      <c r="M52">
        <v>2</v>
      </c>
      <c r="O52">
        <v>-21.96</v>
      </c>
      <c r="S52" s="3">
        <v>34.590000000000003</v>
      </c>
      <c r="T52" s="3">
        <v>21.96</v>
      </c>
      <c r="U52" s="2">
        <v>0.634865568083261</v>
      </c>
      <c r="V52" s="3">
        <v>12.630000000000003</v>
      </c>
      <c r="W52" s="3">
        <v>34.590000000000003</v>
      </c>
      <c r="X52" s="3">
        <v>18.650000000000006</v>
      </c>
      <c r="Y52" s="2">
        <v>0.53917317143683152</v>
      </c>
      <c r="Z52" s="3">
        <v>15.94</v>
      </c>
      <c r="AA52" s="3">
        <v>15.94</v>
      </c>
      <c r="AB52" s="3">
        <v>3.3099999999999969</v>
      </c>
      <c r="AD52">
        <v>20220727</v>
      </c>
      <c r="AE52">
        <v>20220728</v>
      </c>
      <c r="AF52">
        <v>0.375</v>
      </c>
      <c r="AG52" t="s">
        <v>154</v>
      </c>
      <c r="AH52" t="s">
        <v>730</v>
      </c>
      <c r="AI52">
        <v>2</v>
      </c>
      <c r="AJ52" t="s">
        <v>42</v>
      </c>
      <c r="AK52" t="s">
        <v>42</v>
      </c>
      <c r="AM52">
        <v>541241</v>
      </c>
      <c r="AO52" t="s">
        <v>189</v>
      </c>
      <c r="AV52" t="s">
        <v>408</v>
      </c>
      <c r="AW52" t="s">
        <v>353</v>
      </c>
      <c r="AX52" t="s">
        <v>352</v>
      </c>
      <c r="AY52" t="s">
        <v>351</v>
      </c>
      <c r="AZ52" t="s">
        <v>122</v>
      </c>
      <c r="BA52" t="s">
        <v>118</v>
      </c>
      <c r="BB52">
        <v>142032887</v>
      </c>
      <c r="BC52" t="s">
        <v>117</v>
      </c>
      <c r="BD52" t="s">
        <v>121</v>
      </c>
      <c r="BF52" t="s">
        <v>120</v>
      </c>
      <c r="BG52" t="s">
        <v>349</v>
      </c>
      <c r="BH52" t="s">
        <v>132</v>
      </c>
      <c r="BI52" t="s">
        <v>118</v>
      </c>
      <c r="BJ52">
        <v>146141935</v>
      </c>
      <c r="BK52" t="s">
        <v>117</v>
      </c>
      <c r="BL52" t="s">
        <v>729</v>
      </c>
      <c r="BU52" t="s">
        <v>120</v>
      </c>
      <c r="BV52" t="s">
        <v>349</v>
      </c>
      <c r="BW52" t="s">
        <v>119</v>
      </c>
      <c r="BX52" t="s">
        <v>118</v>
      </c>
      <c r="BY52">
        <v>146141935</v>
      </c>
      <c r="BZ52" t="s">
        <v>117</v>
      </c>
      <c r="CX52">
        <v>20220727</v>
      </c>
      <c r="CZ52">
        <v>0</v>
      </c>
      <c r="DA52">
        <v>0</v>
      </c>
      <c r="DB52">
        <v>0</v>
      </c>
      <c r="DC52">
        <v>0</v>
      </c>
      <c r="DD52">
        <v>0</v>
      </c>
      <c r="DE52" s="3">
        <v>2.59</v>
      </c>
      <c r="DF52" s="3">
        <v>2.8378433073142526</v>
      </c>
    </row>
    <row r="53" spans="1:123" x14ac:dyDescent="0.25">
      <c r="A53">
        <v>14612726</v>
      </c>
      <c r="B53">
        <v>20220801</v>
      </c>
      <c r="C53">
        <v>783615587</v>
      </c>
      <c r="E53">
        <v>1658.01</v>
      </c>
      <c r="F53">
        <v>1658.01</v>
      </c>
      <c r="G53" t="s">
        <v>131</v>
      </c>
      <c r="I53" s="1">
        <v>544293134636</v>
      </c>
      <c r="J53" t="s">
        <v>348</v>
      </c>
      <c r="K53">
        <v>1</v>
      </c>
      <c r="L53">
        <v>3</v>
      </c>
      <c r="M53">
        <v>2</v>
      </c>
      <c r="O53">
        <v>-25.11</v>
      </c>
      <c r="S53" s="3">
        <v>37.74</v>
      </c>
      <c r="T53" s="3">
        <v>25.11</v>
      </c>
      <c r="U53" s="2">
        <v>0.66534181240063583</v>
      </c>
      <c r="V53" s="3">
        <v>12.630000000000003</v>
      </c>
      <c r="W53" s="3">
        <v>37.74</v>
      </c>
      <c r="X53" s="3">
        <v>21.800000000000004</v>
      </c>
      <c r="Y53" s="2">
        <v>0.57763645998940127</v>
      </c>
      <c r="Z53" s="3">
        <v>15.94</v>
      </c>
      <c r="AA53" s="3">
        <v>15.94</v>
      </c>
      <c r="AB53" s="3">
        <v>3.3099999999999969</v>
      </c>
      <c r="AD53">
        <v>20220728</v>
      </c>
      <c r="AE53">
        <v>20220729</v>
      </c>
      <c r="AF53">
        <v>0.37777777777777777</v>
      </c>
      <c r="AG53" t="s">
        <v>154</v>
      </c>
      <c r="AH53" t="s">
        <v>409</v>
      </c>
      <c r="AI53">
        <v>3</v>
      </c>
      <c r="AJ53" t="s">
        <v>42</v>
      </c>
      <c r="AK53" t="s">
        <v>42</v>
      </c>
      <c r="AM53">
        <v>541241</v>
      </c>
      <c r="AO53" t="s">
        <v>189</v>
      </c>
      <c r="AV53" t="s">
        <v>408</v>
      </c>
      <c r="AW53" t="s">
        <v>353</v>
      </c>
      <c r="AX53" t="s">
        <v>352</v>
      </c>
      <c r="AY53" t="s">
        <v>351</v>
      </c>
      <c r="AZ53" t="s">
        <v>122</v>
      </c>
      <c r="BA53" t="s">
        <v>118</v>
      </c>
      <c r="BB53">
        <v>142032887</v>
      </c>
      <c r="BC53" t="s">
        <v>117</v>
      </c>
      <c r="BD53" t="s">
        <v>121</v>
      </c>
      <c r="BF53" t="s">
        <v>120</v>
      </c>
      <c r="BG53" t="s">
        <v>349</v>
      </c>
      <c r="BH53" t="s">
        <v>132</v>
      </c>
      <c r="BI53" t="s">
        <v>118</v>
      </c>
      <c r="BJ53">
        <v>146141935</v>
      </c>
      <c r="BK53" t="s">
        <v>117</v>
      </c>
      <c r="BL53" t="s">
        <v>407</v>
      </c>
      <c r="BU53" t="s">
        <v>120</v>
      </c>
      <c r="BV53" t="s">
        <v>349</v>
      </c>
      <c r="BW53" t="s">
        <v>119</v>
      </c>
      <c r="BX53" t="s">
        <v>118</v>
      </c>
      <c r="BY53">
        <v>146141935</v>
      </c>
      <c r="BZ53" t="s">
        <v>117</v>
      </c>
      <c r="CX53">
        <v>20220728</v>
      </c>
      <c r="CZ53">
        <v>0</v>
      </c>
      <c r="DA53">
        <v>0</v>
      </c>
      <c r="DB53">
        <v>0</v>
      </c>
      <c r="DC53">
        <v>0</v>
      </c>
      <c r="DD53">
        <v>0</v>
      </c>
      <c r="DE53" s="3">
        <v>2.59</v>
      </c>
      <c r="DF53" s="3">
        <v>2.8171568627450974</v>
      </c>
    </row>
    <row r="54" spans="1:123" x14ac:dyDescent="0.25">
      <c r="A54">
        <v>14612726</v>
      </c>
      <c r="B54">
        <v>20220718</v>
      </c>
      <c r="C54">
        <v>782204103</v>
      </c>
      <c r="E54">
        <v>1458.05</v>
      </c>
      <c r="F54">
        <v>0</v>
      </c>
      <c r="G54" t="s">
        <v>764</v>
      </c>
      <c r="I54" s="1">
        <v>557467160274</v>
      </c>
      <c r="J54" t="s">
        <v>348</v>
      </c>
      <c r="K54">
        <v>1</v>
      </c>
      <c r="L54">
        <v>2</v>
      </c>
      <c r="M54">
        <v>2</v>
      </c>
      <c r="O54">
        <v>-21.96</v>
      </c>
      <c r="S54" s="3">
        <v>34.590000000000003</v>
      </c>
      <c r="T54" s="3">
        <v>21.96</v>
      </c>
      <c r="U54" s="2">
        <v>0.634865568083261</v>
      </c>
      <c r="V54" s="3">
        <v>12.630000000000003</v>
      </c>
      <c r="W54" s="3">
        <v>34.590000000000003</v>
      </c>
      <c r="X54" s="3">
        <v>18.650000000000006</v>
      </c>
      <c r="Y54" s="2">
        <v>0.53917317143683152</v>
      </c>
      <c r="Z54" s="3">
        <v>15.94</v>
      </c>
      <c r="AA54" s="3">
        <v>15.94</v>
      </c>
      <c r="AB54" s="3">
        <v>3.3099999999999969</v>
      </c>
      <c r="AD54">
        <v>20220708</v>
      </c>
      <c r="AE54">
        <v>20220711</v>
      </c>
      <c r="AF54">
        <v>0.36041666666666666</v>
      </c>
      <c r="AG54" t="s">
        <v>143</v>
      </c>
      <c r="AH54">
        <v>3785346</v>
      </c>
      <c r="AI54">
        <v>2</v>
      </c>
      <c r="AJ54" t="s">
        <v>42</v>
      </c>
      <c r="AK54" t="s">
        <v>42</v>
      </c>
      <c r="AM54">
        <v>36551</v>
      </c>
      <c r="AO54" t="s">
        <v>189</v>
      </c>
      <c r="AV54" t="s">
        <v>763</v>
      </c>
      <c r="AW54" t="s">
        <v>762</v>
      </c>
      <c r="AX54" t="s">
        <v>761</v>
      </c>
      <c r="AY54" t="s">
        <v>760</v>
      </c>
      <c r="AZ54" t="s">
        <v>759</v>
      </c>
      <c r="BA54" t="s">
        <v>293</v>
      </c>
      <c r="BB54">
        <v>7054</v>
      </c>
      <c r="BC54" t="s">
        <v>117</v>
      </c>
      <c r="BD54" t="s">
        <v>758</v>
      </c>
      <c r="BE54" t="s">
        <v>757</v>
      </c>
      <c r="BF54" t="s">
        <v>756</v>
      </c>
      <c r="BH54" t="s">
        <v>755</v>
      </c>
      <c r="BI54" t="s">
        <v>293</v>
      </c>
      <c r="BJ54">
        <v>8837</v>
      </c>
      <c r="BK54" t="s">
        <v>117</v>
      </c>
      <c r="BL54">
        <v>777312874819</v>
      </c>
      <c r="BU54" t="s">
        <v>756</v>
      </c>
      <c r="BW54" t="s">
        <v>755</v>
      </c>
      <c r="BX54" t="s">
        <v>293</v>
      </c>
      <c r="BY54">
        <v>8837</v>
      </c>
      <c r="BZ54" t="s">
        <v>117</v>
      </c>
      <c r="CX54">
        <v>20220708</v>
      </c>
      <c r="CZ54">
        <v>0</v>
      </c>
      <c r="DA54">
        <v>0</v>
      </c>
      <c r="DB54">
        <v>0</v>
      </c>
      <c r="DC54">
        <v>0</v>
      </c>
      <c r="DD54">
        <v>0</v>
      </c>
      <c r="DE54" s="3">
        <v>3</v>
      </c>
      <c r="DF54" s="3">
        <v>3.2870771899392888</v>
      </c>
      <c r="DH54" s="3">
        <v>0.7</v>
      </c>
      <c r="DI54" s="3">
        <v>0.76698467765250067</v>
      </c>
    </row>
    <row r="55" spans="1:123" x14ac:dyDescent="0.25">
      <c r="A55">
        <v>14612726</v>
      </c>
      <c r="B55">
        <v>20220704</v>
      </c>
      <c r="C55">
        <v>780810552</v>
      </c>
      <c r="E55">
        <v>1914.99</v>
      </c>
      <c r="F55">
        <v>0</v>
      </c>
      <c r="G55" t="s">
        <v>131</v>
      </c>
      <c r="I55" s="1">
        <v>777207912785</v>
      </c>
      <c r="J55" t="s">
        <v>348</v>
      </c>
      <c r="K55">
        <v>1</v>
      </c>
      <c r="L55">
        <v>3</v>
      </c>
      <c r="M55">
        <v>8</v>
      </c>
      <c r="O55">
        <v>-80.83</v>
      </c>
      <c r="S55" s="3">
        <v>110.72</v>
      </c>
      <c r="T55" s="3">
        <v>80.83</v>
      </c>
      <c r="U55" s="2">
        <v>0.73003973988439308</v>
      </c>
      <c r="V55" s="3">
        <v>29.89</v>
      </c>
      <c r="W55" s="3">
        <v>110.72</v>
      </c>
      <c r="X55" s="3">
        <v>71.968000000000004</v>
      </c>
      <c r="Y55" s="2">
        <v>0.65</v>
      </c>
      <c r="Z55" s="3">
        <v>38.751999999999995</v>
      </c>
      <c r="AA55" s="3">
        <v>15.94</v>
      </c>
      <c r="AB55" s="3">
        <v>8.8619999999999948</v>
      </c>
      <c r="AD55">
        <v>20220627</v>
      </c>
      <c r="AE55">
        <v>20220628</v>
      </c>
      <c r="AF55">
        <v>0.40208333333333335</v>
      </c>
      <c r="AG55" t="s">
        <v>154</v>
      </c>
      <c r="AH55" t="s">
        <v>190</v>
      </c>
      <c r="AI55">
        <v>3</v>
      </c>
      <c r="AJ55" t="s">
        <v>42</v>
      </c>
      <c r="AK55" t="s">
        <v>42</v>
      </c>
      <c r="AM55">
        <v>112689506</v>
      </c>
      <c r="AO55" t="s">
        <v>189</v>
      </c>
      <c r="AV55" t="s">
        <v>499</v>
      </c>
      <c r="AW55" t="s">
        <v>121</v>
      </c>
      <c r="AX55" t="s">
        <v>133</v>
      </c>
      <c r="AY55" t="s">
        <v>319</v>
      </c>
      <c r="AZ55" t="s">
        <v>132</v>
      </c>
      <c r="BA55" t="s">
        <v>118</v>
      </c>
      <c r="BB55">
        <v>14614</v>
      </c>
      <c r="BC55" t="s">
        <v>117</v>
      </c>
      <c r="BD55" t="s">
        <v>369</v>
      </c>
      <c r="BE55" t="s">
        <v>516</v>
      </c>
      <c r="BF55" t="s">
        <v>515</v>
      </c>
      <c r="BH55" t="s">
        <v>514</v>
      </c>
      <c r="BI55" t="s">
        <v>513</v>
      </c>
      <c r="BJ55">
        <v>97031</v>
      </c>
      <c r="BK55" t="s">
        <v>117</v>
      </c>
      <c r="BL55">
        <v>7589.0630300000003</v>
      </c>
      <c r="BU55" t="s">
        <v>515</v>
      </c>
      <c r="BW55" t="s">
        <v>514</v>
      </c>
      <c r="BX55" t="s">
        <v>513</v>
      </c>
      <c r="BY55">
        <v>97031</v>
      </c>
      <c r="BZ55" t="s">
        <v>117</v>
      </c>
      <c r="CX55">
        <v>20220627</v>
      </c>
      <c r="CZ55">
        <v>0</v>
      </c>
      <c r="DA55">
        <v>0</v>
      </c>
      <c r="DB55">
        <v>0</v>
      </c>
      <c r="DC55">
        <v>0</v>
      </c>
      <c r="DD55">
        <v>0</v>
      </c>
      <c r="DE55" s="3">
        <v>7.72</v>
      </c>
      <c r="DF55" s="3">
        <v>8.337906791907514</v>
      </c>
      <c r="DJ55" s="3">
        <v>2.95</v>
      </c>
      <c r="DK55" s="3">
        <v>5.9</v>
      </c>
    </row>
    <row r="56" spans="1:123" x14ac:dyDescent="0.25">
      <c r="A56">
        <v>14612726</v>
      </c>
      <c r="B56">
        <v>20220704</v>
      </c>
      <c r="C56">
        <v>780810552</v>
      </c>
      <c r="E56">
        <v>1914.99</v>
      </c>
      <c r="F56">
        <v>0</v>
      </c>
      <c r="G56" t="s">
        <v>131</v>
      </c>
      <c r="I56" s="1">
        <v>777214244408</v>
      </c>
      <c r="J56" t="s">
        <v>348</v>
      </c>
      <c r="K56">
        <v>1</v>
      </c>
      <c r="L56">
        <v>4</v>
      </c>
      <c r="M56">
        <v>3</v>
      </c>
      <c r="O56">
        <v>-42.05</v>
      </c>
      <c r="S56" s="3">
        <v>57.6</v>
      </c>
      <c r="T56" s="3">
        <v>42.05</v>
      </c>
      <c r="U56" s="2">
        <v>0.73003472222222221</v>
      </c>
      <c r="V56" s="3">
        <v>15.550000000000004</v>
      </c>
      <c r="W56" s="3">
        <v>57.6</v>
      </c>
      <c r="X56" s="3">
        <v>37.440000000000005</v>
      </c>
      <c r="Y56" s="2">
        <v>0.65</v>
      </c>
      <c r="Z56" s="3">
        <v>20.159999999999997</v>
      </c>
      <c r="AA56" s="3">
        <v>15.94</v>
      </c>
      <c r="AB56" s="3">
        <v>4.6099999999999923</v>
      </c>
      <c r="AD56">
        <v>20220624</v>
      </c>
      <c r="AE56">
        <v>20220627</v>
      </c>
      <c r="AF56">
        <v>0.39305555555555555</v>
      </c>
      <c r="AG56" t="s">
        <v>154</v>
      </c>
      <c r="AH56" t="s">
        <v>500</v>
      </c>
      <c r="AI56">
        <v>4</v>
      </c>
      <c r="AJ56" t="s">
        <v>42</v>
      </c>
      <c r="AK56" t="s">
        <v>42</v>
      </c>
      <c r="AM56">
        <v>112689506</v>
      </c>
      <c r="AO56" t="s">
        <v>189</v>
      </c>
      <c r="AV56" t="s">
        <v>499</v>
      </c>
      <c r="AW56" t="s">
        <v>121</v>
      </c>
      <c r="AX56" t="s">
        <v>133</v>
      </c>
      <c r="AY56" t="s">
        <v>319</v>
      </c>
      <c r="AZ56" t="s">
        <v>132</v>
      </c>
      <c r="BA56" t="s">
        <v>118</v>
      </c>
      <c r="BB56">
        <v>14614</v>
      </c>
      <c r="BC56" t="s">
        <v>117</v>
      </c>
      <c r="BD56" t="s">
        <v>369</v>
      </c>
      <c r="BE56" t="s">
        <v>498</v>
      </c>
      <c r="BF56" t="s">
        <v>497</v>
      </c>
      <c r="BH56" t="s">
        <v>496</v>
      </c>
      <c r="BI56" t="s">
        <v>495</v>
      </c>
      <c r="BJ56">
        <v>48162</v>
      </c>
      <c r="BK56" t="s">
        <v>117</v>
      </c>
      <c r="BL56">
        <v>7589.0624200000002</v>
      </c>
      <c r="BU56" t="s">
        <v>497</v>
      </c>
      <c r="BW56" t="s">
        <v>496</v>
      </c>
      <c r="BX56" t="s">
        <v>495</v>
      </c>
      <c r="BY56">
        <v>48162</v>
      </c>
      <c r="BZ56" t="s">
        <v>117</v>
      </c>
      <c r="CX56">
        <v>20220624</v>
      </c>
      <c r="CZ56">
        <v>0</v>
      </c>
      <c r="DA56">
        <v>0</v>
      </c>
      <c r="DB56">
        <v>0</v>
      </c>
      <c r="DC56">
        <v>0</v>
      </c>
      <c r="DD56">
        <v>0</v>
      </c>
      <c r="DE56" s="3">
        <v>4.3499999999999996</v>
      </c>
      <c r="DF56" s="3">
        <v>4.6981510416666659</v>
      </c>
      <c r="DJ56" s="3">
        <v>2.95</v>
      </c>
      <c r="DK56" s="3">
        <v>5.9</v>
      </c>
    </row>
    <row r="57" spans="1:123" x14ac:dyDescent="0.25">
      <c r="A57">
        <v>14612726</v>
      </c>
      <c r="B57">
        <v>20220704</v>
      </c>
      <c r="C57">
        <v>780810552</v>
      </c>
      <c r="E57">
        <v>1914.99</v>
      </c>
      <c r="F57">
        <v>0</v>
      </c>
      <c r="G57" t="s">
        <v>131</v>
      </c>
      <c r="I57" s="1">
        <v>777216054336</v>
      </c>
      <c r="J57" t="s">
        <v>348</v>
      </c>
      <c r="K57">
        <v>1</v>
      </c>
      <c r="L57">
        <v>7</v>
      </c>
      <c r="M57">
        <v>3</v>
      </c>
      <c r="O57">
        <v>-49.12</v>
      </c>
      <c r="S57" s="3">
        <v>67.290000000000006</v>
      </c>
      <c r="T57" s="3">
        <v>49.12</v>
      </c>
      <c r="U57" s="2">
        <v>0.72997473621637676</v>
      </c>
      <c r="V57" s="3">
        <v>18.170000000000009</v>
      </c>
      <c r="W57" s="3">
        <v>67.290000000000006</v>
      </c>
      <c r="X57" s="3">
        <v>43.738500000000009</v>
      </c>
      <c r="Y57" s="2">
        <v>0.65</v>
      </c>
      <c r="Z57" s="3">
        <v>23.551499999999997</v>
      </c>
      <c r="AA57" s="3">
        <v>15.94</v>
      </c>
      <c r="AB57" s="3">
        <v>5.3814999999999884</v>
      </c>
      <c r="AD57">
        <v>20220624</v>
      </c>
      <c r="AE57">
        <v>20220627</v>
      </c>
      <c r="AF57">
        <v>0.3576388888888889</v>
      </c>
      <c r="AG57" t="s">
        <v>143</v>
      </c>
      <c r="AH57" t="s">
        <v>417</v>
      </c>
      <c r="AI57">
        <v>7</v>
      </c>
      <c r="AJ57" t="s">
        <v>42</v>
      </c>
      <c r="AK57" t="s">
        <v>42</v>
      </c>
      <c r="AM57">
        <v>112689506</v>
      </c>
      <c r="AO57" t="s">
        <v>141</v>
      </c>
      <c r="AP57">
        <v>12</v>
      </c>
      <c r="AQ57">
        <v>10</v>
      </c>
      <c r="AR57">
        <v>5</v>
      </c>
      <c r="AS57">
        <v>0</v>
      </c>
      <c r="AV57" t="s">
        <v>370</v>
      </c>
      <c r="AW57" t="s">
        <v>369</v>
      </c>
      <c r="AX57" t="s">
        <v>368</v>
      </c>
      <c r="AY57" t="s">
        <v>367</v>
      </c>
      <c r="AZ57" t="s">
        <v>366</v>
      </c>
      <c r="BA57" t="s">
        <v>365</v>
      </c>
      <c r="BB57">
        <v>44144</v>
      </c>
      <c r="BC57" t="s">
        <v>117</v>
      </c>
      <c r="BE57" t="s">
        <v>364</v>
      </c>
      <c r="BF57" t="s">
        <v>121</v>
      </c>
      <c r="BG57" t="s">
        <v>157</v>
      </c>
      <c r="BH57" t="s">
        <v>132</v>
      </c>
      <c r="BI57" t="s">
        <v>118</v>
      </c>
      <c r="BJ57">
        <v>14614</v>
      </c>
      <c r="BK57" t="s">
        <v>117</v>
      </c>
      <c r="BL57">
        <v>7589.0633099999995</v>
      </c>
      <c r="BU57" t="s">
        <v>121</v>
      </c>
      <c r="BV57" t="s">
        <v>155</v>
      </c>
      <c r="BW57" t="s">
        <v>132</v>
      </c>
      <c r="BX57" t="s">
        <v>118</v>
      </c>
      <c r="BY57">
        <v>14614</v>
      </c>
      <c r="BZ57" t="s">
        <v>117</v>
      </c>
      <c r="CX57">
        <v>20220624</v>
      </c>
      <c r="CZ57">
        <v>0</v>
      </c>
      <c r="DA57">
        <v>0</v>
      </c>
      <c r="DB57">
        <v>0</v>
      </c>
      <c r="DC57">
        <v>0</v>
      </c>
      <c r="DD57">
        <v>0</v>
      </c>
      <c r="DE57" s="3">
        <v>4.2699999999999996</v>
      </c>
      <c r="DF57" s="3">
        <v>4.6114921236439281</v>
      </c>
    </row>
    <row r="58" spans="1:123" x14ac:dyDescent="0.25">
      <c r="A58">
        <v>14612726</v>
      </c>
      <c r="B58">
        <v>20220704</v>
      </c>
      <c r="C58">
        <v>780810552</v>
      </c>
      <c r="E58">
        <v>1914.99</v>
      </c>
      <c r="F58">
        <v>0</v>
      </c>
      <c r="G58" t="s">
        <v>131</v>
      </c>
      <c r="I58" s="1">
        <v>777219808235</v>
      </c>
      <c r="J58" t="s">
        <v>348</v>
      </c>
      <c r="K58">
        <v>1</v>
      </c>
      <c r="L58">
        <v>5</v>
      </c>
      <c r="M58">
        <v>2</v>
      </c>
      <c r="O58">
        <v>-28.89</v>
      </c>
      <c r="S58" s="3">
        <v>41.52</v>
      </c>
      <c r="T58" s="3">
        <v>28.89</v>
      </c>
      <c r="U58" s="2">
        <v>0.69580924855491322</v>
      </c>
      <c r="V58" s="3">
        <v>12.630000000000003</v>
      </c>
      <c r="W58" s="3">
        <v>41.52</v>
      </c>
      <c r="X58" s="3">
        <v>25.580000000000005</v>
      </c>
      <c r="Y58" s="2">
        <v>0.61608863198458585</v>
      </c>
      <c r="Z58" s="3">
        <v>15.94</v>
      </c>
      <c r="AA58" s="3">
        <v>15.94</v>
      </c>
      <c r="AB58" s="3">
        <v>3.3099999999999969</v>
      </c>
      <c r="AD58">
        <v>20220624</v>
      </c>
      <c r="AE58">
        <v>20220627</v>
      </c>
      <c r="AF58">
        <v>0.48194444444444445</v>
      </c>
      <c r="AG58" t="s">
        <v>334</v>
      </c>
      <c r="AH58" t="s">
        <v>339</v>
      </c>
      <c r="AI58">
        <v>5</v>
      </c>
      <c r="AJ58" t="s">
        <v>42</v>
      </c>
      <c r="AK58" t="s">
        <v>42</v>
      </c>
      <c r="AM58">
        <v>112689506</v>
      </c>
      <c r="AO58" t="s">
        <v>189</v>
      </c>
      <c r="AV58" t="s">
        <v>332</v>
      </c>
      <c r="AW58" t="s">
        <v>331</v>
      </c>
      <c r="AX58" t="s">
        <v>330</v>
      </c>
      <c r="AZ58" t="s">
        <v>329</v>
      </c>
      <c r="BA58" t="s">
        <v>118</v>
      </c>
      <c r="BB58">
        <v>14456</v>
      </c>
      <c r="BC58" t="s">
        <v>117</v>
      </c>
      <c r="BD58" t="s">
        <v>121</v>
      </c>
      <c r="BE58" t="s">
        <v>169</v>
      </c>
      <c r="BF58" t="s">
        <v>133</v>
      </c>
      <c r="BG58" t="s">
        <v>170</v>
      </c>
      <c r="BH58" t="s">
        <v>132</v>
      </c>
      <c r="BI58" t="s">
        <v>118</v>
      </c>
      <c r="BJ58">
        <v>14614</v>
      </c>
      <c r="BK58" t="s">
        <v>117</v>
      </c>
      <c r="BL58">
        <v>20901.004949999999</v>
      </c>
      <c r="BU58" t="s">
        <v>133</v>
      </c>
      <c r="BV58" t="s">
        <v>170</v>
      </c>
      <c r="BW58" t="s">
        <v>119</v>
      </c>
      <c r="BX58" t="s">
        <v>118</v>
      </c>
      <c r="BY58">
        <v>14614</v>
      </c>
      <c r="BZ58" t="s">
        <v>117</v>
      </c>
      <c r="CX58">
        <v>20220624</v>
      </c>
      <c r="CZ58">
        <v>0</v>
      </c>
      <c r="DA58">
        <v>0</v>
      </c>
      <c r="DB58">
        <v>0</v>
      </c>
      <c r="DC58">
        <v>0</v>
      </c>
      <c r="DD58">
        <v>0</v>
      </c>
      <c r="DE58" s="3">
        <v>3.39</v>
      </c>
      <c r="DF58" s="3">
        <v>3.6602528901734095</v>
      </c>
      <c r="DP58" s="3">
        <v>1.78</v>
      </c>
      <c r="DQ58" s="3">
        <v>3.55</v>
      </c>
    </row>
    <row r="59" spans="1:123" x14ac:dyDescent="0.25">
      <c r="A59">
        <v>14612726</v>
      </c>
      <c r="B59">
        <v>20220704</v>
      </c>
      <c r="C59">
        <v>780810552</v>
      </c>
      <c r="E59">
        <v>1914.99</v>
      </c>
      <c r="F59">
        <v>0</v>
      </c>
      <c r="G59" t="s">
        <v>131</v>
      </c>
      <c r="I59" s="1">
        <v>777220225187</v>
      </c>
      <c r="J59" t="s">
        <v>348</v>
      </c>
      <c r="K59">
        <v>1</v>
      </c>
      <c r="L59">
        <v>0.5</v>
      </c>
      <c r="M59">
        <v>2</v>
      </c>
      <c r="O59">
        <v>-18.350000000000001</v>
      </c>
      <c r="S59" s="3">
        <v>28.04</v>
      </c>
      <c r="T59" s="3">
        <v>18.350000000000001</v>
      </c>
      <c r="U59" s="2">
        <v>0.65442225392296727</v>
      </c>
      <c r="V59" s="3">
        <v>9.6899999999999977</v>
      </c>
      <c r="W59" s="3">
        <v>28.04</v>
      </c>
      <c r="X59" s="3">
        <v>13.829999999999998</v>
      </c>
      <c r="Y59" s="2">
        <v>0.49322396576319538</v>
      </c>
      <c r="Z59" s="3">
        <v>14.21</v>
      </c>
      <c r="AA59" s="3">
        <v>14.21</v>
      </c>
      <c r="AB59" s="3">
        <v>4.5200000000000031</v>
      </c>
      <c r="AD59">
        <v>20220624</v>
      </c>
      <c r="AE59">
        <v>20220627</v>
      </c>
      <c r="AF59">
        <v>0.12430555555555556</v>
      </c>
      <c r="AG59" t="s">
        <v>415</v>
      </c>
      <c r="AH59" t="s">
        <v>1215</v>
      </c>
      <c r="AI59">
        <v>0.5</v>
      </c>
      <c r="AJ59" t="s">
        <v>42</v>
      </c>
      <c r="AK59" t="s">
        <v>42</v>
      </c>
      <c r="AM59">
        <v>112689506</v>
      </c>
      <c r="AO59" t="s">
        <v>171</v>
      </c>
      <c r="AV59" t="s">
        <v>585</v>
      </c>
      <c r="AW59" t="s">
        <v>1214</v>
      </c>
      <c r="AX59" t="s">
        <v>1213</v>
      </c>
      <c r="AZ59" t="s">
        <v>582</v>
      </c>
      <c r="BA59" t="s">
        <v>118</v>
      </c>
      <c r="BB59">
        <v>14813</v>
      </c>
      <c r="BC59" t="s">
        <v>117</v>
      </c>
      <c r="BD59" t="s">
        <v>121</v>
      </c>
      <c r="BE59" t="s">
        <v>586</v>
      </c>
      <c r="BF59" t="s">
        <v>133</v>
      </c>
      <c r="BH59" t="s">
        <v>132</v>
      </c>
      <c r="BI59" t="s">
        <v>118</v>
      </c>
      <c r="BJ59">
        <v>14614</v>
      </c>
      <c r="BK59" t="s">
        <v>117</v>
      </c>
      <c r="BL59">
        <v>35922.000090000001</v>
      </c>
      <c r="BU59" t="s">
        <v>133</v>
      </c>
      <c r="BW59" t="s">
        <v>132</v>
      </c>
      <c r="BX59" t="s">
        <v>118</v>
      </c>
      <c r="BY59">
        <v>14614</v>
      </c>
      <c r="BZ59" t="s">
        <v>117</v>
      </c>
      <c r="CX59">
        <v>20220624</v>
      </c>
      <c r="CZ59">
        <v>0</v>
      </c>
      <c r="DA59">
        <v>0</v>
      </c>
      <c r="DB59">
        <v>0</v>
      </c>
      <c r="DC59">
        <v>0</v>
      </c>
      <c r="DD59">
        <v>0</v>
      </c>
      <c r="DE59" s="3">
        <v>2.78</v>
      </c>
      <c r="DF59" s="3">
        <v>3.2281312410841654</v>
      </c>
      <c r="DR59" s="3">
        <v>2.13</v>
      </c>
      <c r="DS59" s="3">
        <v>4.25</v>
      </c>
    </row>
    <row r="60" spans="1:123" x14ac:dyDescent="0.25">
      <c r="A60">
        <v>14612726</v>
      </c>
      <c r="B60">
        <v>20220704</v>
      </c>
      <c r="C60">
        <v>780810552</v>
      </c>
      <c r="E60">
        <v>1914.99</v>
      </c>
      <c r="F60">
        <v>0</v>
      </c>
      <c r="G60" t="s">
        <v>131</v>
      </c>
      <c r="I60" s="1">
        <v>777220443527</v>
      </c>
      <c r="J60" t="s">
        <v>348</v>
      </c>
      <c r="K60">
        <v>1</v>
      </c>
      <c r="L60">
        <v>2</v>
      </c>
      <c r="M60">
        <v>2</v>
      </c>
      <c r="O60">
        <v>-21.96</v>
      </c>
      <c r="S60" s="3">
        <v>34.590000000000003</v>
      </c>
      <c r="T60" s="3">
        <v>21.96</v>
      </c>
      <c r="U60" s="2">
        <v>0.634865568083261</v>
      </c>
      <c r="V60" s="3">
        <v>12.630000000000003</v>
      </c>
      <c r="W60" s="3">
        <v>34.590000000000003</v>
      </c>
      <c r="X60" s="3">
        <v>18.650000000000006</v>
      </c>
      <c r="Y60" s="2">
        <v>0.53917317143683152</v>
      </c>
      <c r="Z60" s="3">
        <v>15.94</v>
      </c>
      <c r="AA60" s="3">
        <v>15.94</v>
      </c>
      <c r="AB60" s="3">
        <v>3.3099999999999969</v>
      </c>
      <c r="AD60">
        <v>20220624</v>
      </c>
      <c r="AE60">
        <v>20220627</v>
      </c>
      <c r="AF60">
        <v>0.45555555555555555</v>
      </c>
      <c r="AG60" t="s">
        <v>334</v>
      </c>
      <c r="AH60" t="s">
        <v>738</v>
      </c>
      <c r="AI60">
        <v>2</v>
      </c>
      <c r="AJ60" t="s">
        <v>42</v>
      </c>
      <c r="AK60" t="s">
        <v>42</v>
      </c>
      <c r="AM60">
        <v>112689506</v>
      </c>
      <c r="AO60" t="s">
        <v>189</v>
      </c>
      <c r="AV60" t="s">
        <v>737</v>
      </c>
      <c r="AW60" t="s">
        <v>737</v>
      </c>
      <c r="AX60" t="s">
        <v>736</v>
      </c>
      <c r="AZ60" t="s">
        <v>735</v>
      </c>
      <c r="BA60" t="s">
        <v>118</v>
      </c>
      <c r="BB60">
        <v>13326</v>
      </c>
      <c r="BC60" t="s">
        <v>117</v>
      </c>
      <c r="BD60" t="s">
        <v>121</v>
      </c>
      <c r="BE60" t="s">
        <v>586</v>
      </c>
      <c r="BF60" t="s">
        <v>133</v>
      </c>
      <c r="BH60" t="s">
        <v>132</v>
      </c>
      <c r="BI60" t="s">
        <v>118</v>
      </c>
      <c r="BJ60">
        <v>14614</v>
      </c>
      <c r="BK60" t="s">
        <v>117</v>
      </c>
      <c r="BL60">
        <v>41287.000030000003</v>
      </c>
      <c r="BU60" t="s">
        <v>133</v>
      </c>
      <c r="BW60" t="s">
        <v>132</v>
      </c>
      <c r="BX60" t="s">
        <v>118</v>
      </c>
      <c r="BY60">
        <v>14614</v>
      </c>
      <c r="BZ60" t="s">
        <v>117</v>
      </c>
      <c r="CX60">
        <v>20220624</v>
      </c>
      <c r="CZ60">
        <v>0</v>
      </c>
      <c r="DA60">
        <v>0</v>
      </c>
      <c r="DB60">
        <v>0</v>
      </c>
      <c r="DC60">
        <v>0</v>
      </c>
      <c r="DD60">
        <v>0</v>
      </c>
      <c r="DE60" s="3">
        <v>3.39</v>
      </c>
      <c r="DF60" s="3">
        <v>3.7143972246313965</v>
      </c>
      <c r="DP60" s="3">
        <v>1.78</v>
      </c>
      <c r="DQ60" s="3">
        <v>3.55</v>
      </c>
    </row>
    <row r="61" spans="1:123" x14ac:dyDescent="0.25">
      <c r="A61">
        <v>14612726</v>
      </c>
      <c r="B61">
        <v>20220704</v>
      </c>
      <c r="C61">
        <v>780810552</v>
      </c>
      <c r="E61">
        <v>1914.99</v>
      </c>
      <c r="F61">
        <v>0</v>
      </c>
      <c r="G61" t="s">
        <v>131</v>
      </c>
      <c r="I61" s="1">
        <v>777221014798</v>
      </c>
      <c r="J61" t="s">
        <v>348</v>
      </c>
      <c r="K61">
        <v>1</v>
      </c>
      <c r="L61">
        <v>0.5</v>
      </c>
      <c r="M61">
        <v>3</v>
      </c>
      <c r="O61">
        <v>-24.35</v>
      </c>
      <c r="S61" s="3">
        <v>34.04</v>
      </c>
      <c r="T61" s="3">
        <v>24.35</v>
      </c>
      <c r="U61" s="2">
        <v>0.71533490011750889</v>
      </c>
      <c r="V61" s="3">
        <v>9.6899999999999977</v>
      </c>
      <c r="W61" s="3">
        <v>34.04</v>
      </c>
      <c r="X61" s="3">
        <v>19.829999999999998</v>
      </c>
      <c r="Y61" s="2">
        <v>0.58254994124559334</v>
      </c>
      <c r="Z61" s="3">
        <v>14.21</v>
      </c>
      <c r="AA61" s="3">
        <v>14.21</v>
      </c>
      <c r="AB61" s="3">
        <v>4.5200000000000031</v>
      </c>
      <c r="AD61">
        <v>20220624</v>
      </c>
      <c r="AE61">
        <v>20220627</v>
      </c>
      <c r="AF61">
        <v>0.3840277777777778</v>
      </c>
      <c r="AG61" t="s">
        <v>143</v>
      </c>
      <c r="AH61">
        <v>3785346</v>
      </c>
      <c r="AI61">
        <v>0.5</v>
      </c>
      <c r="AJ61" t="s">
        <v>42</v>
      </c>
      <c r="AK61" t="s">
        <v>42</v>
      </c>
      <c r="AM61">
        <v>112689506</v>
      </c>
      <c r="AO61" t="s">
        <v>171</v>
      </c>
      <c r="AV61" t="s">
        <v>1037</v>
      </c>
      <c r="AW61" t="s">
        <v>301</v>
      </c>
      <c r="AX61" t="s">
        <v>1036</v>
      </c>
      <c r="AZ61" t="s">
        <v>136</v>
      </c>
      <c r="BA61" t="s">
        <v>118</v>
      </c>
      <c r="BB61">
        <v>10017</v>
      </c>
      <c r="BC61" t="s">
        <v>117</v>
      </c>
      <c r="BD61" t="s">
        <v>121</v>
      </c>
      <c r="BE61" t="s">
        <v>1035</v>
      </c>
      <c r="BF61" t="s">
        <v>133</v>
      </c>
      <c r="BG61" t="s">
        <v>319</v>
      </c>
      <c r="BH61" t="s">
        <v>132</v>
      </c>
      <c r="BI61" t="s">
        <v>118</v>
      </c>
      <c r="BJ61">
        <v>14614</v>
      </c>
      <c r="BK61" t="s">
        <v>117</v>
      </c>
      <c r="BL61" t="s">
        <v>134</v>
      </c>
      <c r="BU61" t="s">
        <v>133</v>
      </c>
      <c r="BV61" t="s">
        <v>319</v>
      </c>
      <c r="BW61" t="s">
        <v>132</v>
      </c>
      <c r="BX61" t="s">
        <v>118</v>
      </c>
      <c r="BY61">
        <v>14614</v>
      </c>
      <c r="BZ61" t="s">
        <v>117</v>
      </c>
      <c r="CX61">
        <v>20220624</v>
      </c>
      <c r="CZ61">
        <v>0</v>
      </c>
      <c r="DA61">
        <v>0</v>
      </c>
      <c r="DB61">
        <v>0</v>
      </c>
      <c r="DC61">
        <v>0</v>
      </c>
      <c r="DD61">
        <v>0</v>
      </c>
      <c r="DE61" s="3">
        <v>2.2799999999999998</v>
      </c>
      <c r="DF61" s="3">
        <v>2.5827497062279674</v>
      </c>
    </row>
    <row r="62" spans="1:123" x14ac:dyDescent="0.25">
      <c r="A62">
        <v>14612726</v>
      </c>
      <c r="B62">
        <v>20220704</v>
      </c>
      <c r="C62">
        <v>780810552</v>
      </c>
      <c r="E62">
        <v>1914.99</v>
      </c>
      <c r="F62">
        <v>0</v>
      </c>
      <c r="G62" t="s">
        <v>131</v>
      </c>
      <c r="I62" s="1">
        <v>777221083515</v>
      </c>
      <c r="J62" t="s">
        <v>348</v>
      </c>
      <c r="K62">
        <v>1</v>
      </c>
      <c r="L62">
        <v>0.5</v>
      </c>
      <c r="M62">
        <v>3</v>
      </c>
      <c r="O62">
        <v>-24.35</v>
      </c>
      <c r="S62" s="3">
        <v>34.04</v>
      </c>
      <c r="T62" s="3">
        <v>24.35</v>
      </c>
      <c r="U62" s="2">
        <v>0.71533490011750889</v>
      </c>
      <c r="V62" s="3">
        <v>9.6899999999999977</v>
      </c>
      <c r="W62" s="3">
        <v>34.04</v>
      </c>
      <c r="X62" s="3">
        <v>19.829999999999998</v>
      </c>
      <c r="Y62" s="2">
        <v>0.58254994124559334</v>
      </c>
      <c r="Z62" s="3">
        <v>14.21</v>
      </c>
      <c r="AA62" s="3">
        <v>14.21</v>
      </c>
      <c r="AB62" s="3">
        <v>4.5200000000000031</v>
      </c>
      <c r="AD62">
        <v>20220624</v>
      </c>
      <c r="AE62">
        <v>20220627</v>
      </c>
      <c r="AF62">
        <v>0.39861111111111108</v>
      </c>
      <c r="AG62" t="s">
        <v>143</v>
      </c>
      <c r="AH62">
        <v>9999999999</v>
      </c>
      <c r="AI62">
        <v>0.5</v>
      </c>
      <c r="AJ62" t="s">
        <v>42</v>
      </c>
      <c r="AK62" t="s">
        <v>42</v>
      </c>
      <c r="AM62">
        <v>112689506</v>
      </c>
      <c r="AO62" t="s">
        <v>171</v>
      </c>
      <c r="AV62" t="s">
        <v>1034</v>
      </c>
      <c r="AW62" t="s">
        <v>1032</v>
      </c>
      <c r="AX62" t="s">
        <v>1031</v>
      </c>
      <c r="AZ62" t="s">
        <v>255</v>
      </c>
      <c r="BA62" t="s">
        <v>254</v>
      </c>
      <c r="BB62">
        <v>20006</v>
      </c>
      <c r="BC62" t="s">
        <v>117</v>
      </c>
      <c r="BD62" t="s">
        <v>121</v>
      </c>
      <c r="BE62" t="s">
        <v>1020</v>
      </c>
      <c r="BF62" t="s">
        <v>133</v>
      </c>
      <c r="BH62" t="s">
        <v>132</v>
      </c>
      <c r="BI62" t="s">
        <v>118</v>
      </c>
      <c r="BJ62">
        <v>14614</v>
      </c>
      <c r="BK62" t="s">
        <v>117</v>
      </c>
      <c r="BL62" t="s">
        <v>134</v>
      </c>
      <c r="BU62" t="s">
        <v>133</v>
      </c>
      <c r="BW62" t="s">
        <v>132</v>
      </c>
      <c r="BX62" t="s">
        <v>118</v>
      </c>
      <c r="BY62">
        <v>14614</v>
      </c>
      <c r="BZ62" t="s">
        <v>117</v>
      </c>
      <c r="CX62">
        <v>20220624</v>
      </c>
      <c r="CZ62">
        <v>0</v>
      </c>
      <c r="DA62">
        <v>0</v>
      </c>
      <c r="DB62">
        <v>0</v>
      </c>
      <c r="DC62">
        <v>0</v>
      </c>
      <c r="DD62">
        <v>0</v>
      </c>
      <c r="DE62" s="3">
        <v>2.2799999999999998</v>
      </c>
      <c r="DF62" s="3">
        <v>2.5827497062279674</v>
      </c>
    </row>
    <row r="63" spans="1:123" x14ac:dyDescent="0.25">
      <c r="A63">
        <v>14612726</v>
      </c>
      <c r="B63">
        <v>20220704</v>
      </c>
      <c r="C63">
        <v>780810552</v>
      </c>
      <c r="E63">
        <v>1914.99</v>
      </c>
      <c r="F63">
        <v>0</v>
      </c>
      <c r="G63" t="s">
        <v>131</v>
      </c>
      <c r="I63" s="1">
        <v>777221102845</v>
      </c>
      <c r="J63" t="s">
        <v>348</v>
      </c>
      <c r="K63">
        <v>1</v>
      </c>
      <c r="L63">
        <v>0.5</v>
      </c>
      <c r="M63">
        <v>3</v>
      </c>
      <c r="O63">
        <v>-24.35</v>
      </c>
      <c r="S63" s="3">
        <v>34.04</v>
      </c>
      <c r="T63" s="3">
        <v>24.35</v>
      </c>
      <c r="U63" s="2">
        <v>0.71533490011750889</v>
      </c>
      <c r="V63" s="3">
        <v>9.6899999999999977</v>
      </c>
      <c r="W63" s="3">
        <v>34.04</v>
      </c>
      <c r="X63" s="3">
        <v>19.829999999999998</v>
      </c>
      <c r="Y63" s="2">
        <v>0.58254994124559334</v>
      </c>
      <c r="Z63" s="3">
        <v>14.21</v>
      </c>
      <c r="AA63" s="3">
        <v>14.21</v>
      </c>
      <c r="AB63" s="3">
        <v>4.5200000000000031</v>
      </c>
      <c r="AD63">
        <v>20220624</v>
      </c>
      <c r="AE63">
        <v>20220627</v>
      </c>
      <c r="AF63">
        <v>0.39861111111111108</v>
      </c>
      <c r="AG63" t="s">
        <v>143</v>
      </c>
      <c r="AH63">
        <v>9999999999</v>
      </c>
      <c r="AI63">
        <v>0.5</v>
      </c>
      <c r="AJ63" t="s">
        <v>42</v>
      </c>
      <c r="AK63" t="s">
        <v>42</v>
      </c>
      <c r="AM63">
        <v>112689506</v>
      </c>
      <c r="AO63" t="s">
        <v>171</v>
      </c>
      <c r="AV63" t="s">
        <v>1033</v>
      </c>
      <c r="AW63" t="s">
        <v>1032</v>
      </c>
      <c r="AX63" t="s">
        <v>1031</v>
      </c>
      <c r="AZ63" t="s">
        <v>255</v>
      </c>
      <c r="BA63" t="s">
        <v>254</v>
      </c>
      <c r="BB63">
        <v>20006</v>
      </c>
      <c r="BC63" t="s">
        <v>117</v>
      </c>
      <c r="BD63" t="s">
        <v>121</v>
      </c>
      <c r="BE63" t="s">
        <v>1020</v>
      </c>
      <c r="BF63" t="s">
        <v>133</v>
      </c>
      <c r="BH63" t="s">
        <v>132</v>
      </c>
      <c r="BI63" t="s">
        <v>118</v>
      </c>
      <c r="BJ63">
        <v>14614</v>
      </c>
      <c r="BK63" t="s">
        <v>117</v>
      </c>
      <c r="BL63" t="s">
        <v>134</v>
      </c>
      <c r="BU63" t="s">
        <v>133</v>
      </c>
      <c r="BW63" t="s">
        <v>132</v>
      </c>
      <c r="BX63" t="s">
        <v>118</v>
      </c>
      <c r="BY63">
        <v>14614</v>
      </c>
      <c r="BZ63" t="s">
        <v>117</v>
      </c>
      <c r="CX63">
        <v>20220624</v>
      </c>
      <c r="CZ63">
        <v>0</v>
      </c>
      <c r="DA63">
        <v>0</v>
      </c>
      <c r="DB63">
        <v>0</v>
      </c>
      <c r="DC63">
        <v>0</v>
      </c>
      <c r="DD63">
        <v>0</v>
      </c>
      <c r="DE63" s="3">
        <v>2.2799999999999998</v>
      </c>
      <c r="DF63" s="3">
        <v>2.5827497062279674</v>
      </c>
    </row>
    <row r="64" spans="1:123" x14ac:dyDescent="0.25">
      <c r="A64">
        <v>14612726</v>
      </c>
      <c r="B64">
        <v>20220704</v>
      </c>
      <c r="C64">
        <v>780810552</v>
      </c>
      <c r="E64">
        <v>1914.99</v>
      </c>
      <c r="F64">
        <v>0</v>
      </c>
      <c r="G64" t="s">
        <v>131</v>
      </c>
      <c r="I64" s="1">
        <v>777221143180</v>
      </c>
      <c r="J64" t="s">
        <v>348</v>
      </c>
      <c r="K64">
        <v>1</v>
      </c>
      <c r="L64">
        <v>2</v>
      </c>
      <c r="M64">
        <v>2</v>
      </c>
      <c r="O64">
        <v>-18.350000000000001</v>
      </c>
      <c r="S64" s="3">
        <v>28.04</v>
      </c>
      <c r="T64" s="3">
        <v>18.350000000000001</v>
      </c>
      <c r="U64" s="2">
        <v>0.65442225392296727</v>
      </c>
      <c r="V64" s="3">
        <v>9.6899999999999977</v>
      </c>
      <c r="W64" s="3">
        <v>28.04</v>
      </c>
      <c r="X64" s="3">
        <v>12.1</v>
      </c>
      <c r="Y64" s="2">
        <v>0.43152639087018546</v>
      </c>
      <c r="Z64" s="3">
        <v>15.94</v>
      </c>
      <c r="AA64" s="3">
        <v>15.94</v>
      </c>
      <c r="AB64" s="3">
        <v>6.2500000000000018</v>
      </c>
      <c r="AD64">
        <v>20220624</v>
      </c>
      <c r="AE64">
        <v>20220627</v>
      </c>
      <c r="AF64">
        <v>0.36041666666666666</v>
      </c>
      <c r="AG64" t="s">
        <v>154</v>
      </c>
      <c r="AH64" t="s">
        <v>733</v>
      </c>
      <c r="AI64">
        <v>2</v>
      </c>
      <c r="AJ64" t="s">
        <v>42</v>
      </c>
      <c r="AK64" t="s">
        <v>42</v>
      </c>
      <c r="AM64">
        <v>112689506</v>
      </c>
      <c r="AO64" t="s">
        <v>171</v>
      </c>
      <c r="AV64" t="s">
        <v>732</v>
      </c>
      <c r="AX64" t="s">
        <v>731</v>
      </c>
      <c r="AZ64" t="s">
        <v>132</v>
      </c>
      <c r="BA64" t="s">
        <v>118</v>
      </c>
      <c r="BB64">
        <v>14605</v>
      </c>
      <c r="BC64" t="s">
        <v>117</v>
      </c>
      <c r="BD64" t="s">
        <v>121</v>
      </c>
      <c r="BE64" t="s">
        <v>340</v>
      </c>
      <c r="BF64" t="s">
        <v>133</v>
      </c>
      <c r="BH64" t="s">
        <v>132</v>
      </c>
      <c r="BI64" t="s">
        <v>118</v>
      </c>
      <c r="BJ64">
        <v>14614</v>
      </c>
      <c r="BK64" t="s">
        <v>117</v>
      </c>
      <c r="BL64">
        <v>34951.030050000001</v>
      </c>
      <c r="BU64" t="s">
        <v>133</v>
      </c>
      <c r="BW64" t="s">
        <v>132</v>
      </c>
      <c r="BX64" t="s">
        <v>118</v>
      </c>
      <c r="BY64">
        <v>14614</v>
      </c>
      <c r="BZ64" t="s">
        <v>117</v>
      </c>
      <c r="CX64">
        <v>20220624</v>
      </c>
      <c r="CZ64">
        <v>0</v>
      </c>
      <c r="DA64">
        <v>0</v>
      </c>
      <c r="DB64">
        <v>0</v>
      </c>
      <c r="DC64">
        <v>0</v>
      </c>
      <c r="DD64">
        <v>0</v>
      </c>
      <c r="DE64" s="3">
        <v>2.2799999999999998</v>
      </c>
      <c r="DF64" s="3">
        <v>2.7882025677603424</v>
      </c>
    </row>
    <row r="65" spans="1:119" x14ac:dyDescent="0.25">
      <c r="A65">
        <v>14612726</v>
      </c>
      <c r="B65">
        <v>20220704</v>
      </c>
      <c r="C65">
        <v>780810552</v>
      </c>
      <c r="E65">
        <v>1914.99</v>
      </c>
      <c r="F65">
        <v>0</v>
      </c>
      <c r="G65" t="s">
        <v>131</v>
      </c>
      <c r="I65" s="1">
        <v>777221409470</v>
      </c>
      <c r="J65" t="s">
        <v>348</v>
      </c>
      <c r="K65">
        <v>1</v>
      </c>
      <c r="L65">
        <v>0.5</v>
      </c>
      <c r="M65">
        <v>3</v>
      </c>
      <c r="O65">
        <v>-24.35</v>
      </c>
      <c r="S65" s="3">
        <v>34.04</v>
      </c>
      <c r="T65" s="3">
        <v>24.35</v>
      </c>
      <c r="U65" s="2">
        <v>0.71533490011750889</v>
      </c>
      <c r="V65" s="3">
        <v>9.6899999999999977</v>
      </c>
      <c r="W65" s="3">
        <v>34.04</v>
      </c>
      <c r="X65" s="3">
        <v>19.829999999999998</v>
      </c>
      <c r="Y65" s="2">
        <v>0.58254994124559334</v>
      </c>
      <c r="Z65" s="3">
        <v>14.21</v>
      </c>
      <c r="AA65" s="3">
        <v>14.21</v>
      </c>
      <c r="AB65" s="3">
        <v>4.5200000000000031</v>
      </c>
      <c r="AD65">
        <v>20220624</v>
      </c>
      <c r="AE65">
        <v>20220627</v>
      </c>
      <c r="AF65">
        <v>0.34791666666666665</v>
      </c>
      <c r="AG65" t="s">
        <v>154</v>
      </c>
      <c r="AI65">
        <v>0.5</v>
      </c>
      <c r="AJ65" t="s">
        <v>42</v>
      </c>
      <c r="AK65" t="s">
        <v>42</v>
      </c>
      <c r="AM65">
        <v>112689506</v>
      </c>
      <c r="AO65" t="s">
        <v>171</v>
      </c>
      <c r="AV65" t="s">
        <v>1030</v>
      </c>
      <c r="AW65" t="s">
        <v>1029</v>
      </c>
      <c r="AX65" t="s">
        <v>1028</v>
      </c>
      <c r="AY65" t="s">
        <v>1027</v>
      </c>
      <c r="AZ65" t="s">
        <v>1026</v>
      </c>
      <c r="BA65" t="s">
        <v>118</v>
      </c>
      <c r="BB65">
        <v>10523</v>
      </c>
      <c r="BC65" t="s">
        <v>117</v>
      </c>
      <c r="BD65" t="s">
        <v>121</v>
      </c>
      <c r="BE65" t="s">
        <v>1020</v>
      </c>
      <c r="BF65" t="s">
        <v>133</v>
      </c>
      <c r="BH65" t="s">
        <v>132</v>
      </c>
      <c r="BI65" t="s">
        <v>118</v>
      </c>
      <c r="BJ65">
        <v>14614</v>
      </c>
      <c r="BK65" t="s">
        <v>117</v>
      </c>
      <c r="BL65" t="s">
        <v>134</v>
      </c>
      <c r="BU65" t="s">
        <v>133</v>
      </c>
      <c r="BW65" t="s">
        <v>132</v>
      </c>
      <c r="BX65" t="s">
        <v>118</v>
      </c>
      <c r="BY65">
        <v>14614</v>
      </c>
      <c r="BZ65" t="s">
        <v>117</v>
      </c>
      <c r="CX65">
        <v>20220624</v>
      </c>
      <c r="CZ65">
        <v>0</v>
      </c>
      <c r="DA65">
        <v>0</v>
      </c>
      <c r="DB65">
        <v>0</v>
      </c>
      <c r="DC65">
        <v>0</v>
      </c>
      <c r="DD65">
        <v>0</v>
      </c>
      <c r="DE65" s="3">
        <v>2.2799999999999998</v>
      </c>
      <c r="DF65" s="3">
        <v>2.5827497062279674</v>
      </c>
    </row>
    <row r="66" spans="1:119" x14ac:dyDescent="0.25">
      <c r="A66">
        <v>14612726</v>
      </c>
      <c r="B66">
        <v>20220704</v>
      </c>
      <c r="C66">
        <v>780810552</v>
      </c>
      <c r="E66">
        <v>1914.99</v>
      </c>
      <c r="F66">
        <v>0</v>
      </c>
      <c r="G66" t="s">
        <v>131</v>
      </c>
      <c r="I66" s="1">
        <v>777221475908</v>
      </c>
      <c r="J66" t="s">
        <v>348</v>
      </c>
      <c r="K66">
        <v>1</v>
      </c>
      <c r="L66">
        <v>0.5</v>
      </c>
      <c r="M66">
        <v>3</v>
      </c>
      <c r="O66">
        <v>-24.35</v>
      </c>
      <c r="S66" s="3">
        <v>34.04</v>
      </c>
      <c r="T66" s="3">
        <v>24.35</v>
      </c>
      <c r="U66" s="2">
        <v>0.71533490011750889</v>
      </c>
      <c r="V66" s="3">
        <v>9.6899999999999977</v>
      </c>
      <c r="W66" s="3">
        <v>34.04</v>
      </c>
      <c r="X66" s="3">
        <v>19.829999999999998</v>
      </c>
      <c r="Y66" s="2">
        <v>0.58254994124559334</v>
      </c>
      <c r="Z66" s="3">
        <v>14.21</v>
      </c>
      <c r="AA66" s="3">
        <v>14.21</v>
      </c>
      <c r="AB66" s="3">
        <v>4.5200000000000031</v>
      </c>
      <c r="AD66">
        <v>20220624</v>
      </c>
      <c r="AE66">
        <v>20220627</v>
      </c>
      <c r="AF66">
        <v>0.34652777777777777</v>
      </c>
      <c r="AG66" t="s">
        <v>143</v>
      </c>
      <c r="AH66" t="s">
        <v>1025</v>
      </c>
      <c r="AI66">
        <v>0.5</v>
      </c>
      <c r="AJ66" t="s">
        <v>42</v>
      </c>
      <c r="AK66" t="s">
        <v>42</v>
      </c>
      <c r="AM66">
        <v>112689506</v>
      </c>
      <c r="AO66" t="s">
        <v>171</v>
      </c>
      <c r="AV66" t="s">
        <v>1024</v>
      </c>
      <c r="AW66" t="s">
        <v>1023</v>
      </c>
      <c r="AX66" t="s">
        <v>1022</v>
      </c>
      <c r="AY66" t="s">
        <v>1021</v>
      </c>
      <c r="AZ66" t="s">
        <v>136</v>
      </c>
      <c r="BA66" t="s">
        <v>118</v>
      </c>
      <c r="BB66">
        <v>10017</v>
      </c>
      <c r="BC66" t="s">
        <v>117</v>
      </c>
      <c r="BD66" t="s">
        <v>121</v>
      </c>
      <c r="BE66" t="s">
        <v>1020</v>
      </c>
      <c r="BF66" t="s">
        <v>133</v>
      </c>
      <c r="BH66" t="s">
        <v>132</v>
      </c>
      <c r="BI66" t="s">
        <v>118</v>
      </c>
      <c r="BJ66">
        <v>14614</v>
      </c>
      <c r="BK66" t="s">
        <v>117</v>
      </c>
      <c r="BL66" t="s">
        <v>134</v>
      </c>
      <c r="BU66" t="s">
        <v>133</v>
      </c>
      <c r="BW66" t="s">
        <v>132</v>
      </c>
      <c r="BX66" t="s">
        <v>118</v>
      </c>
      <c r="BY66">
        <v>14614</v>
      </c>
      <c r="BZ66" t="s">
        <v>117</v>
      </c>
      <c r="CX66">
        <v>20220624</v>
      </c>
      <c r="CZ66">
        <v>0</v>
      </c>
      <c r="DA66">
        <v>0</v>
      </c>
      <c r="DB66">
        <v>0</v>
      </c>
      <c r="DC66">
        <v>0</v>
      </c>
      <c r="DD66">
        <v>0</v>
      </c>
      <c r="DE66" s="3">
        <v>2.2799999999999998</v>
      </c>
      <c r="DF66" s="3">
        <v>2.5827497062279674</v>
      </c>
    </row>
    <row r="67" spans="1:119" x14ac:dyDescent="0.25">
      <c r="A67">
        <v>14612726</v>
      </c>
      <c r="B67">
        <v>20220704</v>
      </c>
      <c r="C67">
        <v>780810552</v>
      </c>
      <c r="E67">
        <v>1914.99</v>
      </c>
      <c r="F67">
        <v>0</v>
      </c>
      <c r="G67" t="s">
        <v>131</v>
      </c>
      <c r="I67" s="1">
        <v>777221782919</v>
      </c>
      <c r="J67" t="s">
        <v>348</v>
      </c>
      <c r="K67">
        <v>1</v>
      </c>
      <c r="L67">
        <v>0.5</v>
      </c>
      <c r="M67">
        <v>6</v>
      </c>
      <c r="O67">
        <v>-35.89</v>
      </c>
      <c r="S67" s="3">
        <v>47.85</v>
      </c>
      <c r="T67" s="3">
        <v>35.89</v>
      </c>
      <c r="U67" s="2">
        <v>0.75005224660397074</v>
      </c>
      <c r="V67" s="3">
        <v>11.96</v>
      </c>
      <c r="W67" s="3">
        <v>47.85</v>
      </c>
      <c r="X67" s="3">
        <v>31.102500000000003</v>
      </c>
      <c r="Y67" s="2">
        <v>0.65</v>
      </c>
      <c r="Z67" s="3">
        <v>16.747499999999999</v>
      </c>
      <c r="AA67" s="3">
        <v>14.21</v>
      </c>
      <c r="AB67" s="3">
        <v>4.7874999999999979</v>
      </c>
      <c r="AD67">
        <v>20220624</v>
      </c>
      <c r="AE67">
        <v>20220627</v>
      </c>
      <c r="AF67">
        <v>0.37847222222222227</v>
      </c>
      <c r="AG67" t="s">
        <v>154</v>
      </c>
      <c r="AH67" t="s">
        <v>968</v>
      </c>
      <c r="AI67">
        <v>0.5</v>
      </c>
      <c r="AJ67" t="s">
        <v>42</v>
      </c>
      <c r="AK67" t="s">
        <v>42</v>
      </c>
      <c r="AM67">
        <v>112689506</v>
      </c>
      <c r="AO67" t="s">
        <v>171</v>
      </c>
      <c r="AV67" t="s">
        <v>960</v>
      </c>
      <c r="AX67" t="s">
        <v>967</v>
      </c>
      <c r="AZ67" t="s">
        <v>958</v>
      </c>
      <c r="BA67" t="s">
        <v>180</v>
      </c>
      <c r="BB67">
        <v>33549</v>
      </c>
      <c r="BC67" t="s">
        <v>117</v>
      </c>
      <c r="BD67" t="s">
        <v>121</v>
      </c>
      <c r="BE67" t="s">
        <v>335</v>
      </c>
      <c r="BF67" t="s">
        <v>133</v>
      </c>
      <c r="BG67" t="s">
        <v>319</v>
      </c>
      <c r="BH67" t="s">
        <v>132</v>
      </c>
      <c r="BI67" t="s">
        <v>118</v>
      </c>
      <c r="BJ67">
        <v>14614</v>
      </c>
      <c r="BK67" t="s">
        <v>117</v>
      </c>
      <c r="BL67">
        <v>7589.06376</v>
      </c>
      <c r="BU67" t="s">
        <v>133</v>
      </c>
      <c r="BV67" t="s">
        <v>319</v>
      </c>
      <c r="BW67" t="s">
        <v>119</v>
      </c>
      <c r="BX67" t="s">
        <v>118</v>
      </c>
      <c r="BY67">
        <v>14614</v>
      </c>
      <c r="BZ67" t="s">
        <v>117</v>
      </c>
      <c r="CX67">
        <v>20220624</v>
      </c>
      <c r="CZ67">
        <v>0</v>
      </c>
      <c r="DA67">
        <v>0</v>
      </c>
      <c r="DB67">
        <v>0</v>
      </c>
      <c r="DC67">
        <v>0</v>
      </c>
      <c r="DD67">
        <v>0</v>
      </c>
      <c r="DE67" s="3">
        <v>2.81</v>
      </c>
      <c r="DF67" s="3">
        <v>3.0911468129571582</v>
      </c>
    </row>
    <row r="68" spans="1:119" x14ac:dyDescent="0.25">
      <c r="A68">
        <v>14612726</v>
      </c>
      <c r="B68">
        <v>20220704</v>
      </c>
      <c r="C68">
        <v>780810552</v>
      </c>
      <c r="E68">
        <v>1914.99</v>
      </c>
      <c r="F68">
        <v>0</v>
      </c>
      <c r="G68" t="s">
        <v>131</v>
      </c>
      <c r="I68" s="1">
        <v>777221930446</v>
      </c>
      <c r="J68" t="s">
        <v>348</v>
      </c>
      <c r="K68">
        <v>1</v>
      </c>
      <c r="L68">
        <v>0.5</v>
      </c>
      <c r="M68">
        <v>2</v>
      </c>
      <c r="O68">
        <v>-18.350000000000001</v>
      </c>
      <c r="S68" s="3">
        <v>28.04</v>
      </c>
      <c r="T68" s="3">
        <v>18.350000000000001</v>
      </c>
      <c r="U68" s="2">
        <v>0.65442225392296727</v>
      </c>
      <c r="V68" s="3">
        <v>9.6899999999999977</v>
      </c>
      <c r="W68" s="3">
        <v>28.04</v>
      </c>
      <c r="X68" s="3">
        <v>13.829999999999998</v>
      </c>
      <c r="Y68" s="2">
        <v>0.49322396576319538</v>
      </c>
      <c r="Z68" s="3">
        <v>14.21</v>
      </c>
      <c r="AA68" s="3">
        <v>14.21</v>
      </c>
      <c r="AB68" s="3">
        <v>4.5200000000000031</v>
      </c>
      <c r="AD68">
        <v>20220624</v>
      </c>
      <c r="AE68">
        <v>20220627</v>
      </c>
      <c r="AF68">
        <v>0.4368055555555555</v>
      </c>
      <c r="AG68" t="s">
        <v>154</v>
      </c>
      <c r="AH68" t="s">
        <v>1138</v>
      </c>
      <c r="AI68">
        <v>0.5</v>
      </c>
      <c r="AJ68" t="s">
        <v>42</v>
      </c>
      <c r="AK68" t="s">
        <v>42</v>
      </c>
      <c r="AM68">
        <v>112689506</v>
      </c>
      <c r="AO68" t="s">
        <v>171</v>
      </c>
      <c r="AV68" t="s">
        <v>1137</v>
      </c>
      <c r="AW68" t="s">
        <v>1136</v>
      </c>
      <c r="AX68" t="s">
        <v>1135</v>
      </c>
      <c r="AZ68" t="s">
        <v>1134</v>
      </c>
      <c r="BA68" t="s">
        <v>118</v>
      </c>
      <c r="BB68">
        <v>14043</v>
      </c>
      <c r="BC68" t="s">
        <v>117</v>
      </c>
      <c r="BD68" t="s">
        <v>121</v>
      </c>
      <c r="BE68" t="s">
        <v>873</v>
      </c>
      <c r="BF68" t="s">
        <v>133</v>
      </c>
      <c r="BH68" t="s">
        <v>132</v>
      </c>
      <c r="BI68" t="s">
        <v>118</v>
      </c>
      <c r="BJ68">
        <v>14614</v>
      </c>
      <c r="BK68" t="s">
        <v>117</v>
      </c>
      <c r="BL68">
        <v>34951.025379999999</v>
      </c>
      <c r="BU68" t="s">
        <v>133</v>
      </c>
      <c r="BW68" t="s">
        <v>132</v>
      </c>
      <c r="BX68" t="s">
        <v>118</v>
      </c>
      <c r="BY68">
        <v>14614</v>
      </c>
      <c r="BZ68" t="s">
        <v>117</v>
      </c>
      <c r="CX68">
        <v>20220624</v>
      </c>
      <c r="CZ68">
        <v>0</v>
      </c>
      <c r="DA68">
        <v>0</v>
      </c>
      <c r="DB68">
        <v>0</v>
      </c>
      <c r="DC68">
        <v>0</v>
      </c>
      <c r="DD68">
        <v>0</v>
      </c>
      <c r="DE68" s="3">
        <v>2.2799999999999998</v>
      </c>
      <c r="DF68" s="3">
        <v>2.6475320970042793</v>
      </c>
    </row>
    <row r="69" spans="1:119" x14ac:dyDescent="0.25">
      <c r="A69">
        <v>14612726</v>
      </c>
      <c r="B69">
        <v>20220704</v>
      </c>
      <c r="C69">
        <v>780810552</v>
      </c>
      <c r="E69">
        <v>1914.99</v>
      </c>
      <c r="F69">
        <v>0</v>
      </c>
      <c r="G69" t="s">
        <v>131</v>
      </c>
      <c r="I69" s="1">
        <v>777223242156</v>
      </c>
      <c r="J69" t="s">
        <v>144</v>
      </c>
      <c r="K69">
        <v>1</v>
      </c>
      <c r="L69">
        <v>2</v>
      </c>
      <c r="M69">
        <v>6</v>
      </c>
      <c r="O69">
        <v>-33.869999999999997</v>
      </c>
      <c r="S69" s="3">
        <v>45.54</v>
      </c>
      <c r="T69" s="3">
        <v>33.869999999999997</v>
      </c>
      <c r="U69" s="2">
        <v>0.74374176548089588</v>
      </c>
      <c r="V69" s="3">
        <v>11.670000000000002</v>
      </c>
      <c r="W69" s="3">
        <v>45.54</v>
      </c>
      <c r="X69" s="3">
        <v>22.77</v>
      </c>
      <c r="Y69" s="2">
        <v>0.5</v>
      </c>
      <c r="Z69" s="3">
        <v>22.77</v>
      </c>
      <c r="AA69" s="3">
        <v>14.66</v>
      </c>
      <c r="AB69" s="3">
        <v>11.099999999999998</v>
      </c>
      <c r="AD69">
        <v>20220624</v>
      </c>
      <c r="AE69">
        <v>20220627</v>
      </c>
      <c r="AF69">
        <v>0.51458333333333328</v>
      </c>
      <c r="AG69" t="s">
        <v>143</v>
      </c>
      <c r="AH69" t="s">
        <v>186</v>
      </c>
      <c r="AI69">
        <v>2</v>
      </c>
      <c r="AJ69" t="s">
        <v>42</v>
      </c>
      <c r="AK69" t="s">
        <v>42</v>
      </c>
      <c r="AM69">
        <v>112689506</v>
      </c>
      <c r="AO69" t="s">
        <v>171</v>
      </c>
      <c r="AV69" t="s">
        <v>185</v>
      </c>
      <c r="AW69" t="s">
        <v>184</v>
      </c>
      <c r="AX69" t="s">
        <v>183</v>
      </c>
      <c r="AY69" t="s">
        <v>182</v>
      </c>
      <c r="AZ69" t="s">
        <v>181</v>
      </c>
      <c r="BA69" t="s">
        <v>180</v>
      </c>
      <c r="BB69">
        <v>33176</v>
      </c>
      <c r="BC69" t="s">
        <v>117</v>
      </c>
      <c r="BD69" t="s">
        <v>121</v>
      </c>
      <c r="BE69" t="s">
        <v>146</v>
      </c>
      <c r="BF69" t="s">
        <v>133</v>
      </c>
      <c r="BH69" t="s">
        <v>132</v>
      </c>
      <c r="BI69" t="s">
        <v>118</v>
      </c>
      <c r="BJ69">
        <v>14614</v>
      </c>
      <c r="BK69" t="s">
        <v>117</v>
      </c>
      <c r="BL69" t="s">
        <v>179</v>
      </c>
      <c r="BU69" t="s">
        <v>133</v>
      </c>
      <c r="BW69" t="s">
        <v>132</v>
      </c>
      <c r="BX69" t="s">
        <v>118</v>
      </c>
      <c r="BY69">
        <v>14614</v>
      </c>
      <c r="BZ69" t="s">
        <v>117</v>
      </c>
      <c r="CX69">
        <v>20220624</v>
      </c>
      <c r="CZ69">
        <v>0</v>
      </c>
      <c r="DA69">
        <v>0</v>
      </c>
      <c r="DB69">
        <v>0</v>
      </c>
      <c r="DC69">
        <v>0</v>
      </c>
      <c r="DD69">
        <v>0</v>
      </c>
      <c r="DE69" s="3">
        <v>2.74</v>
      </c>
      <c r="DF69" s="3">
        <v>3.4078524374176551</v>
      </c>
    </row>
    <row r="70" spans="1:119" x14ac:dyDescent="0.25">
      <c r="A70">
        <v>14612726</v>
      </c>
      <c r="B70">
        <v>20220704</v>
      </c>
      <c r="C70">
        <v>780810552</v>
      </c>
      <c r="E70">
        <v>1914.99</v>
      </c>
      <c r="F70">
        <v>0</v>
      </c>
      <c r="G70" t="s">
        <v>131</v>
      </c>
      <c r="I70" s="1">
        <v>777223710820</v>
      </c>
      <c r="J70" t="s">
        <v>348</v>
      </c>
      <c r="K70">
        <v>1</v>
      </c>
      <c r="L70">
        <v>2</v>
      </c>
      <c r="M70">
        <v>2</v>
      </c>
      <c r="O70">
        <v>-21.96</v>
      </c>
      <c r="S70" s="3">
        <v>34.590000000000003</v>
      </c>
      <c r="T70" s="3">
        <v>21.96</v>
      </c>
      <c r="U70" s="2">
        <v>0.634865568083261</v>
      </c>
      <c r="V70" s="3">
        <v>12.630000000000003</v>
      </c>
      <c r="W70" s="3">
        <v>34.590000000000003</v>
      </c>
      <c r="X70" s="3">
        <v>18.650000000000006</v>
      </c>
      <c r="Y70" s="2">
        <v>0.53917317143683152</v>
      </c>
      <c r="Z70" s="3">
        <v>15.94</v>
      </c>
      <c r="AA70" s="3">
        <v>15.94</v>
      </c>
      <c r="AB70" s="3">
        <v>3.3099999999999969</v>
      </c>
      <c r="AD70">
        <v>20220624</v>
      </c>
      <c r="AE70">
        <v>20220627</v>
      </c>
      <c r="AF70">
        <v>0.47152777777777777</v>
      </c>
      <c r="AG70" t="s">
        <v>154</v>
      </c>
      <c r="AH70">
        <v>3785346</v>
      </c>
      <c r="AI70">
        <v>2</v>
      </c>
      <c r="AJ70" t="s">
        <v>42</v>
      </c>
      <c r="AK70" t="s">
        <v>42</v>
      </c>
      <c r="AM70">
        <v>112689506</v>
      </c>
      <c r="AO70" t="s">
        <v>189</v>
      </c>
      <c r="AV70" t="s">
        <v>745</v>
      </c>
      <c r="AX70" t="s">
        <v>744</v>
      </c>
      <c r="AZ70" t="s">
        <v>132</v>
      </c>
      <c r="BA70" t="s">
        <v>118</v>
      </c>
      <c r="BB70">
        <v>14620</v>
      </c>
      <c r="BC70" t="s">
        <v>117</v>
      </c>
      <c r="BD70" t="s">
        <v>121</v>
      </c>
      <c r="BE70" t="s">
        <v>340</v>
      </c>
      <c r="BF70" t="s">
        <v>133</v>
      </c>
      <c r="BH70" t="s">
        <v>132</v>
      </c>
      <c r="BI70" t="s">
        <v>118</v>
      </c>
      <c r="BJ70">
        <v>14614</v>
      </c>
      <c r="BK70" t="s">
        <v>117</v>
      </c>
      <c r="BL70">
        <v>34951.030050000001</v>
      </c>
      <c r="BU70" t="s">
        <v>133</v>
      </c>
      <c r="BW70" t="s">
        <v>132</v>
      </c>
      <c r="BX70" t="s">
        <v>118</v>
      </c>
      <c r="BY70">
        <v>14614</v>
      </c>
      <c r="BZ70" t="s">
        <v>117</v>
      </c>
      <c r="CX70">
        <v>20220624</v>
      </c>
      <c r="CZ70">
        <v>0</v>
      </c>
      <c r="DA70">
        <v>0</v>
      </c>
      <c r="DB70">
        <v>0</v>
      </c>
      <c r="DC70">
        <v>0</v>
      </c>
      <c r="DD70">
        <v>0</v>
      </c>
      <c r="DE70" s="3">
        <v>3.59</v>
      </c>
      <c r="DF70" s="3">
        <v>3.9335357039606822</v>
      </c>
      <c r="DN70" s="3">
        <v>2.65</v>
      </c>
      <c r="DO70" s="3">
        <v>5.3</v>
      </c>
    </row>
    <row r="71" spans="1:119" x14ac:dyDescent="0.25">
      <c r="A71">
        <v>14612726</v>
      </c>
      <c r="B71">
        <v>20220704</v>
      </c>
      <c r="C71">
        <v>780810552</v>
      </c>
      <c r="E71">
        <v>1914.99</v>
      </c>
      <c r="F71">
        <v>0</v>
      </c>
      <c r="G71" t="s">
        <v>131</v>
      </c>
      <c r="I71" s="1">
        <v>777223758435</v>
      </c>
      <c r="J71" t="s">
        <v>348</v>
      </c>
      <c r="K71">
        <v>1</v>
      </c>
      <c r="L71">
        <v>2</v>
      </c>
      <c r="M71">
        <v>2</v>
      </c>
      <c r="O71">
        <v>-18.350000000000001</v>
      </c>
      <c r="S71" s="3">
        <v>28.04</v>
      </c>
      <c r="T71" s="3">
        <v>18.350000000000001</v>
      </c>
      <c r="U71" s="2">
        <v>0.65442225392296727</v>
      </c>
      <c r="V71" s="3">
        <v>9.6899999999999977</v>
      </c>
      <c r="W71" s="3">
        <v>28.04</v>
      </c>
      <c r="X71" s="3">
        <v>12.1</v>
      </c>
      <c r="Y71" s="2">
        <v>0.43152639087018546</v>
      </c>
      <c r="Z71" s="3">
        <v>15.94</v>
      </c>
      <c r="AA71" s="3">
        <v>15.94</v>
      </c>
      <c r="AB71" s="3">
        <v>6.2500000000000018</v>
      </c>
      <c r="AD71">
        <v>20220624</v>
      </c>
      <c r="AE71">
        <v>20220627</v>
      </c>
      <c r="AF71">
        <v>0.47152777777777777</v>
      </c>
      <c r="AG71" t="s">
        <v>154</v>
      </c>
      <c r="AH71">
        <v>3785346</v>
      </c>
      <c r="AI71">
        <v>2</v>
      </c>
      <c r="AJ71" t="s">
        <v>42</v>
      </c>
      <c r="AK71" t="s">
        <v>42</v>
      </c>
      <c r="AM71">
        <v>112689506</v>
      </c>
      <c r="AO71" t="s">
        <v>171</v>
      </c>
      <c r="AV71" t="s">
        <v>751</v>
      </c>
      <c r="AX71" t="s">
        <v>744</v>
      </c>
      <c r="AZ71" t="s">
        <v>132</v>
      </c>
      <c r="BA71" t="s">
        <v>118</v>
      </c>
      <c r="BB71">
        <v>14620</v>
      </c>
      <c r="BC71" t="s">
        <v>117</v>
      </c>
      <c r="BD71" t="s">
        <v>121</v>
      </c>
      <c r="BE71" t="s">
        <v>340</v>
      </c>
      <c r="BF71" t="s">
        <v>133</v>
      </c>
      <c r="BH71" t="s">
        <v>132</v>
      </c>
      <c r="BI71" t="s">
        <v>118</v>
      </c>
      <c r="BJ71">
        <v>14614</v>
      </c>
      <c r="BK71" t="s">
        <v>117</v>
      </c>
      <c r="BL71">
        <v>34951.030050000001</v>
      </c>
      <c r="BU71" t="s">
        <v>133</v>
      </c>
      <c r="BW71" t="s">
        <v>132</v>
      </c>
      <c r="BX71" t="s">
        <v>118</v>
      </c>
      <c r="BY71">
        <v>14614</v>
      </c>
      <c r="BZ71" t="s">
        <v>117</v>
      </c>
      <c r="CM71" t="s">
        <v>343</v>
      </c>
      <c r="CN71">
        <v>1</v>
      </c>
      <c r="CO71" t="s">
        <v>343</v>
      </c>
      <c r="CX71">
        <v>20220624</v>
      </c>
      <c r="CZ71">
        <v>0</v>
      </c>
      <c r="DA71">
        <v>0</v>
      </c>
      <c r="DB71">
        <v>0</v>
      </c>
      <c r="DC71">
        <v>0</v>
      </c>
      <c r="DD71">
        <v>0</v>
      </c>
      <c r="DE71" s="3">
        <v>2.9</v>
      </c>
      <c r="DF71" s="3">
        <v>3.5463980028530671</v>
      </c>
      <c r="DN71" s="3">
        <v>2.65</v>
      </c>
      <c r="DO71" s="3">
        <v>5.3</v>
      </c>
    </row>
    <row r="72" spans="1:119" x14ac:dyDescent="0.25">
      <c r="A72">
        <v>14612726</v>
      </c>
      <c r="B72">
        <v>20220704</v>
      </c>
      <c r="C72">
        <v>780810552</v>
      </c>
      <c r="E72">
        <v>1914.99</v>
      </c>
      <c r="F72">
        <v>0</v>
      </c>
      <c r="G72" t="s">
        <v>131</v>
      </c>
      <c r="I72" s="1">
        <v>777224049449</v>
      </c>
      <c r="J72" t="s">
        <v>348</v>
      </c>
      <c r="K72">
        <v>1</v>
      </c>
      <c r="L72">
        <v>2</v>
      </c>
      <c r="M72">
        <v>3</v>
      </c>
      <c r="O72">
        <v>-37.11</v>
      </c>
      <c r="S72" s="3">
        <v>50.84</v>
      </c>
      <c r="T72" s="3">
        <v>37.11</v>
      </c>
      <c r="U72" s="2">
        <v>0.72993705743509041</v>
      </c>
      <c r="V72" s="3">
        <v>13.730000000000004</v>
      </c>
      <c r="W72" s="3">
        <v>50.84</v>
      </c>
      <c r="X72" s="3">
        <v>33.046000000000006</v>
      </c>
      <c r="Y72" s="2">
        <v>0.65</v>
      </c>
      <c r="Z72" s="3">
        <v>17.793999999999997</v>
      </c>
      <c r="AA72" s="3">
        <v>15.94</v>
      </c>
      <c r="AB72" s="3">
        <v>4.063999999999993</v>
      </c>
      <c r="AD72">
        <v>20220624</v>
      </c>
      <c r="AE72">
        <v>20220627</v>
      </c>
      <c r="AF72">
        <v>0.3576388888888889</v>
      </c>
      <c r="AG72" t="s">
        <v>143</v>
      </c>
      <c r="AH72" t="s">
        <v>417</v>
      </c>
      <c r="AI72">
        <v>2</v>
      </c>
      <c r="AJ72" t="s">
        <v>42</v>
      </c>
      <c r="AK72" t="s">
        <v>42</v>
      </c>
      <c r="AM72">
        <v>112689506</v>
      </c>
      <c r="AO72" t="s">
        <v>189</v>
      </c>
      <c r="AV72" t="s">
        <v>400</v>
      </c>
      <c r="AW72" t="s">
        <v>369</v>
      </c>
      <c r="AX72" t="s">
        <v>399</v>
      </c>
      <c r="AY72" t="s">
        <v>367</v>
      </c>
      <c r="AZ72" t="s">
        <v>366</v>
      </c>
      <c r="BA72" t="s">
        <v>365</v>
      </c>
      <c r="BB72">
        <v>44144</v>
      </c>
      <c r="BC72" t="s">
        <v>117</v>
      </c>
      <c r="BD72" t="s">
        <v>121</v>
      </c>
      <c r="BE72" t="s">
        <v>169</v>
      </c>
      <c r="BF72" t="s">
        <v>133</v>
      </c>
      <c r="BG72" t="s">
        <v>170</v>
      </c>
      <c r="BH72" t="s">
        <v>132</v>
      </c>
      <c r="BI72" t="s">
        <v>118</v>
      </c>
      <c r="BJ72">
        <v>14614</v>
      </c>
      <c r="BK72" t="s">
        <v>117</v>
      </c>
      <c r="BL72">
        <v>7589.0629499999995</v>
      </c>
      <c r="BU72" t="s">
        <v>133</v>
      </c>
      <c r="BV72" t="s">
        <v>170</v>
      </c>
      <c r="BW72" t="s">
        <v>119</v>
      </c>
      <c r="BX72" t="s">
        <v>118</v>
      </c>
      <c r="BY72">
        <v>14614</v>
      </c>
      <c r="BZ72" t="s">
        <v>117</v>
      </c>
      <c r="CX72">
        <v>20220624</v>
      </c>
      <c r="CZ72">
        <v>0</v>
      </c>
      <c r="DA72">
        <v>0</v>
      </c>
      <c r="DB72">
        <v>0</v>
      </c>
      <c r="DC72">
        <v>0</v>
      </c>
      <c r="DD72">
        <v>0</v>
      </c>
      <c r="DE72" s="3">
        <v>3.23</v>
      </c>
      <c r="DF72" s="3">
        <v>3.4881966955153421</v>
      </c>
    </row>
    <row r="73" spans="1:119" x14ac:dyDescent="0.25">
      <c r="A73">
        <v>14612726</v>
      </c>
      <c r="B73">
        <v>20220704</v>
      </c>
      <c r="C73">
        <v>780810552</v>
      </c>
      <c r="E73">
        <v>1914.99</v>
      </c>
      <c r="F73">
        <v>0</v>
      </c>
      <c r="G73" t="s">
        <v>131</v>
      </c>
      <c r="I73" s="1">
        <v>777224487315</v>
      </c>
      <c r="J73" t="s">
        <v>348</v>
      </c>
      <c r="K73">
        <v>1</v>
      </c>
      <c r="L73">
        <v>2</v>
      </c>
      <c r="M73">
        <v>3</v>
      </c>
      <c r="O73">
        <v>-37.11</v>
      </c>
      <c r="S73" s="3">
        <v>50.84</v>
      </c>
      <c r="T73" s="3">
        <v>37.11</v>
      </c>
      <c r="U73" s="2">
        <v>0.72993705743509041</v>
      </c>
      <c r="V73" s="3">
        <v>13.730000000000004</v>
      </c>
      <c r="W73" s="3">
        <v>50.84</v>
      </c>
      <c r="X73" s="3">
        <v>33.046000000000006</v>
      </c>
      <c r="Y73" s="2">
        <v>0.65</v>
      </c>
      <c r="Z73" s="3">
        <v>17.793999999999997</v>
      </c>
      <c r="AA73" s="3">
        <v>15.94</v>
      </c>
      <c r="AB73" s="3">
        <v>4.063999999999993</v>
      </c>
      <c r="AD73">
        <v>20220624</v>
      </c>
      <c r="AE73">
        <v>20220627</v>
      </c>
      <c r="AF73">
        <v>0.40902777777777777</v>
      </c>
      <c r="AG73" t="s">
        <v>143</v>
      </c>
      <c r="AH73" t="s">
        <v>247</v>
      </c>
      <c r="AI73">
        <v>2</v>
      </c>
      <c r="AJ73" t="s">
        <v>42</v>
      </c>
      <c r="AK73" t="s">
        <v>42</v>
      </c>
      <c r="AM73">
        <v>112689506</v>
      </c>
      <c r="AO73" t="s">
        <v>189</v>
      </c>
      <c r="AV73" t="s">
        <v>681</v>
      </c>
      <c r="AX73" t="s">
        <v>680</v>
      </c>
      <c r="AZ73" t="s">
        <v>243</v>
      </c>
      <c r="BA73" t="s">
        <v>118</v>
      </c>
      <c r="BB73">
        <v>12207</v>
      </c>
      <c r="BC73" t="s">
        <v>117</v>
      </c>
      <c r="BD73" t="s">
        <v>121</v>
      </c>
      <c r="BE73" t="s">
        <v>169</v>
      </c>
      <c r="BF73" t="s">
        <v>133</v>
      </c>
      <c r="BG73" t="s">
        <v>170</v>
      </c>
      <c r="BH73" t="s">
        <v>132</v>
      </c>
      <c r="BI73" t="s">
        <v>118</v>
      </c>
      <c r="BJ73">
        <v>14614</v>
      </c>
      <c r="BK73" t="s">
        <v>117</v>
      </c>
      <c r="BL73">
        <v>7589.0629499999995</v>
      </c>
      <c r="BU73" t="s">
        <v>133</v>
      </c>
      <c r="BV73" t="s">
        <v>170</v>
      </c>
      <c r="BW73" t="s">
        <v>119</v>
      </c>
      <c r="BX73" t="s">
        <v>118</v>
      </c>
      <c r="BY73">
        <v>14614</v>
      </c>
      <c r="BZ73" t="s">
        <v>117</v>
      </c>
      <c r="CX73">
        <v>20220624</v>
      </c>
      <c r="CZ73">
        <v>0</v>
      </c>
      <c r="DA73">
        <v>0</v>
      </c>
      <c r="DB73">
        <v>0</v>
      </c>
      <c r="DC73">
        <v>0</v>
      </c>
      <c r="DD73">
        <v>0</v>
      </c>
      <c r="DE73" s="3">
        <v>3.23</v>
      </c>
      <c r="DF73" s="3">
        <v>3.4881966955153421</v>
      </c>
    </row>
    <row r="74" spans="1:119" x14ac:dyDescent="0.25">
      <c r="A74">
        <v>14612726</v>
      </c>
      <c r="B74">
        <v>20220704</v>
      </c>
      <c r="C74">
        <v>780810552</v>
      </c>
      <c r="E74">
        <v>1914.99</v>
      </c>
      <c r="F74">
        <v>0</v>
      </c>
      <c r="G74" t="s">
        <v>131</v>
      </c>
      <c r="I74" s="1">
        <v>777224644970</v>
      </c>
      <c r="J74" t="s">
        <v>348</v>
      </c>
      <c r="K74">
        <v>1</v>
      </c>
      <c r="L74">
        <v>0.5</v>
      </c>
      <c r="M74">
        <v>3</v>
      </c>
      <c r="O74">
        <v>-24.35</v>
      </c>
      <c r="S74" s="3">
        <v>34.04</v>
      </c>
      <c r="T74" s="3">
        <v>24.35</v>
      </c>
      <c r="U74" s="2">
        <v>0.71533490011750889</v>
      </c>
      <c r="V74" s="3">
        <v>9.6899999999999977</v>
      </c>
      <c r="W74" s="3">
        <v>34.04</v>
      </c>
      <c r="X74" s="3">
        <v>19.829999999999998</v>
      </c>
      <c r="Y74" s="2">
        <v>0.58254994124559334</v>
      </c>
      <c r="Z74" s="3">
        <v>14.21</v>
      </c>
      <c r="AA74" s="3">
        <v>14.21</v>
      </c>
      <c r="AB74" s="3">
        <v>4.5200000000000031</v>
      </c>
      <c r="AD74">
        <v>20220624</v>
      </c>
      <c r="AE74">
        <v>20220627</v>
      </c>
      <c r="AF74">
        <v>0.3576388888888889</v>
      </c>
      <c r="AG74" t="s">
        <v>143</v>
      </c>
      <c r="AH74" t="s">
        <v>877</v>
      </c>
      <c r="AI74">
        <v>0.5</v>
      </c>
      <c r="AJ74" t="s">
        <v>42</v>
      </c>
      <c r="AK74" t="s">
        <v>42</v>
      </c>
      <c r="AM74">
        <v>112689506</v>
      </c>
      <c r="AO74" t="s">
        <v>171</v>
      </c>
      <c r="AV74" t="s">
        <v>876</v>
      </c>
      <c r="AW74" t="s">
        <v>875</v>
      </c>
      <c r="AX74" t="s">
        <v>874</v>
      </c>
      <c r="AZ74" t="s">
        <v>136</v>
      </c>
      <c r="BA74" t="s">
        <v>118</v>
      </c>
      <c r="BB74">
        <v>10007</v>
      </c>
      <c r="BC74" t="s">
        <v>117</v>
      </c>
      <c r="BD74" t="s">
        <v>121</v>
      </c>
      <c r="BE74" t="s">
        <v>1019</v>
      </c>
      <c r="BF74" t="s">
        <v>133</v>
      </c>
      <c r="BH74" t="s">
        <v>132</v>
      </c>
      <c r="BI74" t="s">
        <v>118</v>
      </c>
      <c r="BJ74">
        <v>14614</v>
      </c>
      <c r="BK74" t="s">
        <v>117</v>
      </c>
      <c r="BL74">
        <v>39190.005949999999</v>
      </c>
      <c r="BU74" t="s">
        <v>133</v>
      </c>
      <c r="BW74" t="s">
        <v>132</v>
      </c>
      <c r="BX74" t="s">
        <v>118</v>
      </c>
      <c r="BY74">
        <v>14614</v>
      </c>
      <c r="BZ74" t="s">
        <v>117</v>
      </c>
      <c r="CX74">
        <v>20220624</v>
      </c>
      <c r="CZ74">
        <v>0</v>
      </c>
      <c r="DA74">
        <v>0</v>
      </c>
      <c r="DB74">
        <v>0</v>
      </c>
      <c r="DC74">
        <v>0</v>
      </c>
      <c r="DD74">
        <v>0</v>
      </c>
      <c r="DE74" s="3">
        <v>2.2799999999999998</v>
      </c>
      <c r="DF74" s="3">
        <v>2.5827497062279674</v>
      </c>
    </row>
    <row r="75" spans="1:119" x14ac:dyDescent="0.25">
      <c r="A75">
        <v>14612726</v>
      </c>
      <c r="B75">
        <v>20220704</v>
      </c>
      <c r="C75">
        <v>780810552</v>
      </c>
      <c r="E75">
        <v>1914.99</v>
      </c>
      <c r="F75">
        <v>0</v>
      </c>
      <c r="G75" t="s">
        <v>131</v>
      </c>
      <c r="I75" s="1">
        <v>777226043487</v>
      </c>
      <c r="J75" t="s">
        <v>348</v>
      </c>
      <c r="K75">
        <v>1</v>
      </c>
      <c r="L75">
        <v>0.5</v>
      </c>
      <c r="M75">
        <v>3</v>
      </c>
      <c r="O75">
        <v>-24.35</v>
      </c>
      <c r="S75" s="3">
        <v>34.04</v>
      </c>
      <c r="T75" s="3">
        <v>24.35</v>
      </c>
      <c r="U75" s="2">
        <v>0.71533490011750889</v>
      </c>
      <c r="V75" s="3">
        <v>9.6899999999999977</v>
      </c>
      <c r="W75" s="3">
        <v>34.04</v>
      </c>
      <c r="X75" s="3">
        <v>19.829999999999998</v>
      </c>
      <c r="Y75" s="2">
        <v>0.58254994124559334</v>
      </c>
      <c r="Z75" s="3">
        <v>14.21</v>
      </c>
      <c r="AA75" s="3">
        <v>14.21</v>
      </c>
      <c r="AB75" s="3">
        <v>4.5200000000000031</v>
      </c>
      <c r="AD75">
        <v>20220624</v>
      </c>
      <c r="AE75">
        <v>20220627</v>
      </c>
      <c r="AF75">
        <v>0.3972222222222222</v>
      </c>
      <c r="AG75" t="s">
        <v>143</v>
      </c>
      <c r="AH75" t="s">
        <v>1093</v>
      </c>
      <c r="AI75">
        <v>0.5</v>
      </c>
      <c r="AJ75" t="s">
        <v>42</v>
      </c>
      <c r="AK75" t="s">
        <v>42</v>
      </c>
      <c r="AM75">
        <v>112689506</v>
      </c>
      <c r="AO75" t="s">
        <v>171</v>
      </c>
      <c r="AV75" t="s">
        <v>1092</v>
      </c>
      <c r="AW75" t="s">
        <v>1091</v>
      </c>
      <c r="AX75" t="s">
        <v>1090</v>
      </c>
      <c r="AZ75" t="s">
        <v>243</v>
      </c>
      <c r="BA75" t="s">
        <v>118</v>
      </c>
      <c r="BB75">
        <v>12207</v>
      </c>
      <c r="BC75" t="s">
        <v>117</v>
      </c>
      <c r="BD75" t="s">
        <v>121</v>
      </c>
      <c r="BE75" t="s">
        <v>499</v>
      </c>
      <c r="BF75" t="s">
        <v>429</v>
      </c>
      <c r="BG75" t="s">
        <v>319</v>
      </c>
      <c r="BH75" t="s">
        <v>132</v>
      </c>
      <c r="BI75" t="s">
        <v>118</v>
      </c>
      <c r="BJ75">
        <v>14614</v>
      </c>
      <c r="BK75" t="s">
        <v>117</v>
      </c>
      <c r="BL75">
        <v>7589.0635599999996</v>
      </c>
      <c r="BU75" t="s">
        <v>429</v>
      </c>
      <c r="BV75" t="s">
        <v>319</v>
      </c>
      <c r="BW75" t="s">
        <v>119</v>
      </c>
      <c r="BX75" t="s">
        <v>118</v>
      </c>
      <c r="BY75">
        <v>14614</v>
      </c>
      <c r="BZ75" t="s">
        <v>117</v>
      </c>
      <c r="CX75">
        <v>20220624</v>
      </c>
      <c r="CZ75">
        <v>0</v>
      </c>
      <c r="DA75">
        <v>0</v>
      </c>
      <c r="DB75">
        <v>0</v>
      </c>
      <c r="DC75">
        <v>0</v>
      </c>
      <c r="DD75">
        <v>0</v>
      </c>
      <c r="DE75" s="3">
        <v>2.97</v>
      </c>
      <c r="DF75" s="3">
        <v>3.3643713278495899</v>
      </c>
      <c r="DJ75" s="3">
        <v>2.95</v>
      </c>
      <c r="DK75" s="3">
        <v>5.9</v>
      </c>
    </row>
    <row r="76" spans="1:119" x14ac:dyDescent="0.25">
      <c r="A76">
        <v>14612726</v>
      </c>
      <c r="B76">
        <v>20220704</v>
      </c>
      <c r="C76">
        <v>780810552</v>
      </c>
      <c r="E76">
        <v>1914.99</v>
      </c>
      <c r="F76">
        <v>0</v>
      </c>
      <c r="G76" t="s">
        <v>131</v>
      </c>
      <c r="I76" s="1">
        <v>777226851373</v>
      </c>
      <c r="J76" t="s">
        <v>348</v>
      </c>
      <c r="K76">
        <v>1</v>
      </c>
      <c r="L76">
        <v>2</v>
      </c>
      <c r="M76">
        <v>5</v>
      </c>
      <c r="O76">
        <v>-35.18</v>
      </c>
      <c r="S76" s="3">
        <v>46.91</v>
      </c>
      <c r="T76" s="3">
        <v>35.18</v>
      </c>
      <c r="U76" s="2">
        <v>0.74994670645917716</v>
      </c>
      <c r="V76" s="3">
        <v>11.729999999999997</v>
      </c>
      <c r="W76" s="3">
        <v>46.91</v>
      </c>
      <c r="X76" s="3">
        <v>30.491499999999998</v>
      </c>
      <c r="Y76" s="2">
        <v>0.65</v>
      </c>
      <c r="Z76" s="3">
        <v>16.418499999999998</v>
      </c>
      <c r="AA76" s="3">
        <v>15.94</v>
      </c>
      <c r="AB76" s="3">
        <v>4.6885000000000012</v>
      </c>
      <c r="AD76">
        <v>20220624</v>
      </c>
      <c r="AE76">
        <v>20220627</v>
      </c>
      <c r="AF76">
        <v>0.43194444444444446</v>
      </c>
      <c r="AG76" t="s">
        <v>154</v>
      </c>
      <c r="AH76" t="s">
        <v>446</v>
      </c>
      <c r="AI76">
        <v>2</v>
      </c>
      <c r="AJ76" t="s">
        <v>42</v>
      </c>
      <c r="AK76" t="s">
        <v>42</v>
      </c>
      <c r="AM76">
        <v>112689506</v>
      </c>
      <c r="AO76" t="s">
        <v>171</v>
      </c>
      <c r="AV76" t="s">
        <v>427</v>
      </c>
      <c r="AW76" t="s">
        <v>369</v>
      </c>
      <c r="AX76" t="s">
        <v>444</v>
      </c>
      <c r="AY76" t="s">
        <v>295</v>
      </c>
      <c r="AZ76" t="s">
        <v>424</v>
      </c>
      <c r="BA76" t="s">
        <v>423</v>
      </c>
      <c r="BB76">
        <v>66211</v>
      </c>
      <c r="BC76" t="s">
        <v>117</v>
      </c>
      <c r="BD76" t="s">
        <v>121</v>
      </c>
      <c r="BE76" t="s">
        <v>169</v>
      </c>
      <c r="BF76" t="s">
        <v>133</v>
      </c>
      <c r="BG76" t="s">
        <v>170</v>
      </c>
      <c r="BH76" t="s">
        <v>132</v>
      </c>
      <c r="BI76" t="s">
        <v>118</v>
      </c>
      <c r="BJ76">
        <v>14614</v>
      </c>
      <c r="BK76" t="s">
        <v>117</v>
      </c>
      <c r="BL76">
        <v>7589.0625899999995</v>
      </c>
      <c r="BU76" t="s">
        <v>133</v>
      </c>
      <c r="BV76" t="s">
        <v>170</v>
      </c>
      <c r="BW76" t="s">
        <v>119</v>
      </c>
      <c r="BX76" t="s">
        <v>118</v>
      </c>
      <c r="BY76">
        <v>14614</v>
      </c>
      <c r="BZ76" t="s">
        <v>117</v>
      </c>
      <c r="CX76">
        <v>20220624</v>
      </c>
      <c r="CZ76">
        <v>0</v>
      </c>
      <c r="DA76">
        <v>0</v>
      </c>
      <c r="DB76">
        <v>0</v>
      </c>
      <c r="DC76">
        <v>0</v>
      </c>
      <c r="DD76">
        <v>0</v>
      </c>
      <c r="DE76" s="3">
        <v>2.76</v>
      </c>
      <c r="DF76" s="3">
        <v>3.0358529098273284</v>
      </c>
    </row>
    <row r="77" spans="1:119" x14ac:dyDescent="0.25">
      <c r="A77">
        <v>14612726</v>
      </c>
      <c r="B77">
        <v>20220704</v>
      </c>
      <c r="C77">
        <v>780810552</v>
      </c>
      <c r="E77">
        <v>1914.99</v>
      </c>
      <c r="F77">
        <v>0</v>
      </c>
      <c r="G77" t="s">
        <v>131</v>
      </c>
      <c r="I77" s="1">
        <v>777233676270</v>
      </c>
      <c r="J77" t="s">
        <v>348</v>
      </c>
      <c r="K77">
        <v>1</v>
      </c>
      <c r="L77">
        <v>3</v>
      </c>
      <c r="M77">
        <v>3</v>
      </c>
      <c r="O77">
        <v>-41.16</v>
      </c>
      <c r="S77" s="3">
        <v>56.39</v>
      </c>
      <c r="T77" s="3">
        <v>41.16</v>
      </c>
      <c r="U77" s="2">
        <v>0.72991665188863264</v>
      </c>
      <c r="V77" s="3">
        <v>15.230000000000004</v>
      </c>
      <c r="W77" s="3">
        <v>56.39</v>
      </c>
      <c r="X77" s="3">
        <v>36.653500000000001</v>
      </c>
      <c r="Y77" s="2">
        <v>0.65</v>
      </c>
      <c r="Z77" s="3">
        <v>19.736499999999999</v>
      </c>
      <c r="AA77" s="3">
        <v>15.94</v>
      </c>
      <c r="AB77" s="3">
        <v>4.5064999999999955</v>
      </c>
      <c r="AD77">
        <v>20220627</v>
      </c>
      <c r="AE77">
        <v>20220628</v>
      </c>
      <c r="AF77">
        <v>0.4777777777777778</v>
      </c>
      <c r="AG77" t="s">
        <v>143</v>
      </c>
      <c r="AI77">
        <v>3</v>
      </c>
      <c r="AJ77" t="s">
        <v>42</v>
      </c>
      <c r="AK77" t="s">
        <v>42</v>
      </c>
      <c r="AM77">
        <v>112689506</v>
      </c>
      <c r="AO77" t="s">
        <v>189</v>
      </c>
      <c r="AV77" t="s">
        <v>570</v>
      </c>
      <c r="AX77" t="s">
        <v>569</v>
      </c>
      <c r="AZ77" t="s">
        <v>568</v>
      </c>
      <c r="BA77" t="s">
        <v>293</v>
      </c>
      <c r="BB77">
        <v>7075</v>
      </c>
      <c r="BC77" t="s">
        <v>117</v>
      </c>
      <c r="BD77" t="s">
        <v>121</v>
      </c>
      <c r="BE77" t="s">
        <v>335</v>
      </c>
      <c r="BF77" t="s">
        <v>133</v>
      </c>
      <c r="BG77" t="s">
        <v>319</v>
      </c>
      <c r="BH77" t="s">
        <v>132</v>
      </c>
      <c r="BI77" t="s">
        <v>118</v>
      </c>
      <c r="BJ77">
        <v>14614</v>
      </c>
      <c r="BK77" t="s">
        <v>117</v>
      </c>
      <c r="BL77">
        <v>42719.000039999999</v>
      </c>
      <c r="BU77" t="s">
        <v>133</v>
      </c>
      <c r="BV77" t="s">
        <v>319</v>
      </c>
      <c r="BW77" t="s">
        <v>119</v>
      </c>
      <c r="BX77" t="s">
        <v>118</v>
      </c>
      <c r="BY77">
        <v>14614</v>
      </c>
      <c r="BZ77" t="s">
        <v>117</v>
      </c>
      <c r="CX77">
        <v>20220627</v>
      </c>
      <c r="CZ77">
        <v>0</v>
      </c>
      <c r="DA77">
        <v>0</v>
      </c>
      <c r="DB77">
        <v>0</v>
      </c>
      <c r="DC77">
        <v>0</v>
      </c>
      <c r="DD77">
        <v>0</v>
      </c>
      <c r="DE77" s="3">
        <v>4.2</v>
      </c>
      <c r="DF77" s="3">
        <v>4.5356499379322575</v>
      </c>
      <c r="DN77" s="3">
        <v>2.65</v>
      </c>
      <c r="DO77" s="3">
        <v>5.3</v>
      </c>
    </row>
    <row r="78" spans="1:119" x14ac:dyDescent="0.25">
      <c r="A78">
        <v>14612726</v>
      </c>
      <c r="B78">
        <v>20220704</v>
      </c>
      <c r="C78">
        <v>780810552</v>
      </c>
      <c r="E78">
        <v>1914.99</v>
      </c>
      <c r="F78">
        <v>0</v>
      </c>
      <c r="G78" t="s">
        <v>131</v>
      </c>
      <c r="I78" s="1">
        <v>777234970027</v>
      </c>
      <c r="J78" t="s">
        <v>348</v>
      </c>
      <c r="K78">
        <v>1</v>
      </c>
      <c r="L78">
        <v>1</v>
      </c>
      <c r="M78">
        <v>3</v>
      </c>
      <c r="O78">
        <v>-36.9</v>
      </c>
      <c r="S78" s="3">
        <v>50.55</v>
      </c>
      <c r="T78" s="3">
        <v>36.9</v>
      </c>
      <c r="U78" s="2">
        <v>0.72997032640949555</v>
      </c>
      <c r="V78" s="3">
        <v>13.649999999999999</v>
      </c>
      <c r="W78" s="3">
        <v>50.55</v>
      </c>
      <c r="X78" s="3">
        <v>32.857500000000002</v>
      </c>
      <c r="Y78" s="2">
        <v>0.65</v>
      </c>
      <c r="Z78" s="3">
        <v>17.692499999999995</v>
      </c>
      <c r="AA78" s="3">
        <v>15.94</v>
      </c>
      <c r="AB78" s="3">
        <v>4.0424999999999969</v>
      </c>
      <c r="AD78">
        <v>20220627</v>
      </c>
      <c r="AE78">
        <v>20220628</v>
      </c>
      <c r="AF78">
        <v>0.38125000000000003</v>
      </c>
      <c r="AG78" t="s">
        <v>143</v>
      </c>
      <c r="AH78" t="s">
        <v>825</v>
      </c>
      <c r="AI78">
        <v>1</v>
      </c>
      <c r="AJ78" t="s">
        <v>42</v>
      </c>
      <c r="AK78" t="s">
        <v>42</v>
      </c>
      <c r="AM78">
        <v>112689506</v>
      </c>
      <c r="AO78" t="s">
        <v>189</v>
      </c>
      <c r="AV78" t="s">
        <v>824</v>
      </c>
      <c r="AW78" t="s">
        <v>823</v>
      </c>
      <c r="AX78" t="s">
        <v>822</v>
      </c>
      <c r="AY78" t="s">
        <v>821</v>
      </c>
      <c r="AZ78" t="s">
        <v>255</v>
      </c>
      <c r="BA78" t="s">
        <v>254</v>
      </c>
      <c r="BB78">
        <v>20006</v>
      </c>
      <c r="BC78" t="s">
        <v>117</v>
      </c>
      <c r="BD78" t="s">
        <v>121</v>
      </c>
      <c r="BE78" t="s">
        <v>146</v>
      </c>
      <c r="BF78" t="s">
        <v>133</v>
      </c>
      <c r="BH78" t="s">
        <v>132</v>
      </c>
      <c r="BI78" t="s">
        <v>118</v>
      </c>
      <c r="BJ78">
        <v>14614</v>
      </c>
      <c r="BK78" t="s">
        <v>117</v>
      </c>
      <c r="BL78" t="s">
        <v>682</v>
      </c>
      <c r="BU78" t="s">
        <v>133</v>
      </c>
      <c r="BW78" t="s">
        <v>132</v>
      </c>
      <c r="BX78" t="s">
        <v>118</v>
      </c>
      <c r="BY78">
        <v>14614</v>
      </c>
      <c r="BZ78" t="s">
        <v>117</v>
      </c>
      <c r="CX78">
        <v>20220627</v>
      </c>
      <c r="CZ78">
        <v>0</v>
      </c>
      <c r="DA78">
        <v>0</v>
      </c>
      <c r="DB78">
        <v>0</v>
      </c>
      <c r="DC78">
        <v>0</v>
      </c>
      <c r="DD78">
        <v>0</v>
      </c>
      <c r="DE78" s="3">
        <v>3.21</v>
      </c>
      <c r="DF78" s="3">
        <v>3.4667047477744806</v>
      </c>
    </row>
    <row r="79" spans="1:119" x14ac:dyDescent="0.25">
      <c r="A79">
        <v>14612726</v>
      </c>
      <c r="B79">
        <v>20220704</v>
      </c>
      <c r="C79">
        <v>780810552</v>
      </c>
      <c r="E79">
        <v>1914.99</v>
      </c>
      <c r="F79">
        <v>0</v>
      </c>
      <c r="G79" t="s">
        <v>131</v>
      </c>
      <c r="I79" s="1">
        <v>777235826609</v>
      </c>
      <c r="J79" t="s">
        <v>348</v>
      </c>
      <c r="K79">
        <v>1</v>
      </c>
      <c r="L79">
        <v>0.5</v>
      </c>
      <c r="M79">
        <v>3</v>
      </c>
      <c r="O79">
        <v>-24.35</v>
      </c>
      <c r="S79" s="3">
        <v>34.04</v>
      </c>
      <c r="T79" s="3">
        <v>24.35</v>
      </c>
      <c r="U79" s="2">
        <v>0.71533490011750889</v>
      </c>
      <c r="V79" s="3">
        <v>9.6899999999999977</v>
      </c>
      <c r="W79" s="3">
        <v>34.04</v>
      </c>
      <c r="X79" s="3">
        <v>19.829999999999998</v>
      </c>
      <c r="Y79" s="2">
        <v>0.58254994124559334</v>
      </c>
      <c r="Z79" s="3">
        <v>14.21</v>
      </c>
      <c r="AA79" s="3">
        <v>14.21</v>
      </c>
      <c r="AB79" s="3">
        <v>4.5200000000000031</v>
      </c>
      <c r="AD79">
        <v>20220627</v>
      </c>
      <c r="AE79">
        <v>20220628</v>
      </c>
      <c r="AF79">
        <v>0.47569444444444442</v>
      </c>
      <c r="AG79" t="s">
        <v>334</v>
      </c>
      <c r="AH79" t="s">
        <v>1041</v>
      </c>
      <c r="AI79">
        <v>0.5</v>
      </c>
      <c r="AJ79" t="s">
        <v>42</v>
      </c>
      <c r="AK79" t="s">
        <v>42</v>
      </c>
      <c r="AM79">
        <v>112689506</v>
      </c>
      <c r="AO79" t="s">
        <v>171</v>
      </c>
      <c r="AV79" t="s">
        <v>1040</v>
      </c>
      <c r="AW79" t="s">
        <v>886</v>
      </c>
      <c r="AX79" t="s">
        <v>885</v>
      </c>
      <c r="AZ79" t="s">
        <v>884</v>
      </c>
      <c r="BA79" t="s">
        <v>284</v>
      </c>
      <c r="BB79">
        <v>15701</v>
      </c>
      <c r="BC79" t="s">
        <v>117</v>
      </c>
      <c r="BE79" t="s">
        <v>173</v>
      </c>
      <c r="BF79" t="s">
        <v>121</v>
      </c>
      <c r="BG79" t="s">
        <v>155</v>
      </c>
      <c r="BH79" t="s">
        <v>132</v>
      </c>
      <c r="BI79" t="s">
        <v>118</v>
      </c>
      <c r="BJ79">
        <v>14614</v>
      </c>
      <c r="BK79" t="s">
        <v>117</v>
      </c>
      <c r="BL79">
        <v>23732.003789999999</v>
      </c>
      <c r="BU79" t="s">
        <v>121</v>
      </c>
      <c r="BV79" t="s">
        <v>155</v>
      </c>
      <c r="BW79" t="s">
        <v>119</v>
      </c>
      <c r="BX79" t="s">
        <v>118</v>
      </c>
      <c r="BY79">
        <v>14614</v>
      </c>
      <c r="BZ79" t="s">
        <v>117</v>
      </c>
      <c r="CX79">
        <v>20220627</v>
      </c>
      <c r="CZ79">
        <v>0</v>
      </c>
      <c r="DA79">
        <v>0</v>
      </c>
      <c r="DB79">
        <v>0</v>
      </c>
      <c r="DC79">
        <v>0</v>
      </c>
      <c r="DD79">
        <v>0</v>
      </c>
      <c r="DE79" s="3">
        <v>2.2799999999999998</v>
      </c>
      <c r="DF79" s="3">
        <v>2.5827497062279674</v>
      </c>
    </row>
    <row r="80" spans="1:119" x14ac:dyDescent="0.25">
      <c r="A80">
        <v>14612726</v>
      </c>
      <c r="B80">
        <v>20220704</v>
      </c>
      <c r="C80">
        <v>780810552</v>
      </c>
      <c r="E80">
        <v>1914.99</v>
      </c>
      <c r="F80">
        <v>0</v>
      </c>
      <c r="G80" t="s">
        <v>131</v>
      </c>
      <c r="I80" s="1">
        <v>777238421259</v>
      </c>
      <c r="J80" t="s">
        <v>348</v>
      </c>
      <c r="K80">
        <v>1</v>
      </c>
      <c r="L80">
        <v>0.5</v>
      </c>
      <c r="M80">
        <v>4</v>
      </c>
      <c r="O80">
        <v>-32.43</v>
      </c>
      <c r="S80" s="3">
        <v>43.82</v>
      </c>
      <c r="T80" s="3">
        <v>32.43</v>
      </c>
      <c r="U80" s="2">
        <v>0.74007302601551805</v>
      </c>
      <c r="V80" s="3">
        <v>11.39</v>
      </c>
      <c r="W80" s="3">
        <v>43.82</v>
      </c>
      <c r="X80" s="3">
        <v>28.483000000000001</v>
      </c>
      <c r="Y80" s="2">
        <v>0.65</v>
      </c>
      <c r="Z80" s="3">
        <v>15.337</v>
      </c>
      <c r="AA80" s="3">
        <v>14.21</v>
      </c>
      <c r="AB80" s="3">
        <v>3.9469999999999992</v>
      </c>
      <c r="AD80">
        <v>20220627</v>
      </c>
      <c r="AE80">
        <v>20220628</v>
      </c>
      <c r="AF80">
        <v>0.40833333333333338</v>
      </c>
      <c r="AG80" t="s">
        <v>143</v>
      </c>
      <c r="AH80" t="s">
        <v>1013</v>
      </c>
      <c r="AI80">
        <v>0.5</v>
      </c>
      <c r="AJ80" t="s">
        <v>42</v>
      </c>
      <c r="AK80" t="s">
        <v>42</v>
      </c>
      <c r="AM80">
        <v>112689506</v>
      </c>
      <c r="AO80" t="s">
        <v>171</v>
      </c>
      <c r="AV80" t="s">
        <v>674</v>
      </c>
      <c r="AW80" t="s">
        <v>675</v>
      </c>
      <c r="AX80" t="s">
        <v>673</v>
      </c>
      <c r="AZ80" t="s">
        <v>164</v>
      </c>
      <c r="BA80" t="s">
        <v>163</v>
      </c>
      <c r="BB80">
        <v>28209</v>
      </c>
      <c r="BC80" t="s">
        <v>117</v>
      </c>
      <c r="BE80" t="s">
        <v>676</v>
      </c>
      <c r="BF80" t="s">
        <v>121</v>
      </c>
      <c r="BG80" t="s">
        <v>157</v>
      </c>
      <c r="BH80" t="s">
        <v>132</v>
      </c>
      <c r="BI80" t="s">
        <v>118</v>
      </c>
      <c r="BJ80">
        <v>14614</v>
      </c>
      <c r="BK80" t="s">
        <v>117</v>
      </c>
      <c r="BL80" t="s">
        <v>672</v>
      </c>
      <c r="BU80" t="s">
        <v>121</v>
      </c>
      <c r="BV80" t="s">
        <v>155</v>
      </c>
      <c r="BW80" t="s">
        <v>119</v>
      </c>
      <c r="BX80" t="s">
        <v>118</v>
      </c>
      <c r="BY80">
        <v>14614</v>
      </c>
      <c r="BZ80" t="s">
        <v>117</v>
      </c>
      <c r="CX80">
        <v>20220627</v>
      </c>
      <c r="CZ80">
        <v>0</v>
      </c>
      <c r="DA80">
        <v>0</v>
      </c>
      <c r="DB80">
        <v>0</v>
      </c>
      <c r="DC80">
        <v>0</v>
      </c>
      <c r="DD80">
        <v>0</v>
      </c>
      <c r="DE80" s="3">
        <v>3.37</v>
      </c>
      <c r="DF80" s="3">
        <v>3.673546097672296</v>
      </c>
      <c r="DJ80" s="3">
        <v>2.95</v>
      </c>
      <c r="DK80" s="3">
        <v>5.9</v>
      </c>
    </row>
    <row r="81" spans="1:127" x14ac:dyDescent="0.25">
      <c r="A81">
        <v>14612726</v>
      </c>
      <c r="B81">
        <v>20220704</v>
      </c>
      <c r="C81">
        <v>780810552</v>
      </c>
      <c r="E81">
        <v>1914.99</v>
      </c>
      <c r="F81">
        <v>0</v>
      </c>
      <c r="G81" t="s">
        <v>131</v>
      </c>
      <c r="I81" s="1">
        <v>777238461790</v>
      </c>
      <c r="J81" t="s">
        <v>348</v>
      </c>
      <c r="K81">
        <v>1</v>
      </c>
      <c r="L81">
        <v>0.5</v>
      </c>
      <c r="M81">
        <v>3</v>
      </c>
      <c r="O81">
        <v>-24.35</v>
      </c>
      <c r="S81" s="3">
        <v>34.04</v>
      </c>
      <c r="T81" s="3">
        <v>24.35</v>
      </c>
      <c r="U81" s="2">
        <v>0.71533490011750889</v>
      </c>
      <c r="V81" s="3">
        <v>9.6899999999999977</v>
      </c>
      <c r="W81" s="3">
        <v>34.04</v>
      </c>
      <c r="X81" s="3">
        <v>19.829999999999998</v>
      </c>
      <c r="Y81" s="2">
        <v>0.58254994124559334</v>
      </c>
      <c r="Z81" s="3">
        <v>14.21</v>
      </c>
      <c r="AA81" s="3">
        <v>14.21</v>
      </c>
      <c r="AB81" s="3">
        <v>4.5200000000000031</v>
      </c>
      <c r="AD81">
        <v>20220627</v>
      </c>
      <c r="AE81">
        <v>20220628</v>
      </c>
      <c r="AF81">
        <v>0.42638888888888887</v>
      </c>
      <c r="AG81" t="s">
        <v>154</v>
      </c>
      <c r="AH81" t="s">
        <v>1039</v>
      </c>
      <c r="AI81">
        <v>0.5</v>
      </c>
      <c r="AJ81" t="s">
        <v>42</v>
      </c>
      <c r="AK81" t="s">
        <v>42</v>
      </c>
      <c r="AM81">
        <v>112689506</v>
      </c>
      <c r="AO81" t="s">
        <v>171</v>
      </c>
      <c r="AV81" t="s">
        <v>1038</v>
      </c>
      <c r="AW81" t="s">
        <v>705</v>
      </c>
      <c r="AX81" t="s">
        <v>704</v>
      </c>
      <c r="AZ81" t="s">
        <v>703</v>
      </c>
      <c r="BA81" t="s">
        <v>118</v>
      </c>
      <c r="BB81">
        <v>11793</v>
      </c>
      <c r="BC81" t="s">
        <v>117</v>
      </c>
      <c r="BE81" t="s">
        <v>173</v>
      </c>
      <c r="BF81" t="s">
        <v>121</v>
      </c>
      <c r="BG81" t="s">
        <v>155</v>
      </c>
      <c r="BH81" t="s">
        <v>132</v>
      </c>
      <c r="BI81" t="s">
        <v>118</v>
      </c>
      <c r="BJ81">
        <v>14614</v>
      </c>
      <c r="BK81" t="s">
        <v>117</v>
      </c>
      <c r="BL81">
        <v>33253.007039999997</v>
      </c>
      <c r="BU81" t="s">
        <v>121</v>
      </c>
      <c r="BV81" t="s">
        <v>155</v>
      </c>
      <c r="BW81" t="s">
        <v>119</v>
      </c>
      <c r="BX81" t="s">
        <v>118</v>
      </c>
      <c r="BY81">
        <v>14614</v>
      </c>
      <c r="BZ81" t="s">
        <v>117</v>
      </c>
      <c r="CX81">
        <v>20220627</v>
      </c>
      <c r="CZ81">
        <v>0</v>
      </c>
      <c r="DA81">
        <v>0</v>
      </c>
      <c r="DB81">
        <v>0</v>
      </c>
      <c r="DC81">
        <v>0</v>
      </c>
      <c r="DD81">
        <v>0</v>
      </c>
      <c r="DE81" s="3">
        <v>2.2799999999999998</v>
      </c>
      <c r="DF81" s="3">
        <v>2.5827497062279674</v>
      </c>
    </row>
    <row r="82" spans="1:127" x14ac:dyDescent="0.25">
      <c r="A82">
        <v>14612726</v>
      </c>
      <c r="B82">
        <v>20220704</v>
      </c>
      <c r="C82">
        <v>780810552</v>
      </c>
      <c r="E82">
        <v>1914.99</v>
      </c>
      <c r="F82">
        <v>0</v>
      </c>
      <c r="G82" t="s">
        <v>131</v>
      </c>
      <c r="I82" s="1">
        <v>777238565401</v>
      </c>
      <c r="J82" t="s">
        <v>348</v>
      </c>
      <c r="K82">
        <v>1</v>
      </c>
      <c r="L82">
        <v>3</v>
      </c>
      <c r="M82">
        <v>3</v>
      </c>
      <c r="O82">
        <v>-41.16</v>
      </c>
      <c r="S82" s="3">
        <v>56.39</v>
      </c>
      <c r="T82" s="3">
        <v>41.16</v>
      </c>
      <c r="U82" s="2">
        <v>0.72991665188863264</v>
      </c>
      <c r="V82" s="3">
        <v>15.230000000000004</v>
      </c>
      <c r="W82" s="3">
        <v>56.39</v>
      </c>
      <c r="X82" s="3">
        <v>36.653500000000001</v>
      </c>
      <c r="Y82" s="2">
        <v>0.65</v>
      </c>
      <c r="Z82" s="3">
        <v>19.736499999999999</v>
      </c>
      <c r="AA82" s="3">
        <v>15.94</v>
      </c>
      <c r="AB82" s="3">
        <v>4.5064999999999955</v>
      </c>
      <c r="AD82">
        <v>20220627</v>
      </c>
      <c r="AE82">
        <v>20220628</v>
      </c>
      <c r="AF82">
        <v>0.37638888888888888</v>
      </c>
      <c r="AG82" t="s">
        <v>143</v>
      </c>
      <c r="AH82" t="s">
        <v>555</v>
      </c>
      <c r="AI82">
        <v>3</v>
      </c>
      <c r="AJ82" t="s">
        <v>42</v>
      </c>
      <c r="AK82" t="s">
        <v>42</v>
      </c>
      <c r="AM82">
        <v>112689506</v>
      </c>
      <c r="AO82" t="s">
        <v>189</v>
      </c>
      <c r="AV82" t="s">
        <v>554</v>
      </c>
      <c r="AW82" t="s">
        <v>553</v>
      </c>
      <c r="AX82" t="s">
        <v>552</v>
      </c>
      <c r="AY82">
        <v>408</v>
      </c>
      <c r="AZ82" t="s">
        <v>366</v>
      </c>
      <c r="BA82" t="s">
        <v>365</v>
      </c>
      <c r="BB82">
        <v>44116</v>
      </c>
      <c r="BC82" t="s">
        <v>117</v>
      </c>
      <c r="BD82" t="s">
        <v>121</v>
      </c>
      <c r="BE82" t="s">
        <v>551</v>
      </c>
      <c r="BF82" t="s">
        <v>133</v>
      </c>
      <c r="BH82" t="s">
        <v>132</v>
      </c>
      <c r="BI82" t="s">
        <v>118</v>
      </c>
      <c r="BJ82">
        <v>14614</v>
      </c>
      <c r="BK82" t="s">
        <v>117</v>
      </c>
      <c r="BL82" t="s">
        <v>550</v>
      </c>
      <c r="BU82" t="s">
        <v>133</v>
      </c>
      <c r="BW82" t="s">
        <v>132</v>
      </c>
      <c r="BX82" t="s">
        <v>118</v>
      </c>
      <c r="BY82">
        <v>14614</v>
      </c>
      <c r="BZ82" t="s">
        <v>117</v>
      </c>
      <c r="CX82">
        <v>20220627</v>
      </c>
      <c r="CZ82">
        <v>0</v>
      </c>
      <c r="DA82">
        <v>0</v>
      </c>
      <c r="DB82">
        <v>0</v>
      </c>
      <c r="DC82">
        <v>0</v>
      </c>
      <c r="DD82">
        <v>0</v>
      </c>
      <c r="DE82" s="3">
        <v>3.58</v>
      </c>
      <c r="DF82" s="3">
        <v>3.8661016137613053</v>
      </c>
    </row>
    <row r="83" spans="1:127" x14ac:dyDescent="0.25">
      <c r="A83">
        <v>14612726</v>
      </c>
      <c r="B83">
        <v>20220704</v>
      </c>
      <c r="C83">
        <v>780810552</v>
      </c>
      <c r="E83">
        <v>1914.99</v>
      </c>
      <c r="F83">
        <v>0</v>
      </c>
      <c r="G83" t="s">
        <v>131</v>
      </c>
      <c r="I83" s="1">
        <v>777238607515</v>
      </c>
      <c r="J83" t="s">
        <v>348</v>
      </c>
      <c r="K83">
        <v>1</v>
      </c>
      <c r="L83">
        <v>3</v>
      </c>
      <c r="M83">
        <v>3</v>
      </c>
      <c r="O83">
        <v>-41.16</v>
      </c>
      <c r="S83" s="3">
        <v>56.39</v>
      </c>
      <c r="T83" s="3">
        <v>41.16</v>
      </c>
      <c r="U83" s="2">
        <v>0.72991665188863264</v>
      </c>
      <c r="V83" s="3">
        <v>15.230000000000004</v>
      </c>
      <c r="W83" s="3">
        <v>56.39</v>
      </c>
      <c r="X83" s="3">
        <v>36.653500000000001</v>
      </c>
      <c r="Y83" s="2">
        <v>0.65</v>
      </c>
      <c r="Z83" s="3">
        <v>19.736499999999999</v>
      </c>
      <c r="AA83" s="3">
        <v>15.94</v>
      </c>
      <c r="AB83" s="3">
        <v>4.5064999999999955</v>
      </c>
      <c r="AD83">
        <v>20220627</v>
      </c>
      <c r="AE83">
        <v>20220628</v>
      </c>
      <c r="AF83">
        <v>9.5138888888888884E-2</v>
      </c>
      <c r="AG83" t="s">
        <v>143</v>
      </c>
      <c r="AH83" t="s">
        <v>549</v>
      </c>
      <c r="AI83">
        <v>3</v>
      </c>
      <c r="AJ83" t="s">
        <v>42</v>
      </c>
      <c r="AK83" t="s">
        <v>42</v>
      </c>
      <c r="AM83">
        <v>112689506</v>
      </c>
      <c r="AO83" t="s">
        <v>189</v>
      </c>
      <c r="AV83" t="s">
        <v>548</v>
      </c>
      <c r="AW83" t="s">
        <v>547</v>
      </c>
      <c r="AX83" t="s">
        <v>546</v>
      </c>
      <c r="AZ83" t="s">
        <v>545</v>
      </c>
      <c r="BA83" t="s">
        <v>118</v>
      </c>
      <c r="BB83">
        <v>12305</v>
      </c>
      <c r="BC83" t="s">
        <v>117</v>
      </c>
      <c r="BD83" t="s">
        <v>121</v>
      </c>
      <c r="BE83" t="s">
        <v>430</v>
      </c>
      <c r="BF83" t="s">
        <v>429</v>
      </c>
      <c r="BG83" t="s">
        <v>319</v>
      </c>
      <c r="BH83" t="s">
        <v>132</v>
      </c>
      <c r="BI83" t="s">
        <v>118</v>
      </c>
      <c r="BJ83">
        <v>14614</v>
      </c>
      <c r="BK83" t="s">
        <v>117</v>
      </c>
      <c r="BL83">
        <v>7589.6364000000003</v>
      </c>
      <c r="BU83" t="s">
        <v>429</v>
      </c>
      <c r="BV83" t="s">
        <v>319</v>
      </c>
      <c r="BW83" t="s">
        <v>119</v>
      </c>
      <c r="BX83" t="s">
        <v>118</v>
      </c>
      <c r="BY83">
        <v>14614</v>
      </c>
      <c r="BZ83" t="s">
        <v>117</v>
      </c>
      <c r="CX83">
        <v>20220627</v>
      </c>
      <c r="CZ83">
        <v>0</v>
      </c>
      <c r="DA83">
        <v>0</v>
      </c>
      <c r="DB83">
        <v>0</v>
      </c>
      <c r="DC83">
        <v>0</v>
      </c>
      <c r="DD83">
        <v>0</v>
      </c>
      <c r="DE83" s="3">
        <v>3.58</v>
      </c>
      <c r="DF83" s="3">
        <v>3.8661016137613053</v>
      </c>
    </row>
    <row r="84" spans="1:127" x14ac:dyDescent="0.25">
      <c r="A84">
        <v>14612726</v>
      </c>
      <c r="B84">
        <v>20220704</v>
      </c>
      <c r="C84">
        <v>780810552</v>
      </c>
      <c r="E84">
        <v>1914.99</v>
      </c>
      <c r="F84">
        <v>0</v>
      </c>
      <c r="G84" t="s">
        <v>131</v>
      </c>
      <c r="I84" s="1">
        <v>777239053992</v>
      </c>
      <c r="J84" t="s">
        <v>348</v>
      </c>
      <c r="K84">
        <v>1</v>
      </c>
      <c r="L84">
        <v>1</v>
      </c>
      <c r="M84">
        <v>3</v>
      </c>
      <c r="O84">
        <v>-36.9</v>
      </c>
      <c r="S84" s="3">
        <v>50.55</v>
      </c>
      <c r="T84" s="3">
        <v>36.9</v>
      </c>
      <c r="U84" s="2">
        <v>0.72997032640949555</v>
      </c>
      <c r="V84" s="3">
        <v>13.649999999999999</v>
      </c>
      <c r="W84" s="3">
        <v>50.55</v>
      </c>
      <c r="X84" s="3">
        <v>32.857500000000002</v>
      </c>
      <c r="Y84" s="2">
        <v>0.65</v>
      </c>
      <c r="Z84" s="3">
        <v>17.692499999999995</v>
      </c>
      <c r="AA84" s="3">
        <v>15.94</v>
      </c>
      <c r="AB84" s="3">
        <v>4.0424999999999969</v>
      </c>
      <c r="AD84">
        <v>20220628</v>
      </c>
      <c r="AE84">
        <v>20220629</v>
      </c>
      <c r="AF84">
        <v>0.42152777777777778</v>
      </c>
      <c r="AG84" t="s">
        <v>154</v>
      </c>
      <c r="AH84" t="s">
        <v>190</v>
      </c>
      <c r="AI84">
        <v>1</v>
      </c>
      <c r="AJ84" t="s">
        <v>42</v>
      </c>
      <c r="AK84" t="s">
        <v>42</v>
      </c>
      <c r="AM84">
        <v>112689506</v>
      </c>
      <c r="AO84" t="s">
        <v>189</v>
      </c>
      <c r="AV84" t="s">
        <v>837</v>
      </c>
      <c r="AW84" t="s">
        <v>836</v>
      </c>
      <c r="AX84" t="s">
        <v>835</v>
      </c>
      <c r="AY84" t="s">
        <v>319</v>
      </c>
      <c r="AZ84" t="s">
        <v>132</v>
      </c>
      <c r="BA84" t="s">
        <v>118</v>
      </c>
      <c r="BB84">
        <v>14614</v>
      </c>
      <c r="BC84" t="s">
        <v>117</v>
      </c>
      <c r="BD84" t="s">
        <v>834</v>
      </c>
      <c r="BE84" t="s">
        <v>833</v>
      </c>
      <c r="BF84" t="s">
        <v>832</v>
      </c>
      <c r="BH84" t="s">
        <v>255</v>
      </c>
      <c r="BI84" t="s">
        <v>254</v>
      </c>
      <c r="BJ84">
        <v>20020</v>
      </c>
      <c r="BK84" t="s">
        <v>117</v>
      </c>
      <c r="BL84" t="s">
        <v>682</v>
      </c>
      <c r="BU84" t="s">
        <v>831</v>
      </c>
      <c r="BW84" t="s">
        <v>255</v>
      </c>
      <c r="BX84" t="s">
        <v>254</v>
      </c>
      <c r="BY84">
        <v>20020</v>
      </c>
      <c r="BZ84" t="s">
        <v>117</v>
      </c>
      <c r="CX84">
        <v>20220628</v>
      </c>
      <c r="CZ84">
        <v>0</v>
      </c>
      <c r="DA84">
        <v>0</v>
      </c>
      <c r="DB84">
        <v>0</v>
      </c>
      <c r="DC84">
        <v>0</v>
      </c>
      <c r="DD84">
        <v>0</v>
      </c>
      <c r="DE84" s="3">
        <v>3.21</v>
      </c>
      <c r="DF84" s="3">
        <v>3.4667047477744806</v>
      </c>
    </row>
    <row r="85" spans="1:127" x14ac:dyDescent="0.25">
      <c r="A85">
        <v>14612726</v>
      </c>
      <c r="B85">
        <v>20220704</v>
      </c>
      <c r="C85">
        <v>780810552</v>
      </c>
      <c r="E85">
        <v>1914.99</v>
      </c>
      <c r="F85">
        <v>0</v>
      </c>
      <c r="G85" t="s">
        <v>131</v>
      </c>
      <c r="I85" s="1">
        <v>777239106084</v>
      </c>
      <c r="J85" t="s">
        <v>144</v>
      </c>
      <c r="K85">
        <v>1</v>
      </c>
      <c r="L85">
        <v>0.5</v>
      </c>
      <c r="M85">
        <v>3</v>
      </c>
      <c r="O85">
        <v>-23.2</v>
      </c>
      <c r="S85" s="3">
        <v>33.369999999999997</v>
      </c>
      <c r="T85" s="3">
        <v>23.2</v>
      </c>
      <c r="U85" s="2">
        <v>0.69523524123464198</v>
      </c>
      <c r="V85" s="3">
        <v>10.169999999999998</v>
      </c>
      <c r="W85" s="3">
        <v>33.369999999999997</v>
      </c>
      <c r="X85" s="3">
        <v>16.684999999999999</v>
      </c>
      <c r="Y85" s="2">
        <v>0.5</v>
      </c>
      <c r="Z85" s="3">
        <v>16.684999999999999</v>
      </c>
      <c r="AA85" s="3">
        <v>14.01</v>
      </c>
      <c r="AB85" s="3">
        <v>6.5150000000000006</v>
      </c>
      <c r="AD85">
        <v>20220627</v>
      </c>
      <c r="AE85">
        <v>20220628</v>
      </c>
      <c r="AF85">
        <v>0.50555555555555554</v>
      </c>
      <c r="AG85" t="s">
        <v>143</v>
      </c>
      <c r="AH85" t="s">
        <v>270</v>
      </c>
      <c r="AI85">
        <v>0.5</v>
      </c>
      <c r="AJ85" t="s">
        <v>42</v>
      </c>
      <c r="AK85" t="s">
        <v>42</v>
      </c>
      <c r="AM85">
        <v>112689506</v>
      </c>
      <c r="AO85" t="s">
        <v>171</v>
      </c>
      <c r="AV85" t="s">
        <v>269</v>
      </c>
      <c r="AW85" t="s">
        <v>268</v>
      </c>
      <c r="AX85" t="s">
        <v>267</v>
      </c>
      <c r="AY85" t="s">
        <v>266</v>
      </c>
      <c r="AZ85" t="s">
        <v>214</v>
      </c>
      <c r="BA85" t="s">
        <v>213</v>
      </c>
      <c r="BB85">
        <v>21202</v>
      </c>
      <c r="BC85" t="s">
        <v>117</v>
      </c>
      <c r="BD85" t="s">
        <v>121</v>
      </c>
      <c r="BE85" t="s">
        <v>135</v>
      </c>
      <c r="BF85" t="s">
        <v>133</v>
      </c>
      <c r="BH85" t="s">
        <v>132</v>
      </c>
      <c r="BI85" t="s">
        <v>118</v>
      </c>
      <c r="BJ85">
        <v>14614</v>
      </c>
      <c r="BK85" t="s">
        <v>117</v>
      </c>
      <c r="BL85">
        <v>1001.0346500000001</v>
      </c>
      <c r="BU85" t="s">
        <v>133</v>
      </c>
      <c r="BW85" t="s">
        <v>132</v>
      </c>
      <c r="BX85" t="s">
        <v>118</v>
      </c>
      <c r="BY85">
        <v>14614</v>
      </c>
      <c r="BZ85" t="s">
        <v>117</v>
      </c>
      <c r="CX85">
        <v>20220627</v>
      </c>
      <c r="CZ85">
        <v>0</v>
      </c>
      <c r="DA85">
        <v>0</v>
      </c>
      <c r="DB85">
        <v>0</v>
      </c>
      <c r="DC85">
        <v>0</v>
      </c>
      <c r="DD85">
        <v>0</v>
      </c>
      <c r="DE85" s="3">
        <v>2.39</v>
      </c>
      <c r="DF85" s="3">
        <v>2.8566122265507943</v>
      </c>
    </row>
    <row r="86" spans="1:127" x14ac:dyDescent="0.25">
      <c r="A86">
        <v>14612726</v>
      </c>
      <c r="B86">
        <v>20220704</v>
      </c>
      <c r="C86">
        <v>780810552</v>
      </c>
      <c r="E86">
        <v>1914.99</v>
      </c>
      <c r="F86">
        <v>0</v>
      </c>
      <c r="G86" t="s">
        <v>131</v>
      </c>
      <c r="I86" s="1">
        <v>777239190670</v>
      </c>
      <c r="J86" t="s">
        <v>144</v>
      </c>
      <c r="K86">
        <v>1</v>
      </c>
      <c r="L86">
        <v>0.5</v>
      </c>
      <c r="M86">
        <v>3</v>
      </c>
      <c r="O86">
        <v>-23.2</v>
      </c>
      <c r="S86" s="3">
        <v>33.369999999999997</v>
      </c>
      <c r="T86" s="3">
        <v>23.2</v>
      </c>
      <c r="U86" s="2">
        <v>0.69523524123464198</v>
      </c>
      <c r="V86" s="3">
        <v>10.169999999999998</v>
      </c>
      <c r="W86" s="3">
        <v>33.369999999999997</v>
      </c>
      <c r="X86" s="3">
        <v>16.684999999999999</v>
      </c>
      <c r="Y86" s="2">
        <v>0.5</v>
      </c>
      <c r="Z86" s="3">
        <v>16.684999999999999</v>
      </c>
      <c r="AA86" s="3">
        <v>14.01</v>
      </c>
      <c r="AB86" s="3">
        <v>6.5150000000000006</v>
      </c>
      <c r="AD86">
        <v>20220627</v>
      </c>
      <c r="AE86">
        <v>20220628</v>
      </c>
      <c r="AF86">
        <v>0.46736111111111112</v>
      </c>
      <c r="AG86" t="s">
        <v>143</v>
      </c>
      <c r="AH86" t="s">
        <v>265</v>
      </c>
      <c r="AI86">
        <v>0.5</v>
      </c>
      <c r="AJ86" t="s">
        <v>42</v>
      </c>
      <c r="AK86" t="s">
        <v>42</v>
      </c>
      <c r="AM86">
        <v>112689506</v>
      </c>
      <c r="AO86" t="s">
        <v>171</v>
      </c>
      <c r="AV86" t="s">
        <v>264</v>
      </c>
      <c r="AW86" t="s">
        <v>263</v>
      </c>
      <c r="AX86" t="s">
        <v>262</v>
      </c>
      <c r="AY86" t="s">
        <v>261</v>
      </c>
      <c r="AZ86" t="s">
        <v>255</v>
      </c>
      <c r="BA86" t="s">
        <v>254</v>
      </c>
      <c r="BB86">
        <v>20006</v>
      </c>
      <c r="BC86" t="s">
        <v>117</v>
      </c>
      <c r="BD86" t="s">
        <v>121</v>
      </c>
      <c r="BE86" t="s">
        <v>135</v>
      </c>
      <c r="BF86" t="s">
        <v>133</v>
      </c>
      <c r="BH86" t="s">
        <v>132</v>
      </c>
      <c r="BI86" t="s">
        <v>118</v>
      </c>
      <c r="BJ86">
        <v>14614</v>
      </c>
      <c r="BK86" t="s">
        <v>117</v>
      </c>
      <c r="BL86">
        <v>1001.0346500000001</v>
      </c>
      <c r="BU86" t="s">
        <v>133</v>
      </c>
      <c r="BW86" t="s">
        <v>132</v>
      </c>
      <c r="BX86" t="s">
        <v>118</v>
      </c>
      <c r="BY86">
        <v>14614</v>
      </c>
      <c r="BZ86" t="s">
        <v>117</v>
      </c>
      <c r="CX86">
        <v>20220627</v>
      </c>
      <c r="CZ86">
        <v>0</v>
      </c>
      <c r="DA86">
        <v>0</v>
      </c>
      <c r="DB86">
        <v>0</v>
      </c>
      <c r="DC86">
        <v>0</v>
      </c>
      <c r="DD86">
        <v>0</v>
      </c>
      <c r="DE86" s="3">
        <v>2.39</v>
      </c>
      <c r="DF86" s="3">
        <v>2.8566122265507943</v>
      </c>
    </row>
    <row r="87" spans="1:127" x14ac:dyDescent="0.25">
      <c r="A87">
        <v>14612726</v>
      </c>
      <c r="B87">
        <v>20220704</v>
      </c>
      <c r="C87">
        <v>780810552</v>
      </c>
      <c r="E87">
        <v>1914.99</v>
      </c>
      <c r="F87">
        <v>0</v>
      </c>
      <c r="G87" t="s">
        <v>131</v>
      </c>
      <c r="I87" s="1">
        <v>777239248245</v>
      </c>
      <c r="J87" t="s">
        <v>144</v>
      </c>
      <c r="K87">
        <v>1</v>
      </c>
      <c r="L87">
        <v>0.5</v>
      </c>
      <c r="M87">
        <v>3</v>
      </c>
      <c r="O87">
        <v>-23.2</v>
      </c>
      <c r="S87" s="3">
        <v>33.369999999999997</v>
      </c>
      <c r="T87" s="3">
        <v>23.2</v>
      </c>
      <c r="U87" s="2">
        <v>0.69523524123464198</v>
      </c>
      <c r="V87" s="3">
        <v>10.169999999999998</v>
      </c>
      <c r="W87" s="3">
        <v>33.369999999999997</v>
      </c>
      <c r="X87" s="3">
        <v>16.684999999999999</v>
      </c>
      <c r="Y87" s="2">
        <v>0.5</v>
      </c>
      <c r="Z87" s="3">
        <v>16.684999999999999</v>
      </c>
      <c r="AA87" s="3">
        <v>14.01</v>
      </c>
      <c r="AB87" s="3">
        <v>6.5150000000000006</v>
      </c>
      <c r="AD87">
        <v>20220627</v>
      </c>
      <c r="AE87">
        <v>20220628</v>
      </c>
      <c r="AF87">
        <v>0.4291666666666667</v>
      </c>
      <c r="AG87" t="s">
        <v>143</v>
      </c>
      <c r="AH87" t="s">
        <v>260</v>
      </c>
      <c r="AI87">
        <v>0.5</v>
      </c>
      <c r="AJ87" t="s">
        <v>42</v>
      </c>
      <c r="AK87" t="s">
        <v>42</v>
      </c>
      <c r="AM87">
        <v>112689506</v>
      </c>
      <c r="AO87" t="s">
        <v>171</v>
      </c>
      <c r="AV87" t="s">
        <v>259</v>
      </c>
      <c r="AW87" t="s">
        <v>258</v>
      </c>
      <c r="AX87" t="s">
        <v>257</v>
      </c>
      <c r="AY87" t="s">
        <v>256</v>
      </c>
      <c r="AZ87" t="s">
        <v>255</v>
      </c>
      <c r="BA87" t="s">
        <v>254</v>
      </c>
      <c r="BB87">
        <v>20007</v>
      </c>
      <c r="BC87" t="s">
        <v>117</v>
      </c>
      <c r="BD87" t="s">
        <v>121</v>
      </c>
      <c r="BE87" t="s">
        <v>135</v>
      </c>
      <c r="BF87" t="s">
        <v>133</v>
      </c>
      <c r="BH87" t="s">
        <v>132</v>
      </c>
      <c r="BI87" t="s">
        <v>118</v>
      </c>
      <c r="BJ87">
        <v>14614</v>
      </c>
      <c r="BK87" t="s">
        <v>117</v>
      </c>
      <c r="BL87">
        <v>1001.0346500000001</v>
      </c>
      <c r="BU87" t="s">
        <v>133</v>
      </c>
      <c r="BW87" t="s">
        <v>132</v>
      </c>
      <c r="BX87" t="s">
        <v>118</v>
      </c>
      <c r="BY87">
        <v>14614</v>
      </c>
      <c r="BZ87" t="s">
        <v>117</v>
      </c>
      <c r="CX87">
        <v>20220627</v>
      </c>
      <c r="CZ87">
        <v>0</v>
      </c>
      <c r="DA87">
        <v>0</v>
      </c>
      <c r="DB87">
        <v>0</v>
      </c>
      <c r="DC87">
        <v>0</v>
      </c>
      <c r="DD87">
        <v>0</v>
      </c>
      <c r="DE87" s="3">
        <v>2.39</v>
      </c>
      <c r="DF87" s="3">
        <v>2.8566122265507943</v>
      </c>
    </row>
    <row r="88" spans="1:127" x14ac:dyDescent="0.25">
      <c r="A88">
        <v>14612726</v>
      </c>
      <c r="B88">
        <v>20220704</v>
      </c>
      <c r="C88">
        <v>780810552</v>
      </c>
      <c r="E88">
        <v>1914.99</v>
      </c>
      <c r="F88">
        <v>0</v>
      </c>
      <c r="G88" t="s">
        <v>131</v>
      </c>
      <c r="I88" s="1">
        <v>777239317260</v>
      </c>
      <c r="J88" t="s">
        <v>144</v>
      </c>
      <c r="K88">
        <v>1</v>
      </c>
      <c r="L88">
        <v>0.5</v>
      </c>
      <c r="M88">
        <v>3</v>
      </c>
      <c r="O88">
        <v>-23.2</v>
      </c>
      <c r="S88" s="3">
        <v>33.369999999999997</v>
      </c>
      <c r="T88" s="3">
        <v>23.2</v>
      </c>
      <c r="U88" s="2">
        <v>0.69523524123464198</v>
      </c>
      <c r="V88" s="3">
        <v>10.169999999999998</v>
      </c>
      <c r="W88" s="3">
        <v>33.369999999999997</v>
      </c>
      <c r="X88" s="3">
        <v>16.684999999999999</v>
      </c>
      <c r="Y88" s="2">
        <v>0.5</v>
      </c>
      <c r="Z88" s="3">
        <v>16.684999999999999</v>
      </c>
      <c r="AA88" s="3">
        <v>14.01</v>
      </c>
      <c r="AB88" s="3">
        <v>6.5150000000000006</v>
      </c>
      <c r="AD88">
        <v>20220627</v>
      </c>
      <c r="AE88">
        <v>20220628</v>
      </c>
      <c r="AF88">
        <v>0.42777777777777781</v>
      </c>
      <c r="AG88" t="s">
        <v>143</v>
      </c>
      <c r="AH88" t="s">
        <v>253</v>
      </c>
      <c r="AI88">
        <v>0.5</v>
      </c>
      <c r="AJ88" t="s">
        <v>42</v>
      </c>
      <c r="AK88" t="s">
        <v>42</v>
      </c>
      <c r="AM88">
        <v>112689506</v>
      </c>
      <c r="AO88" t="s">
        <v>171</v>
      </c>
      <c r="AV88" t="s">
        <v>252</v>
      </c>
      <c r="AW88" t="s">
        <v>251</v>
      </c>
      <c r="AX88" t="s">
        <v>250</v>
      </c>
      <c r="AY88" t="s">
        <v>249</v>
      </c>
      <c r="AZ88" t="s">
        <v>248</v>
      </c>
      <c r="BA88" t="s">
        <v>118</v>
      </c>
      <c r="BB88">
        <v>10038</v>
      </c>
      <c r="BC88" t="s">
        <v>117</v>
      </c>
      <c r="BD88" t="s">
        <v>121</v>
      </c>
      <c r="BE88" t="s">
        <v>135</v>
      </c>
      <c r="BF88" t="s">
        <v>133</v>
      </c>
      <c r="BH88" t="s">
        <v>132</v>
      </c>
      <c r="BI88" t="s">
        <v>118</v>
      </c>
      <c r="BJ88">
        <v>14614</v>
      </c>
      <c r="BK88" t="s">
        <v>117</v>
      </c>
      <c r="BL88">
        <v>1001.03308</v>
      </c>
      <c r="BU88" t="s">
        <v>133</v>
      </c>
      <c r="BW88" t="s">
        <v>132</v>
      </c>
      <c r="BX88" t="s">
        <v>118</v>
      </c>
      <c r="BY88">
        <v>14614</v>
      </c>
      <c r="BZ88" t="s">
        <v>117</v>
      </c>
      <c r="CX88">
        <v>20220627</v>
      </c>
      <c r="CZ88">
        <v>0</v>
      </c>
      <c r="DA88">
        <v>0</v>
      </c>
      <c r="DB88">
        <v>0</v>
      </c>
      <c r="DC88">
        <v>0</v>
      </c>
      <c r="DD88">
        <v>0</v>
      </c>
      <c r="DE88" s="3">
        <v>2.39</v>
      </c>
      <c r="DF88" s="3">
        <v>2.8566122265507943</v>
      </c>
    </row>
    <row r="89" spans="1:127" x14ac:dyDescent="0.25">
      <c r="A89">
        <v>14612726</v>
      </c>
      <c r="B89">
        <v>20220704</v>
      </c>
      <c r="C89">
        <v>780810552</v>
      </c>
      <c r="E89">
        <v>1914.99</v>
      </c>
      <c r="F89">
        <v>0</v>
      </c>
      <c r="G89" t="s">
        <v>131</v>
      </c>
      <c r="I89" s="1">
        <v>777240039878</v>
      </c>
      <c r="J89" t="s">
        <v>144</v>
      </c>
      <c r="K89">
        <v>1</v>
      </c>
      <c r="L89">
        <v>0.5</v>
      </c>
      <c r="M89">
        <v>3</v>
      </c>
      <c r="O89">
        <v>-23.2</v>
      </c>
      <c r="S89" s="3">
        <v>33.369999999999997</v>
      </c>
      <c r="T89" s="3">
        <v>23.2</v>
      </c>
      <c r="U89" s="2">
        <v>0.69523524123464198</v>
      </c>
      <c r="V89" s="3">
        <v>10.169999999999998</v>
      </c>
      <c r="W89" s="3">
        <v>33.369999999999997</v>
      </c>
      <c r="X89" s="3">
        <v>16.684999999999999</v>
      </c>
      <c r="Y89" s="2">
        <v>0.5</v>
      </c>
      <c r="Z89" s="3">
        <v>16.684999999999999</v>
      </c>
      <c r="AA89" s="3">
        <v>14.01</v>
      </c>
      <c r="AB89" s="3">
        <v>6.5150000000000006</v>
      </c>
      <c r="AD89">
        <v>20220627</v>
      </c>
      <c r="AE89">
        <v>20220628</v>
      </c>
      <c r="AF89">
        <v>0.4916666666666667</v>
      </c>
      <c r="AG89" t="s">
        <v>303</v>
      </c>
      <c r="AI89">
        <v>0.5</v>
      </c>
      <c r="AJ89" t="s">
        <v>42</v>
      </c>
      <c r="AK89" t="s">
        <v>42</v>
      </c>
      <c r="AM89">
        <v>112689506</v>
      </c>
      <c r="AO89" t="s">
        <v>171</v>
      </c>
      <c r="AV89" t="s">
        <v>302</v>
      </c>
      <c r="AW89" t="s">
        <v>301</v>
      </c>
      <c r="AX89" t="s">
        <v>300</v>
      </c>
      <c r="AZ89" t="s">
        <v>299</v>
      </c>
      <c r="BA89" t="s">
        <v>118</v>
      </c>
      <c r="BB89">
        <v>10990</v>
      </c>
      <c r="BC89" t="s">
        <v>117</v>
      </c>
      <c r="BD89" t="s">
        <v>121</v>
      </c>
      <c r="BE89" t="s">
        <v>135</v>
      </c>
      <c r="BF89" t="s">
        <v>133</v>
      </c>
      <c r="BH89" t="s">
        <v>132</v>
      </c>
      <c r="BI89" t="s">
        <v>118</v>
      </c>
      <c r="BJ89">
        <v>14614</v>
      </c>
      <c r="BK89" t="s">
        <v>117</v>
      </c>
      <c r="BL89">
        <v>1001.03308</v>
      </c>
      <c r="BU89" t="s">
        <v>133</v>
      </c>
      <c r="BW89" t="s">
        <v>132</v>
      </c>
      <c r="BX89" t="s">
        <v>118</v>
      </c>
      <c r="BY89">
        <v>14614</v>
      </c>
      <c r="BZ89" t="s">
        <v>117</v>
      </c>
      <c r="CX89">
        <v>20220627</v>
      </c>
      <c r="CZ89">
        <v>0</v>
      </c>
      <c r="DA89">
        <v>0</v>
      </c>
      <c r="DB89">
        <v>0</v>
      </c>
      <c r="DC89">
        <v>0</v>
      </c>
      <c r="DD89">
        <v>0</v>
      </c>
      <c r="DE89" s="3">
        <v>3.62</v>
      </c>
      <c r="DF89" s="3">
        <v>4.3267515732694033</v>
      </c>
      <c r="DN89" s="3">
        <v>2.65</v>
      </c>
      <c r="DO89" s="3">
        <v>5.3</v>
      </c>
      <c r="DT89" s="3">
        <v>2.6</v>
      </c>
      <c r="DU89" s="3">
        <v>5.2</v>
      </c>
    </row>
    <row r="90" spans="1:127" x14ac:dyDescent="0.25">
      <c r="A90">
        <v>14612726</v>
      </c>
      <c r="B90">
        <v>20220704</v>
      </c>
      <c r="C90">
        <v>780810552</v>
      </c>
      <c r="E90">
        <v>1914.99</v>
      </c>
      <c r="F90">
        <v>0</v>
      </c>
      <c r="G90" t="s">
        <v>131</v>
      </c>
      <c r="I90" s="1">
        <v>777245696530</v>
      </c>
      <c r="J90" t="s">
        <v>348</v>
      </c>
      <c r="K90">
        <v>1</v>
      </c>
      <c r="L90">
        <v>1</v>
      </c>
      <c r="M90">
        <v>4</v>
      </c>
      <c r="O90">
        <v>-32.43</v>
      </c>
      <c r="S90" s="3">
        <v>43.82</v>
      </c>
      <c r="T90" s="3">
        <v>32.43</v>
      </c>
      <c r="U90" s="2">
        <v>0.74007302601551805</v>
      </c>
      <c r="V90" s="3">
        <v>11.39</v>
      </c>
      <c r="W90" s="3">
        <v>43.82</v>
      </c>
      <c r="X90" s="3">
        <v>27.880000000000003</v>
      </c>
      <c r="Y90" s="2">
        <v>0.63623916020082161</v>
      </c>
      <c r="Z90" s="3">
        <v>15.94</v>
      </c>
      <c r="AA90" s="3">
        <v>15.94</v>
      </c>
      <c r="AB90" s="3">
        <v>4.5499999999999989</v>
      </c>
      <c r="AD90">
        <v>20220628</v>
      </c>
      <c r="AE90">
        <v>20220629</v>
      </c>
      <c r="AF90">
        <v>0.39166666666666666</v>
      </c>
      <c r="AG90" t="s">
        <v>143</v>
      </c>
      <c r="AH90" t="s">
        <v>810</v>
      </c>
      <c r="AI90">
        <v>1</v>
      </c>
      <c r="AJ90" t="s">
        <v>42</v>
      </c>
      <c r="AK90" t="s">
        <v>42</v>
      </c>
      <c r="AM90">
        <v>112689506</v>
      </c>
      <c r="AO90" t="s">
        <v>171</v>
      </c>
      <c r="AV90" t="s">
        <v>809</v>
      </c>
      <c r="AX90" t="s">
        <v>808</v>
      </c>
      <c r="AY90" t="s">
        <v>807</v>
      </c>
      <c r="AZ90" t="s">
        <v>806</v>
      </c>
      <c r="BA90" t="s">
        <v>495</v>
      </c>
      <c r="BB90">
        <v>49503</v>
      </c>
      <c r="BC90" t="s">
        <v>117</v>
      </c>
      <c r="BE90" t="s">
        <v>364</v>
      </c>
      <c r="BF90" t="s">
        <v>121</v>
      </c>
      <c r="BG90" t="s">
        <v>157</v>
      </c>
      <c r="BH90" t="s">
        <v>132</v>
      </c>
      <c r="BI90" t="s">
        <v>118</v>
      </c>
      <c r="BJ90">
        <v>14614</v>
      </c>
      <c r="BK90" t="s">
        <v>117</v>
      </c>
      <c r="BL90">
        <v>7589.06376</v>
      </c>
      <c r="BU90" t="s">
        <v>121</v>
      </c>
      <c r="BV90" t="s">
        <v>155</v>
      </c>
      <c r="BW90" t="s">
        <v>132</v>
      </c>
      <c r="BX90" t="s">
        <v>118</v>
      </c>
      <c r="BY90">
        <v>14614</v>
      </c>
      <c r="BZ90" t="s">
        <v>117</v>
      </c>
      <c r="CX90">
        <v>20220628</v>
      </c>
      <c r="CZ90">
        <v>0</v>
      </c>
      <c r="DA90">
        <v>0</v>
      </c>
      <c r="DB90">
        <v>0</v>
      </c>
      <c r="DC90">
        <v>0</v>
      </c>
      <c r="DD90">
        <v>0</v>
      </c>
      <c r="DE90" s="3">
        <v>2.68</v>
      </c>
      <c r="DF90" s="3">
        <v>2.9582747603833868</v>
      </c>
    </row>
    <row r="91" spans="1:127" x14ac:dyDescent="0.25">
      <c r="A91">
        <v>14612726</v>
      </c>
      <c r="B91">
        <v>20220704</v>
      </c>
      <c r="C91">
        <v>780810552</v>
      </c>
      <c r="E91">
        <v>1914.99</v>
      </c>
      <c r="F91">
        <v>0</v>
      </c>
      <c r="G91" t="s">
        <v>131</v>
      </c>
      <c r="I91" s="1">
        <v>777245887071</v>
      </c>
      <c r="J91" t="s">
        <v>348</v>
      </c>
      <c r="K91">
        <v>1</v>
      </c>
      <c r="L91">
        <v>0.5</v>
      </c>
      <c r="M91">
        <v>3</v>
      </c>
      <c r="O91">
        <v>-24.35</v>
      </c>
      <c r="S91" s="3">
        <v>34.04</v>
      </c>
      <c r="T91" s="3">
        <v>24.35</v>
      </c>
      <c r="U91" s="2">
        <v>0.71533490011750889</v>
      </c>
      <c r="V91" s="3">
        <v>9.6899999999999977</v>
      </c>
      <c r="W91" s="3">
        <v>34.04</v>
      </c>
      <c r="X91" s="3">
        <v>19.829999999999998</v>
      </c>
      <c r="Y91" s="2">
        <v>0.58254994124559334</v>
      </c>
      <c r="Z91" s="3">
        <v>14.21</v>
      </c>
      <c r="AA91" s="3">
        <v>14.21</v>
      </c>
      <c r="AB91" s="3">
        <v>4.5200000000000031</v>
      </c>
      <c r="AD91">
        <v>20220628</v>
      </c>
      <c r="AE91">
        <v>20220629</v>
      </c>
      <c r="AF91">
        <v>0.46597222222222223</v>
      </c>
      <c r="AG91" t="s">
        <v>143</v>
      </c>
      <c r="AI91">
        <v>0.5</v>
      </c>
      <c r="AJ91" t="s">
        <v>42</v>
      </c>
      <c r="AK91" t="s">
        <v>42</v>
      </c>
      <c r="AM91">
        <v>112689506</v>
      </c>
      <c r="AO91" t="s">
        <v>171</v>
      </c>
      <c r="AV91" t="s">
        <v>1105</v>
      </c>
      <c r="AW91" t="s">
        <v>1104</v>
      </c>
      <c r="AX91" t="s">
        <v>1103</v>
      </c>
      <c r="AZ91" t="s">
        <v>562</v>
      </c>
      <c r="BA91" t="s">
        <v>293</v>
      </c>
      <c r="BB91">
        <v>8701</v>
      </c>
      <c r="BC91" t="s">
        <v>117</v>
      </c>
      <c r="BD91" t="s">
        <v>121</v>
      </c>
      <c r="BE91" t="s">
        <v>698</v>
      </c>
      <c r="BF91" t="s">
        <v>133</v>
      </c>
      <c r="BH91" t="s">
        <v>132</v>
      </c>
      <c r="BI91" t="s">
        <v>118</v>
      </c>
      <c r="BJ91">
        <v>14614</v>
      </c>
      <c r="BK91" t="s">
        <v>117</v>
      </c>
      <c r="BL91" t="s">
        <v>134</v>
      </c>
      <c r="BU91" t="s">
        <v>133</v>
      </c>
      <c r="BW91" t="s">
        <v>132</v>
      </c>
      <c r="BX91" t="s">
        <v>118</v>
      </c>
      <c r="BY91">
        <v>14614</v>
      </c>
      <c r="BZ91" t="s">
        <v>117</v>
      </c>
      <c r="CX91">
        <v>20220628</v>
      </c>
      <c r="CZ91">
        <v>0</v>
      </c>
      <c r="DA91">
        <v>0</v>
      </c>
      <c r="DB91">
        <v>0</v>
      </c>
      <c r="DC91">
        <v>0</v>
      </c>
      <c r="DD91">
        <v>0</v>
      </c>
      <c r="DE91" s="3">
        <v>2.9</v>
      </c>
      <c r="DF91" s="3">
        <v>3.2850763807285555</v>
      </c>
      <c r="DN91" s="3">
        <v>2.65</v>
      </c>
      <c r="DO91" s="3">
        <v>5.3</v>
      </c>
    </row>
    <row r="92" spans="1:127" x14ac:dyDescent="0.25">
      <c r="A92">
        <v>14612726</v>
      </c>
      <c r="B92">
        <v>20220704</v>
      </c>
      <c r="C92">
        <v>780810552</v>
      </c>
      <c r="E92">
        <v>1914.99</v>
      </c>
      <c r="F92">
        <v>0</v>
      </c>
      <c r="G92" t="s">
        <v>131</v>
      </c>
      <c r="I92" s="1">
        <v>777245955080</v>
      </c>
      <c r="J92" t="s">
        <v>348</v>
      </c>
      <c r="K92">
        <v>1</v>
      </c>
      <c r="L92">
        <v>7</v>
      </c>
      <c r="M92">
        <v>3</v>
      </c>
      <c r="O92">
        <v>-49.12</v>
      </c>
      <c r="S92" s="3">
        <v>67.290000000000006</v>
      </c>
      <c r="T92" s="3">
        <v>49.12</v>
      </c>
      <c r="U92" s="2">
        <v>0.72997473621637676</v>
      </c>
      <c r="V92" s="3">
        <v>18.170000000000009</v>
      </c>
      <c r="W92" s="3">
        <v>67.290000000000006</v>
      </c>
      <c r="X92" s="3">
        <v>43.738500000000009</v>
      </c>
      <c r="Y92" s="2">
        <v>0.65</v>
      </c>
      <c r="Z92" s="3">
        <v>23.551499999999997</v>
      </c>
      <c r="AA92" s="3">
        <v>15.94</v>
      </c>
      <c r="AB92" s="3">
        <v>5.3814999999999884</v>
      </c>
      <c r="AD92">
        <v>20220628</v>
      </c>
      <c r="AE92">
        <v>20220629</v>
      </c>
      <c r="AF92">
        <v>0.3743055555555555</v>
      </c>
      <c r="AG92" t="s">
        <v>143</v>
      </c>
      <c r="AH92" t="s">
        <v>416</v>
      </c>
      <c r="AI92">
        <v>7</v>
      </c>
      <c r="AJ92" t="s">
        <v>42</v>
      </c>
      <c r="AK92" t="s">
        <v>42</v>
      </c>
      <c r="AM92">
        <v>112689506</v>
      </c>
      <c r="AO92" t="s">
        <v>141</v>
      </c>
      <c r="AV92" t="s">
        <v>370</v>
      </c>
      <c r="AW92" t="s">
        <v>369</v>
      </c>
      <c r="AX92" t="s">
        <v>368</v>
      </c>
      <c r="AY92" t="s">
        <v>367</v>
      </c>
      <c r="AZ92" t="s">
        <v>366</v>
      </c>
      <c r="BA92" t="s">
        <v>365</v>
      </c>
      <c r="BB92">
        <v>44144</v>
      </c>
      <c r="BC92" t="s">
        <v>117</v>
      </c>
      <c r="BE92" t="s">
        <v>364</v>
      </c>
      <c r="BF92" t="s">
        <v>121</v>
      </c>
      <c r="BG92" t="s">
        <v>157</v>
      </c>
      <c r="BH92" t="s">
        <v>132</v>
      </c>
      <c r="BI92" t="s">
        <v>118</v>
      </c>
      <c r="BJ92">
        <v>14614</v>
      </c>
      <c r="BK92" t="s">
        <v>117</v>
      </c>
      <c r="BL92">
        <v>7589.06376</v>
      </c>
      <c r="BU92" t="s">
        <v>121</v>
      </c>
      <c r="BV92" t="s">
        <v>155</v>
      </c>
      <c r="BW92" t="s">
        <v>132</v>
      </c>
      <c r="BX92" t="s">
        <v>118</v>
      </c>
      <c r="BY92">
        <v>14614</v>
      </c>
      <c r="BZ92" t="s">
        <v>117</v>
      </c>
      <c r="CX92">
        <v>20220628</v>
      </c>
      <c r="CZ92">
        <v>0</v>
      </c>
      <c r="DA92">
        <v>0</v>
      </c>
      <c r="DB92">
        <v>0</v>
      </c>
      <c r="DC92">
        <v>0</v>
      </c>
      <c r="DD92">
        <v>0</v>
      </c>
      <c r="DE92" s="3">
        <v>4.2699999999999996</v>
      </c>
      <c r="DF92" s="3">
        <v>4.6114921236439281</v>
      </c>
    </row>
    <row r="93" spans="1:127" x14ac:dyDescent="0.25">
      <c r="A93">
        <v>14612726</v>
      </c>
      <c r="B93">
        <v>20220704</v>
      </c>
      <c r="C93">
        <v>780810552</v>
      </c>
      <c r="E93">
        <v>1914.99</v>
      </c>
      <c r="F93">
        <v>0</v>
      </c>
      <c r="G93" t="s">
        <v>131</v>
      </c>
      <c r="I93" s="1">
        <v>777246091057</v>
      </c>
      <c r="J93" t="s">
        <v>348</v>
      </c>
      <c r="K93">
        <v>1</v>
      </c>
      <c r="L93">
        <v>5</v>
      </c>
      <c r="M93">
        <v>2</v>
      </c>
      <c r="O93">
        <v>-28.89</v>
      </c>
      <c r="S93" s="3">
        <v>41.52</v>
      </c>
      <c r="T93" s="3">
        <v>28.89</v>
      </c>
      <c r="U93" s="2">
        <v>0.69580924855491322</v>
      </c>
      <c r="V93" s="3">
        <v>12.630000000000003</v>
      </c>
      <c r="W93" s="3">
        <v>41.52</v>
      </c>
      <c r="X93" s="3">
        <v>25.580000000000005</v>
      </c>
      <c r="Y93" s="2">
        <v>0.61608863198458585</v>
      </c>
      <c r="Z93" s="3">
        <v>15.94</v>
      </c>
      <c r="AA93" s="3">
        <v>15.94</v>
      </c>
      <c r="AB93" s="3">
        <v>3.3099999999999969</v>
      </c>
      <c r="AD93">
        <v>20220628</v>
      </c>
      <c r="AE93">
        <v>20220629</v>
      </c>
      <c r="AF93">
        <v>9.5833333333333326E-2</v>
      </c>
      <c r="AG93" t="s">
        <v>415</v>
      </c>
      <c r="AH93" t="s">
        <v>453</v>
      </c>
      <c r="AI93">
        <v>5</v>
      </c>
      <c r="AJ93" t="s">
        <v>42</v>
      </c>
      <c r="AK93" t="s">
        <v>42</v>
      </c>
      <c r="AM93">
        <v>112689506</v>
      </c>
      <c r="AO93" t="s">
        <v>189</v>
      </c>
      <c r="AV93" t="s">
        <v>413</v>
      </c>
      <c r="AW93" t="s">
        <v>412</v>
      </c>
      <c r="AX93" t="s">
        <v>411</v>
      </c>
      <c r="AZ93" t="s">
        <v>410</v>
      </c>
      <c r="BA93" t="s">
        <v>118</v>
      </c>
      <c r="BB93">
        <v>14569</v>
      </c>
      <c r="BC93" t="s">
        <v>117</v>
      </c>
      <c r="BD93" t="s">
        <v>121</v>
      </c>
      <c r="BE93" t="s">
        <v>169</v>
      </c>
      <c r="BF93" t="s">
        <v>133</v>
      </c>
      <c r="BG93" t="s">
        <v>170</v>
      </c>
      <c r="BH93" t="s">
        <v>132</v>
      </c>
      <c r="BI93" t="s">
        <v>118</v>
      </c>
      <c r="BJ93">
        <v>14614</v>
      </c>
      <c r="BK93" t="s">
        <v>117</v>
      </c>
      <c r="BL93">
        <v>2134.01215</v>
      </c>
      <c r="BU93" t="s">
        <v>133</v>
      </c>
      <c r="BV93" t="s">
        <v>170</v>
      </c>
      <c r="BW93" t="s">
        <v>119</v>
      </c>
      <c r="BX93" t="s">
        <v>118</v>
      </c>
      <c r="BY93">
        <v>14614</v>
      </c>
      <c r="BZ93" t="s">
        <v>117</v>
      </c>
      <c r="CX93">
        <v>20220628</v>
      </c>
      <c r="CZ93">
        <v>0</v>
      </c>
      <c r="DA93">
        <v>0</v>
      </c>
      <c r="DB93">
        <v>0</v>
      </c>
      <c r="DC93">
        <v>0</v>
      </c>
      <c r="DD93">
        <v>0</v>
      </c>
      <c r="DE93" s="3">
        <v>3.39</v>
      </c>
      <c r="DF93" s="3">
        <v>3.6602528901734095</v>
      </c>
      <c r="DP93" s="3">
        <v>1.78</v>
      </c>
      <c r="DQ93" s="3">
        <v>3.55</v>
      </c>
    </row>
    <row r="94" spans="1:127" x14ac:dyDescent="0.25">
      <c r="A94">
        <v>14612726</v>
      </c>
      <c r="B94">
        <v>20220704</v>
      </c>
      <c r="C94">
        <v>780810552</v>
      </c>
      <c r="E94">
        <v>1914.99</v>
      </c>
      <c r="F94">
        <v>0</v>
      </c>
      <c r="G94" t="s">
        <v>131</v>
      </c>
      <c r="I94" s="1">
        <v>777246126824</v>
      </c>
      <c r="J94" t="s">
        <v>348</v>
      </c>
      <c r="K94">
        <v>1</v>
      </c>
      <c r="L94">
        <v>2</v>
      </c>
      <c r="M94">
        <v>8</v>
      </c>
      <c r="O94">
        <v>-73.930000000000007</v>
      </c>
      <c r="S94" s="3">
        <v>101.28</v>
      </c>
      <c r="T94" s="3">
        <v>73.930000000000007</v>
      </c>
      <c r="U94" s="2">
        <v>0.7299565560821486</v>
      </c>
      <c r="V94" s="3">
        <v>27.349999999999994</v>
      </c>
      <c r="W94" s="3">
        <v>101.28</v>
      </c>
      <c r="X94" s="3">
        <v>65.832000000000008</v>
      </c>
      <c r="Y94" s="2">
        <v>0.65</v>
      </c>
      <c r="Z94" s="3">
        <v>35.447999999999993</v>
      </c>
      <c r="AA94" s="3">
        <v>15.94</v>
      </c>
      <c r="AB94" s="3">
        <v>8.097999999999999</v>
      </c>
      <c r="AD94">
        <v>20220628</v>
      </c>
      <c r="AE94">
        <v>20220629</v>
      </c>
      <c r="AF94">
        <v>0.50694444444444442</v>
      </c>
      <c r="AG94" t="s">
        <v>625</v>
      </c>
      <c r="AI94">
        <v>2</v>
      </c>
      <c r="AJ94" t="s">
        <v>42</v>
      </c>
      <c r="AK94" t="s">
        <v>42</v>
      </c>
      <c r="AM94">
        <v>112689506</v>
      </c>
      <c r="AO94" t="s">
        <v>189</v>
      </c>
      <c r="AV94" t="s">
        <v>624</v>
      </c>
      <c r="AX94" t="s">
        <v>623</v>
      </c>
      <c r="AZ94" t="s">
        <v>622</v>
      </c>
      <c r="BA94" t="s">
        <v>471</v>
      </c>
      <c r="BB94">
        <v>92371</v>
      </c>
      <c r="BC94" t="s">
        <v>117</v>
      </c>
      <c r="BD94" t="s">
        <v>121</v>
      </c>
      <c r="BE94" t="s">
        <v>335</v>
      </c>
      <c r="BF94" t="s">
        <v>133</v>
      </c>
      <c r="BG94" t="s">
        <v>319</v>
      </c>
      <c r="BH94" t="s">
        <v>132</v>
      </c>
      <c r="BI94" t="s">
        <v>118</v>
      </c>
      <c r="BJ94">
        <v>14614</v>
      </c>
      <c r="BK94" t="s">
        <v>117</v>
      </c>
      <c r="BL94">
        <v>7589.0513799999999</v>
      </c>
      <c r="BU94" t="s">
        <v>133</v>
      </c>
      <c r="BV94" t="s">
        <v>319</v>
      </c>
      <c r="BW94" t="s">
        <v>119</v>
      </c>
      <c r="BX94" t="s">
        <v>118</v>
      </c>
      <c r="BY94">
        <v>14614</v>
      </c>
      <c r="BZ94" t="s">
        <v>117</v>
      </c>
      <c r="CX94">
        <v>20220628</v>
      </c>
      <c r="CZ94">
        <v>0</v>
      </c>
      <c r="DA94">
        <v>0</v>
      </c>
      <c r="DB94">
        <v>0</v>
      </c>
      <c r="DC94">
        <v>0</v>
      </c>
      <c r="DD94">
        <v>0</v>
      </c>
      <c r="DE94" s="3">
        <v>7.81</v>
      </c>
      <c r="DF94" s="3">
        <v>8.4344607030015784</v>
      </c>
      <c r="DN94" s="3">
        <v>2.65</v>
      </c>
      <c r="DO94" s="3">
        <v>5.3</v>
      </c>
      <c r="DV94" s="3">
        <v>3.25</v>
      </c>
      <c r="DW94" s="3">
        <v>6.5</v>
      </c>
    </row>
    <row r="95" spans="1:127" x14ac:dyDescent="0.25">
      <c r="A95">
        <v>14612726</v>
      </c>
      <c r="B95">
        <v>20220704</v>
      </c>
      <c r="C95">
        <v>780810552</v>
      </c>
      <c r="E95">
        <v>1914.99</v>
      </c>
      <c r="F95">
        <v>0</v>
      </c>
      <c r="G95" t="s">
        <v>131</v>
      </c>
      <c r="I95" s="1">
        <v>777246162215</v>
      </c>
      <c r="J95" t="s">
        <v>348</v>
      </c>
      <c r="K95">
        <v>1</v>
      </c>
      <c r="L95">
        <v>2</v>
      </c>
      <c r="M95">
        <v>8</v>
      </c>
      <c r="O95">
        <v>-73.930000000000007</v>
      </c>
      <c r="S95" s="3">
        <v>101.28</v>
      </c>
      <c r="T95" s="3">
        <v>73.930000000000007</v>
      </c>
      <c r="U95" s="2">
        <v>0.7299565560821486</v>
      </c>
      <c r="V95" s="3">
        <v>27.349999999999994</v>
      </c>
      <c r="W95" s="3">
        <v>101.28</v>
      </c>
      <c r="X95" s="3">
        <v>65.832000000000008</v>
      </c>
      <c r="Y95" s="2">
        <v>0.65</v>
      </c>
      <c r="Z95" s="3">
        <v>35.447999999999993</v>
      </c>
      <c r="AA95" s="3">
        <v>15.94</v>
      </c>
      <c r="AB95" s="3">
        <v>8.097999999999999</v>
      </c>
      <c r="AD95">
        <v>20220628</v>
      </c>
      <c r="AE95">
        <v>20220629</v>
      </c>
      <c r="AF95">
        <v>0.44027777777777777</v>
      </c>
      <c r="AG95" t="s">
        <v>143</v>
      </c>
      <c r="AH95" t="s">
        <v>597</v>
      </c>
      <c r="AI95">
        <v>2</v>
      </c>
      <c r="AJ95" t="s">
        <v>42</v>
      </c>
      <c r="AK95" t="s">
        <v>42</v>
      </c>
      <c r="AM95">
        <v>112689506</v>
      </c>
      <c r="AO95" t="s">
        <v>189</v>
      </c>
      <c r="AV95" t="s">
        <v>596</v>
      </c>
      <c r="AW95" t="s">
        <v>595</v>
      </c>
      <c r="AX95" t="s">
        <v>594</v>
      </c>
      <c r="AY95" t="s">
        <v>593</v>
      </c>
      <c r="AZ95" t="s">
        <v>592</v>
      </c>
      <c r="BA95" t="s">
        <v>458</v>
      </c>
      <c r="BB95">
        <v>98004</v>
      </c>
      <c r="BC95" t="s">
        <v>117</v>
      </c>
      <c r="BD95" t="s">
        <v>121</v>
      </c>
      <c r="BE95" t="s">
        <v>335</v>
      </c>
      <c r="BF95" t="s">
        <v>133</v>
      </c>
      <c r="BG95" t="s">
        <v>319</v>
      </c>
      <c r="BH95" t="s">
        <v>132</v>
      </c>
      <c r="BI95" t="s">
        <v>118</v>
      </c>
      <c r="BJ95">
        <v>14614</v>
      </c>
      <c r="BK95" t="s">
        <v>117</v>
      </c>
      <c r="BL95">
        <v>7589.0636999999997</v>
      </c>
      <c r="BU95" t="s">
        <v>133</v>
      </c>
      <c r="BV95" t="s">
        <v>319</v>
      </c>
      <c r="BW95" t="s">
        <v>119</v>
      </c>
      <c r="BX95" t="s">
        <v>118</v>
      </c>
      <c r="BY95">
        <v>14614</v>
      </c>
      <c r="BZ95" t="s">
        <v>117</v>
      </c>
      <c r="CX95">
        <v>20220628</v>
      </c>
      <c r="CZ95">
        <v>0</v>
      </c>
      <c r="DA95">
        <v>0</v>
      </c>
      <c r="DB95">
        <v>0</v>
      </c>
      <c r="DC95">
        <v>0</v>
      </c>
      <c r="DD95">
        <v>0</v>
      </c>
      <c r="DE95" s="3">
        <v>6.43</v>
      </c>
      <c r="DF95" s="3">
        <v>6.9441206556082147</v>
      </c>
    </row>
    <row r="96" spans="1:127" x14ac:dyDescent="0.25">
      <c r="A96">
        <v>14612726</v>
      </c>
      <c r="B96">
        <v>20220704</v>
      </c>
      <c r="C96">
        <v>780810552</v>
      </c>
      <c r="E96">
        <v>1914.99</v>
      </c>
      <c r="F96">
        <v>0</v>
      </c>
      <c r="G96" t="s">
        <v>131</v>
      </c>
      <c r="I96" s="1">
        <v>777246713485</v>
      </c>
      <c r="J96" t="s">
        <v>348</v>
      </c>
      <c r="K96">
        <v>1</v>
      </c>
      <c r="L96">
        <v>2</v>
      </c>
      <c r="M96">
        <v>3</v>
      </c>
      <c r="O96">
        <v>-24.35</v>
      </c>
      <c r="S96" s="3">
        <v>34.04</v>
      </c>
      <c r="T96" s="3">
        <v>24.35</v>
      </c>
      <c r="U96" s="2">
        <v>0.71533490011750889</v>
      </c>
      <c r="V96" s="3">
        <v>9.6899999999999977</v>
      </c>
      <c r="W96" s="3">
        <v>34.04</v>
      </c>
      <c r="X96" s="3">
        <v>18.100000000000001</v>
      </c>
      <c r="Y96" s="2">
        <v>0.53172737955346661</v>
      </c>
      <c r="Z96" s="3">
        <v>15.94</v>
      </c>
      <c r="AA96" s="3">
        <v>15.94</v>
      </c>
      <c r="AB96" s="3">
        <v>6.2500000000000018</v>
      </c>
      <c r="AD96">
        <v>20220628</v>
      </c>
      <c r="AE96">
        <v>20220629</v>
      </c>
      <c r="AF96">
        <v>0.40625</v>
      </c>
      <c r="AG96" t="s">
        <v>143</v>
      </c>
      <c r="AH96" t="s">
        <v>702</v>
      </c>
      <c r="AI96">
        <v>2</v>
      </c>
      <c r="AJ96" t="s">
        <v>42</v>
      </c>
      <c r="AK96" t="s">
        <v>42</v>
      </c>
      <c r="AM96">
        <v>112689506</v>
      </c>
      <c r="AO96" t="s">
        <v>171</v>
      </c>
      <c r="AV96" t="s">
        <v>701</v>
      </c>
      <c r="AW96" t="s">
        <v>700</v>
      </c>
      <c r="AX96" t="s">
        <v>699</v>
      </c>
      <c r="AZ96" t="s">
        <v>562</v>
      </c>
      <c r="BA96" t="s">
        <v>293</v>
      </c>
      <c r="BB96">
        <v>8701</v>
      </c>
      <c r="BC96" t="s">
        <v>117</v>
      </c>
      <c r="BD96" t="s">
        <v>121</v>
      </c>
      <c r="BE96" t="s">
        <v>698</v>
      </c>
      <c r="BF96" t="s">
        <v>133</v>
      </c>
      <c r="BH96" t="s">
        <v>132</v>
      </c>
      <c r="BI96" t="s">
        <v>118</v>
      </c>
      <c r="BJ96">
        <v>14614</v>
      </c>
      <c r="BK96" t="s">
        <v>117</v>
      </c>
      <c r="BL96" t="s">
        <v>134</v>
      </c>
      <c r="BU96" t="s">
        <v>133</v>
      </c>
      <c r="BW96" t="s">
        <v>132</v>
      </c>
      <c r="BX96" t="s">
        <v>118</v>
      </c>
      <c r="BY96">
        <v>14614</v>
      </c>
      <c r="BZ96" t="s">
        <v>117</v>
      </c>
      <c r="CX96">
        <v>20220628</v>
      </c>
      <c r="CZ96">
        <v>0</v>
      </c>
      <c r="DA96">
        <v>0</v>
      </c>
      <c r="DB96">
        <v>0</v>
      </c>
      <c r="DC96">
        <v>0</v>
      </c>
      <c r="DD96">
        <v>0</v>
      </c>
      <c r="DE96" s="3">
        <v>2.2799999999999998</v>
      </c>
      <c r="DF96" s="3">
        <v>2.6986251468860165</v>
      </c>
    </row>
    <row r="97" spans="1:121" x14ac:dyDescent="0.25">
      <c r="A97">
        <v>14612726</v>
      </c>
      <c r="B97">
        <v>20220704</v>
      </c>
      <c r="C97">
        <v>780810552</v>
      </c>
      <c r="E97">
        <v>1914.99</v>
      </c>
      <c r="F97">
        <v>0</v>
      </c>
      <c r="G97" t="s">
        <v>131</v>
      </c>
      <c r="I97" s="1">
        <v>777247617484</v>
      </c>
      <c r="J97" t="s">
        <v>348</v>
      </c>
      <c r="K97">
        <v>1</v>
      </c>
      <c r="L97">
        <v>2</v>
      </c>
      <c r="M97">
        <v>3</v>
      </c>
      <c r="O97">
        <v>-37.11</v>
      </c>
      <c r="S97" s="3">
        <v>50.84</v>
      </c>
      <c r="T97" s="3">
        <v>37.11</v>
      </c>
      <c r="U97" s="2">
        <v>0.72993705743509041</v>
      </c>
      <c r="V97" s="3">
        <v>13.730000000000004</v>
      </c>
      <c r="W97" s="3">
        <v>50.84</v>
      </c>
      <c r="X97" s="3">
        <v>33.046000000000006</v>
      </c>
      <c r="Y97" s="2">
        <v>0.65</v>
      </c>
      <c r="Z97" s="3">
        <v>17.793999999999997</v>
      </c>
      <c r="AA97" s="3">
        <v>15.94</v>
      </c>
      <c r="AB97" s="3">
        <v>4.063999999999993</v>
      </c>
      <c r="AD97">
        <v>20220628</v>
      </c>
      <c r="AE97">
        <v>20220629</v>
      </c>
      <c r="AF97">
        <v>0.3743055555555555</v>
      </c>
      <c r="AG97" t="s">
        <v>143</v>
      </c>
      <c r="AH97" t="s">
        <v>416</v>
      </c>
      <c r="AI97">
        <v>2</v>
      </c>
      <c r="AJ97" t="s">
        <v>42</v>
      </c>
      <c r="AK97" t="s">
        <v>42</v>
      </c>
      <c r="AM97">
        <v>112689506</v>
      </c>
      <c r="AO97" t="s">
        <v>189</v>
      </c>
      <c r="AV97" t="s">
        <v>370</v>
      </c>
      <c r="AW97" t="s">
        <v>369</v>
      </c>
      <c r="AX97" t="s">
        <v>436</v>
      </c>
      <c r="AY97" t="s">
        <v>435</v>
      </c>
      <c r="AZ97" t="s">
        <v>366</v>
      </c>
      <c r="BA97" t="s">
        <v>365</v>
      </c>
      <c r="BB97">
        <v>44144</v>
      </c>
      <c r="BC97" t="s">
        <v>117</v>
      </c>
      <c r="BD97" t="s">
        <v>121</v>
      </c>
      <c r="BE97" t="s">
        <v>169</v>
      </c>
      <c r="BF97" t="s">
        <v>133</v>
      </c>
      <c r="BG97" t="s">
        <v>170</v>
      </c>
      <c r="BH97" t="s">
        <v>132</v>
      </c>
      <c r="BI97" t="s">
        <v>118</v>
      </c>
      <c r="BJ97">
        <v>14614</v>
      </c>
      <c r="BK97" t="s">
        <v>117</v>
      </c>
      <c r="BL97">
        <v>7589.0639700000002</v>
      </c>
      <c r="BU97" t="s">
        <v>133</v>
      </c>
      <c r="BV97" t="s">
        <v>170</v>
      </c>
      <c r="BW97" t="s">
        <v>119</v>
      </c>
      <c r="BX97" t="s">
        <v>118</v>
      </c>
      <c r="BY97">
        <v>14614</v>
      </c>
      <c r="BZ97" t="s">
        <v>117</v>
      </c>
      <c r="CX97">
        <v>20220628</v>
      </c>
      <c r="CZ97">
        <v>0</v>
      </c>
      <c r="DA97">
        <v>0</v>
      </c>
      <c r="DB97">
        <v>0</v>
      </c>
      <c r="DC97">
        <v>0</v>
      </c>
      <c r="DD97">
        <v>0</v>
      </c>
      <c r="DE97" s="3">
        <v>3.23</v>
      </c>
      <c r="DF97" s="3">
        <v>3.4881966955153421</v>
      </c>
    </row>
    <row r="98" spans="1:121" x14ac:dyDescent="0.25">
      <c r="A98">
        <v>14612726</v>
      </c>
      <c r="B98">
        <v>20220704</v>
      </c>
      <c r="C98">
        <v>780810552</v>
      </c>
      <c r="E98">
        <v>1914.99</v>
      </c>
      <c r="F98">
        <v>0</v>
      </c>
      <c r="G98" t="s">
        <v>131</v>
      </c>
      <c r="I98" s="1">
        <v>777249197241</v>
      </c>
      <c r="J98" t="s">
        <v>348</v>
      </c>
      <c r="K98">
        <v>1</v>
      </c>
      <c r="L98">
        <v>0.5</v>
      </c>
      <c r="M98">
        <v>2</v>
      </c>
      <c r="O98">
        <v>-18.350000000000001</v>
      </c>
      <c r="S98" s="3">
        <v>28.04</v>
      </c>
      <c r="T98" s="3">
        <v>18.350000000000001</v>
      </c>
      <c r="U98" s="2">
        <v>0.65442225392296727</v>
      </c>
      <c r="V98" s="3">
        <v>9.6899999999999977</v>
      </c>
      <c r="W98" s="3">
        <v>28.04</v>
      </c>
      <c r="X98" s="3">
        <v>13.829999999999998</v>
      </c>
      <c r="Y98" s="2">
        <v>0.49322396576319538</v>
      </c>
      <c r="Z98" s="3">
        <v>14.21</v>
      </c>
      <c r="AA98" s="3">
        <v>14.21</v>
      </c>
      <c r="AB98" s="3">
        <v>4.5200000000000031</v>
      </c>
      <c r="AD98">
        <v>20220628</v>
      </c>
      <c r="AE98">
        <v>20220629</v>
      </c>
      <c r="AF98">
        <v>5.486111111111111E-2</v>
      </c>
      <c r="AG98" t="s">
        <v>618</v>
      </c>
      <c r="AI98">
        <v>0.5</v>
      </c>
      <c r="AJ98" t="s">
        <v>42</v>
      </c>
      <c r="AK98" t="s">
        <v>42</v>
      </c>
      <c r="AM98">
        <v>112689506</v>
      </c>
      <c r="AO98" t="s">
        <v>171</v>
      </c>
      <c r="AV98" t="s">
        <v>1192</v>
      </c>
      <c r="AW98" t="s">
        <v>1191</v>
      </c>
      <c r="AX98" t="s">
        <v>1190</v>
      </c>
      <c r="AZ98" t="s">
        <v>1189</v>
      </c>
      <c r="BA98" t="s">
        <v>118</v>
      </c>
      <c r="BB98">
        <v>14527</v>
      </c>
      <c r="BC98" t="s">
        <v>117</v>
      </c>
      <c r="BD98" t="s">
        <v>121</v>
      </c>
      <c r="BE98" t="s">
        <v>169</v>
      </c>
      <c r="BF98" t="s">
        <v>133</v>
      </c>
      <c r="BG98" t="s">
        <v>170</v>
      </c>
      <c r="BH98" t="s">
        <v>132</v>
      </c>
      <c r="BI98" t="s">
        <v>118</v>
      </c>
      <c r="BJ98">
        <v>14614</v>
      </c>
      <c r="BK98" t="s">
        <v>117</v>
      </c>
      <c r="BL98">
        <v>20901.004949999999</v>
      </c>
      <c r="BU98" t="s">
        <v>133</v>
      </c>
      <c r="BV98" t="s">
        <v>170</v>
      </c>
      <c r="BW98" t="s">
        <v>119</v>
      </c>
      <c r="BX98" t="s">
        <v>118</v>
      </c>
      <c r="BY98">
        <v>14614</v>
      </c>
      <c r="BZ98" t="s">
        <v>117</v>
      </c>
      <c r="CX98">
        <v>20220628</v>
      </c>
      <c r="CZ98">
        <v>0</v>
      </c>
      <c r="DA98">
        <v>0</v>
      </c>
      <c r="DB98">
        <v>0</v>
      </c>
      <c r="DC98">
        <v>0</v>
      </c>
      <c r="DD98">
        <v>0</v>
      </c>
      <c r="DE98" s="3">
        <v>2.7</v>
      </c>
      <c r="DF98" s="3">
        <v>3.1352353780313842</v>
      </c>
      <c r="DP98" s="3">
        <v>1.78</v>
      </c>
      <c r="DQ98" s="3">
        <v>3.55</v>
      </c>
    </row>
    <row r="99" spans="1:121" x14ac:dyDescent="0.25">
      <c r="A99">
        <v>14612726</v>
      </c>
      <c r="B99">
        <v>20220718</v>
      </c>
      <c r="C99">
        <v>782204103</v>
      </c>
      <c r="E99">
        <v>1458.05</v>
      </c>
      <c r="F99">
        <v>0</v>
      </c>
      <c r="G99" t="s">
        <v>131</v>
      </c>
      <c r="I99" s="1">
        <v>777249324918</v>
      </c>
      <c r="J99" t="s">
        <v>348</v>
      </c>
      <c r="K99">
        <v>1</v>
      </c>
      <c r="L99">
        <v>0.5</v>
      </c>
      <c r="M99">
        <v>5</v>
      </c>
      <c r="O99">
        <v>-35.18</v>
      </c>
      <c r="S99" s="3">
        <v>46.91</v>
      </c>
      <c r="T99" s="3">
        <v>35.18</v>
      </c>
      <c r="U99" s="2">
        <v>0.74994670645917716</v>
      </c>
      <c r="V99" s="3">
        <v>11.729999999999997</v>
      </c>
      <c r="W99" s="3">
        <v>46.91</v>
      </c>
      <c r="X99" s="3">
        <v>30.491499999999998</v>
      </c>
      <c r="Y99" s="2">
        <v>0.65</v>
      </c>
      <c r="Z99" s="3">
        <v>16.418499999999998</v>
      </c>
      <c r="AA99" s="3">
        <v>14.21</v>
      </c>
      <c r="AB99" s="3">
        <v>4.6885000000000012</v>
      </c>
      <c r="AD99">
        <v>20220708</v>
      </c>
      <c r="AE99">
        <v>20220711</v>
      </c>
      <c r="AF99">
        <v>0.3659722222222222</v>
      </c>
      <c r="AG99" t="s">
        <v>154</v>
      </c>
      <c r="AH99" t="s">
        <v>500</v>
      </c>
      <c r="AI99">
        <v>0.5</v>
      </c>
      <c r="AJ99" t="s">
        <v>42</v>
      </c>
      <c r="AK99" t="s">
        <v>42</v>
      </c>
      <c r="AM99">
        <v>112689506</v>
      </c>
      <c r="AO99" t="s">
        <v>171</v>
      </c>
      <c r="AV99" t="s">
        <v>335</v>
      </c>
      <c r="AW99" t="s">
        <v>121</v>
      </c>
      <c r="AX99" t="s">
        <v>133</v>
      </c>
      <c r="AY99" t="s">
        <v>319</v>
      </c>
      <c r="AZ99" t="s">
        <v>132</v>
      </c>
      <c r="BA99" t="s">
        <v>118</v>
      </c>
      <c r="BB99">
        <v>14614</v>
      </c>
      <c r="BC99" t="s">
        <v>117</v>
      </c>
      <c r="BD99" t="s">
        <v>369</v>
      </c>
      <c r="BE99" t="s">
        <v>974</v>
      </c>
      <c r="BF99" t="s">
        <v>973</v>
      </c>
      <c r="BH99" t="s">
        <v>526</v>
      </c>
      <c r="BI99" t="s">
        <v>525</v>
      </c>
      <c r="BJ99">
        <v>55418</v>
      </c>
      <c r="BK99" t="s">
        <v>117</v>
      </c>
      <c r="BL99">
        <v>7589.0513799999999</v>
      </c>
      <c r="BU99" t="s">
        <v>973</v>
      </c>
      <c r="BW99" t="s">
        <v>526</v>
      </c>
      <c r="BX99" t="s">
        <v>525</v>
      </c>
      <c r="BY99">
        <v>55418</v>
      </c>
      <c r="BZ99" t="s">
        <v>117</v>
      </c>
      <c r="CX99">
        <v>20220708</v>
      </c>
      <c r="CZ99">
        <v>0</v>
      </c>
      <c r="DA99">
        <v>0</v>
      </c>
      <c r="DB99">
        <v>0</v>
      </c>
      <c r="DC99">
        <v>0</v>
      </c>
      <c r="DD99">
        <v>0</v>
      </c>
      <c r="DE99" s="3">
        <v>2.79</v>
      </c>
      <c r="DF99" s="3">
        <v>3.068851311021104</v>
      </c>
    </row>
    <row r="100" spans="1:121" x14ac:dyDescent="0.25">
      <c r="A100">
        <v>14612726</v>
      </c>
      <c r="B100">
        <v>20220704</v>
      </c>
      <c r="C100">
        <v>780810552</v>
      </c>
      <c r="E100">
        <v>1914.99</v>
      </c>
      <c r="F100">
        <v>0</v>
      </c>
      <c r="G100" t="s">
        <v>131</v>
      </c>
      <c r="I100" s="1">
        <v>777249936848</v>
      </c>
      <c r="J100" t="s">
        <v>348</v>
      </c>
      <c r="K100">
        <v>1</v>
      </c>
      <c r="L100">
        <v>0.5</v>
      </c>
      <c r="M100">
        <v>3</v>
      </c>
      <c r="O100">
        <v>-24.35</v>
      </c>
      <c r="S100" s="3">
        <v>34.04</v>
      </c>
      <c r="T100" s="3">
        <v>24.35</v>
      </c>
      <c r="U100" s="2">
        <v>0.71533490011750889</v>
      </c>
      <c r="V100" s="3">
        <v>9.6899999999999977</v>
      </c>
      <c r="W100" s="3">
        <v>34.04</v>
      </c>
      <c r="X100" s="3">
        <v>19.829999999999998</v>
      </c>
      <c r="Y100" s="2">
        <v>0.58254994124559334</v>
      </c>
      <c r="Z100" s="3">
        <v>14.21</v>
      </c>
      <c r="AA100" s="3">
        <v>14.21</v>
      </c>
      <c r="AB100" s="3">
        <v>4.5200000000000031</v>
      </c>
      <c r="AD100">
        <v>20220628</v>
      </c>
      <c r="AE100">
        <v>20220629</v>
      </c>
      <c r="AF100">
        <v>0.42152777777777778</v>
      </c>
      <c r="AG100" t="s">
        <v>154</v>
      </c>
      <c r="AH100" t="s">
        <v>190</v>
      </c>
      <c r="AI100">
        <v>0.5</v>
      </c>
      <c r="AJ100" t="s">
        <v>42</v>
      </c>
      <c r="AK100" t="s">
        <v>42</v>
      </c>
      <c r="AM100">
        <v>112689506</v>
      </c>
      <c r="AO100" t="s">
        <v>171</v>
      </c>
      <c r="AV100" t="s">
        <v>335</v>
      </c>
      <c r="AW100" t="s">
        <v>121</v>
      </c>
      <c r="AX100" t="s">
        <v>133</v>
      </c>
      <c r="AY100" t="s">
        <v>319</v>
      </c>
      <c r="AZ100" t="s">
        <v>132</v>
      </c>
      <c r="BA100" t="s">
        <v>118</v>
      </c>
      <c r="BB100">
        <v>14614</v>
      </c>
      <c r="BC100" t="s">
        <v>117</v>
      </c>
      <c r="BD100" t="s">
        <v>1045</v>
      </c>
      <c r="BE100" t="s">
        <v>1044</v>
      </c>
      <c r="BF100" t="s">
        <v>1043</v>
      </c>
      <c r="BG100" t="s">
        <v>1042</v>
      </c>
      <c r="BH100" t="s">
        <v>136</v>
      </c>
      <c r="BI100" t="s">
        <v>118</v>
      </c>
      <c r="BJ100">
        <v>10004</v>
      </c>
      <c r="BK100" t="s">
        <v>117</v>
      </c>
      <c r="BL100">
        <v>42719.000039999999</v>
      </c>
      <c r="BU100" t="s">
        <v>1043</v>
      </c>
      <c r="BV100" t="s">
        <v>1042</v>
      </c>
      <c r="BW100" t="s">
        <v>136</v>
      </c>
      <c r="BX100" t="s">
        <v>118</v>
      </c>
      <c r="BY100">
        <v>10004</v>
      </c>
      <c r="BZ100" t="s">
        <v>117</v>
      </c>
      <c r="CX100">
        <v>20220628</v>
      </c>
      <c r="CZ100">
        <v>0</v>
      </c>
      <c r="DA100">
        <v>0</v>
      </c>
      <c r="DB100">
        <v>0</v>
      </c>
      <c r="DC100">
        <v>0</v>
      </c>
      <c r="DD100">
        <v>0</v>
      </c>
      <c r="DE100" s="3">
        <v>2.2799999999999998</v>
      </c>
      <c r="DF100" s="3">
        <v>2.5827497062279674</v>
      </c>
    </row>
    <row r="101" spans="1:121" x14ac:dyDescent="0.25">
      <c r="A101">
        <v>14612726</v>
      </c>
      <c r="B101">
        <v>20220704</v>
      </c>
      <c r="C101">
        <v>780810552</v>
      </c>
      <c r="E101">
        <v>1914.99</v>
      </c>
      <c r="F101">
        <v>0</v>
      </c>
      <c r="G101" t="s">
        <v>131</v>
      </c>
      <c r="I101" s="1">
        <v>777250898001</v>
      </c>
      <c r="J101" t="s">
        <v>144</v>
      </c>
      <c r="K101">
        <v>1</v>
      </c>
      <c r="L101">
        <v>0.5</v>
      </c>
      <c r="M101">
        <v>3</v>
      </c>
      <c r="O101">
        <v>-23.2</v>
      </c>
      <c r="S101" s="3">
        <v>33.369999999999997</v>
      </c>
      <c r="T101" s="3">
        <v>23.2</v>
      </c>
      <c r="U101" s="2">
        <v>0.69523524123464198</v>
      </c>
      <c r="V101" s="3">
        <v>10.169999999999998</v>
      </c>
      <c r="W101" s="3">
        <v>33.369999999999997</v>
      </c>
      <c r="X101" s="3">
        <v>16.684999999999999</v>
      </c>
      <c r="Y101" s="2">
        <v>0.5</v>
      </c>
      <c r="Z101" s="3">
        <v>16.684999999999999</v>
      </c>
      <c r="AA101" s="3">
        <v>14.01</v>
      </c>
      <c r="AB101" s="3">
        <v>6.5150000000000006</v>
      </c>
      <c r="AD101">
        <v>20220628</v>
      </c>
      <c r="AE101">
        <v>20220629</v>
      </c>
      <c r="AF101">
        <v>4.5138888888888888E-2</v>
      </c>
      <c r="AG101" t="s">
        <v>143</v>
      </c>
      <c r="AH101" t="s">
        <v>274</v>
      </c>
      <c r="AI101">
        <v>0.5</v>
      </c>
      <c r="AJ101" t="s">
        <v>42</v>
      </c>
      <c r="AK101" t="s">
        <v>42</v>
      </c>
      <c r="AM101">
        <v>112689506</v>
      </c>
      <c r="AO101" t="s">
        <v>171</v>
      </c>
      <c r="AV101" t="s">
        <v>273</v>
      </c>
      <c r="AW101" t="s">
        <v>272</v>
      </c>
      <c r="AX101" t="s">
        <v>271</v>
      </c>
      <c r="AZ101" t="s">
        <v>243</v>
      </c>
      <c r="BA101" t="s">
        <v>118</v>
      </c>
      <c r="BB101">
        <v>12207</v>
      </c>
      <c r="BC101" t="s">
        <v>117</v>
      </c>
      <c r="BD101" t="s">
        <v>121</v>
      </c>
      <c r="BE101" t="s">
        <v>220</v>
      </c>
      <c r="BF101" t="s">
        <v>133</v>
      </c>
      <c r="BH101" t="s">
        <v>132</v>
      </c>
      <c r="BI101" t="s">
        <v>118</v>
      </c>
      <c r="BJ101">
        <v>14614</v>
      </c>
      <c r="BK101" t="s">
        <v>117</v>
      </c>
      <c r="BL101">
        <v>6762.0005899999996</v>
      </c>
      <c r="BU101" t="s">
        <v>133</v>
      </c>
      <c r="BW101" t="s">
        <v>132</v>
      </c>
      <c r="BX101" t="s">
        <v>118</v>
      </c>
      <c r="BY101">
        <v>14614</v>
      </c>
      <c r="BZ101" t="s">
        <v>117</v>
      </c>
      <c r="CX101">
        <v>20220628</v>
      </c>
      <c r="CZ101">
        <v>0</v>
      </c>
      <c r="DA101">
        <v>0</v>
      </c>
      <c r="DB101">
        <v>0</v>
      </c>
      <c r="DC101">
        <v>0</v>
      </c>
      <c r="DD101">
        <v>0</v>
      </c>
      <c r="DE101" s="3">
        <v>2.39</v>
      </c>
      <c r="DF101" s="3">
        <v>2.8566122265507943</v>
      </c>
    </row>
    <row r="102" spans="1:121" x14ac:dyDescent="0.25">
      <c r="A102">
        <v>14612726</v>
      </c>
      <c r="B102">
        <v>20220704</v>
      </c>
      <c r="C102">
        <v>780810552</v>
      </c>
      <c r="E102">
        <v>1914.99</v>
      </c>
      <c r="F102">
        <v>0</v>
      </c>
      <c r="G102" t="s">
        <v>131</v>
      </c>
      <c r="I102" s="1">
        <v>777250940693</v>
      </c>
      <c r="J102" t="s">
        <v>144</v>
      </c>
      <c r="K102">
        <v>1</v>
      </c>
      <c r="L102">
        <v>0.5</v>
      </c>
      <c r="M102">
        <v>3</v>
      </c>
      <c r="O102">
        <v>-23.2</v>
      </c>
      <c r="S102" s="3">
        <v>33.369999999999997</v>
      </c>
      <c r="T102" s="3">
        <v>23.2</v>
      </c>
      <c r="U102" s="2">
        <v>0.69523524123464198</v>
      </c>
      <c r="V102" s="3">
        <v>10.169999999999998</v>
      </c>
      <c r="W102" s="3">
        <v>33.369999999999997</v>
      </c>
      <c r="X102" s="3">
        <v>16.684999999999999</v>
      </c>
      <c r="Y102" s="2">
        <v>0.5</v>
      </c>
      <c r="Z102" s="3">
        <v>16.684999999999999</v>
      </c>
      <c r="AA102" s="3">
        <v>14.01</v>
      </c>
      <c r="AB102" s="3">
        <v>6.5150000000000006</v>
      </c>
      <c r="AD102">
        <v>20220629</v>
      </c>
      <c r="AE102">
        <v>20220630</v>
      </c>
      <c r="AF102">
        <v>0.43055555555555558</v>
      </c>
      <c r="AG102" t="s">
        <v>154</v>
      </c>
      <c r="AH102" t="s">
        <v>190</v>
      </c>
      <c r="AI102">
        <v>0.5</v>
      </c>
      <c r="AJ102" t="s">
        <v>42</v>
      </c>
      <c r="AK102" t="s">
        <v>42</v>
      </c>
      <c r="AM102">
        <v>112689506</v>
      </c>
      <c r="AO102" t="s">
        <v>171</v>
      </c>
      <c r="AV102" t="s">
        <v>220</v>
      </c>
      <c r="AW102" t="s">
        <v>121</v>
      </c>
      <c r="AX102" t="s">
        <v>157</v>
      </c>
      <c r="AZ102" t="s">
        <v>132</v>
      </c>
      <c r="BA102" t="s">
        <v>118</v>
      </c>
      <c r="BB102">
        <v>14614</v>
      </c>
      <c r="BC102" t="s">
        <v>117</v>
      </c>
      <c r="BD102" t="s">
        <v>121</v>
      </c>
      <c r="BE102" t="s">
        <v>220</v>
      </c>
      <c r="BF102" t="s">
        <v>133</v>
      </c>
      <c r="BH102" t="s">
        <v>132</v>
      </c>
      <c r="BI102" t="s">
        <v>118</v>
      </c>
      <c r="BJ102">
        <v>14614</v>
      </c>
      <c r="BK102" t="s">
        <v>117</v>
      </c>
      <c r="BL102">
        <v>6762.0005899999996</v>
      </c>
      <c r="BU102" t="s">
        <v>133</v>
      </c>
      <c r="BW102" t="s">
        <v>132</v>
      </c>
      <c r="BX102" t="s">
        <v>118</v>
      </c>
      <c r="BY102">
        <v>14614</v>
      </c>
      <c r="BZ102" t="s">
        <v>117</v>
      </c>
      <c r="CX102">
        <v>20220629</v>
      </c>
      <c r="CZ102">
        <v>0</v>
      </c>
      <c r="DA102">
        <v>0</v>
      </c>
      <c r="DB102">
        <v>0</v>
      </c>
      <c r="DC102">
        <v>0</v>
      </c>
      <c r="DD102">
        <v>0</v>
      </c>
      <c r="DE102" s="3">
        <v>2.39</v>
      </c>
      <c r="DF102" s="3">
        <v>2.8566122265507943</v>
      </c>
    </row>
    <row r="103" spans="1:121" x14ac:dyDescent="0.25">
      <c r="A103">
        <v>14612726</v>
      </c>
      <c r="B103">
        <v>20220704</v>
      </c>
      <c r="C103">
        <v>780810552</v>
      </c>
      <c r="E103">
        <v>1914.99</v>
      </c>
      <c r="F103">
        <v>0</v>
      </c>
      <c r="G103" t="s">
        <v>131</v>
      </c>
      <c r="I103" s="1">
        <v>777251297987</v>
      </c>
      <c r="J103" t="s">
        <v>348</v>
      </c>
      <c r="K103">
        <v>1</v>
      </c>
      <c r="L103">
        <v>3</v>
      </c>
      <c r="M103">
        <v>4</v>
      </c>
      <c r="O103">
        <v>-58.92</v>
      </c>
      <c r="S103" s="3">
        <v>80.709999999999994</v>
      </c>
      <c r="T103" s="3">
        <v>58.92</v>
      </c>
      <c r="U103" s="2">
        <v>0.73002106306529557</v>
      </c>
      <c r="V103" s="3">
        <v>21.789999999999992</v>
      </c>
      <c r="W103" s="3">
        <v>80.709999999999994</v>
      </c>
      <c r="X103" s="3">
        <v>52.461500000000001</v>
      </c>
      <c r="Y103" s="2">
        <v>0.65</v>
      </c>
      <c r="Z103" s="3">
        <v>28.248499999999993</v>
      </c>
      <c r="AA103" s="3">
        <v>15.94</v>
      </c>
      <c r="AB103" s="3">
        <v>6.4585000000000008</v>
      </c>
      <c r="AD103">
        <v>20220629</v>
      </c>
      <c r="AE103">
        <v>20220630</v>
      </c>
      <c r="AF103">
        <v>0.37083333333333335</v>
      </c>
      <c r="AG103" t="s">
        <v>143</v>
      </c>
      <c r="AH103" t="s">
        <v>544</v>
      </c>
      <c r="AI103">
        <v>3</v>
      </c>
      <c r="AJ103" t="s">
        <v>42</v>
      </c>
      <c r="AK103" t="s">
        <v>42</v>
      </c>
      <c r="AM103">
        <v>112689506</v>
      </c>
      <c r="AO103" t="s">
        <v>189</v>
      </c>
      <c r="AV103" t="s">
        <v>543</v>
      </c>
      <c r="AW103" t="s">
        <v>151</v>
      </c>
      <c r="AX103" t="s">
        <v>542</v>
      </c>
      <c r="AZ103" t="s">
        <v>541</v>
      </c>
      <c r="BA103" t="s">
        <v>540</v>
      </c>
      <c r="BB103">
        <v>60603</v>
      </c>
      <c r="BC103" t="s">
        <v>117</v>
      </c>
      <c r="BD103" t="s">
        <v>121</v>
      </c>
      <c r="BE103" t="s">
        <v>135</v>
      </c>
      <c r="BF103" t="s">
        <v>539</v>
      </c>
      <c r="BH103" t="s">
        <v>132</v>
      </c>
      <c r="BI103" t="s">
        <v>118</v>
      </c>
      <c r="BJ103">
        <v>14614</v>
      </c>
      <c r="BK103" t="s">
        <v>117</v>
      </c>
      <c r="BL103" t="s">
        <v>538</v>
      </c>
      <c r="BU103" t="s">
        <v>537</v>
      </c>
      <c r="BW103" t="s">
        <v>132</v>
      </c>
      <c r="BX103" t="s">
        <v>118</v>
      </c>
      <c r="BY103">
        <v>14614</v>
      </c>
      <c r="BZ103" t="s">
        <v>117</v>
      </c>
      <c r="CX103">
        <v>20220629</v>
      </c>
      <c r="CZ103">
        <v>0</v>
      </c>
      <c r="DA103">
        <v>0</v>
      </c>
      <c r="DB103">
        <v>0</v>
      </c>
      <c r="DC103">
        <v>0</v>
      </c>
      <c r="DD103">
        <v>0</v>
      </c>
      <c r="DE103" s="3">
        <v>6.8</v>
      </c>
      <c r="DF103" s="3">
        <v>7.3441432288440094</v>
      </c>
      <c r="DL103" s="3">
        <v>7.15</v>
      </c>
    </row>
    <row r="104" spans="1:121" x14ac:dyDescent="0.25">
      <c r="A104">
        <v>14612726</v>
      </c>
      <c r="B104">
        <v>20220704</v>
      </c>
      <c r="C104">
        <v>780810552</v>
      </c>
      <c r="E104">
        <v>1914.99</v>
      </c>
      <c r="F104">
        <v>0</v>
      </c>
      <c r="G104" t="s">
        <v>131</v>
      </c>
      <c r="I104" s="1">
        <v>777251440847</v>
      </c>
      <c r="J104" t="s">
        <v>144</v>
      </c>
      <c r="K104">
        <v>1</v>
      </c>
      <c r="L104">
        <v>6</v>
      </c>
      <c r="M104">
        <v>3</v>
      </c>
      <c r="O104">
        <v>-42.82</v>
      </c>
      <c r="S104" s="3">
        <v>58.66</v>
      </c>
      <c r="T104" s="3">
        <v>42.82</v>
      </c>
      <c r="U104" s="2">
        <v>0.72996931469485171</v>
      </c>
      <c r="V104" s="3">
        <v>15.839999999999996</v>
      </c>
      <c r="W104" s="3">
        <v>58.66</v>
      </c>
      <c r="X104" s="3">
        <v>29.33</v>
      </c>
      <c r="Y104" s="2">
        <v>0.5</v>
      </c>
      <c r="Z104" s="3">
        <v>29.33</v>
      </c>
      <c r="AA104" s="3">
        <v>14.66</v>
      </c>
      <c r="AB104" s="3">
        <v>13.490000000000002</v>
      </c>
      <c r="AD104">
        <v>20220628</v>
      </c>
      <c r="AE104">
        <v>20220629</v>
      </c>
      <c r="AF104">
        <v>0.10694444444444444</v>
      </c>
      <c r="AG104" t="s">
        <v>143</v>
      </c>
      <c r="AH104" t="s">
        <v>142</v>
      </c>
      <c r="AI104">
        <v>6</v>
      </c>
      <c r="AJ104" t="s">
        <v>42</v>
      </c>
      <c r="AK104" t="s">
        <v>42</v>
      </c>
      <c r="AM104">
        <v>112689506</v>
      </c>
      <c r="AO104" t="s">
        <v>141</v>
      </c>
      <c r="AP104">
        <v>14</v>
      </c>
      <c r="AQ104">
        <v>12</v>
      </c>
      <c r="AR104">
        <v>3</v>
      </c>
      <c r="AS104">
        <v>0</v>
      </c>
      <c r="AV104" t="s">
        <v>140</v>
      </c>
      <c r="AW104" t="s">
        <v>139</v>
      </c>
      <c r="AX104" t="s">
        <v>138</v>
      </c>
      <c r="AY104" t="s">
        <v>137</v>
      </c>
      <c r="AZ104" t="s">
        <v>136</v>
      </c>
      <c r="BA104" t="s">
        <v>118</v>
      </c>
      <c r="BB104">
        <v>10018</v>
      </c>
      <c r="BC104" t="s">
        <v>117</v>
      </c>
      <c r="BD104" t="s">
        <v>121</v>
      </c>
      <c r="BE104" t="s">
        <v>135</v>
      </c>
      <c r="BF104" t="s">
        <v>133</v>
      </c>
      <c r="BH104" t="s">
        <v>132</v>
      </c>
      <c r="BI104" t="s">
        <v>118</v>
      </c>
      <c r="BJ104">
        <v>14614</v>
      </c>
      <c r="BK104" t="s">
        <v>117</v>
      </c>
      <c r="BL104" t="s">
        <v>134</v>
      </c>
      <c r="BU104" t="s">
        <v>133</v>
      </c>
      <c r="BW104" t="s">
        <v>132</v>
      </c>
      <c r="BX104" t="s">
        <v>118</v>
      </c>
      <c r="BY104">
        <v>14614</v>
      </c>
      <c r="BZ104" t="s">
        <v>117</v>
      </c>
      <c r="CX104">
        <v>20220628</v>
      </c>
      <c r="CZ104">
        <v>0</v>
      </c>
      <c r="DA104">
        <v>0</v>
      </c>
      <c r="DB104">
        <v>0</v>
      </c>
      <c r="DC104">
        <v>0</v>
      </c>
      <c r="DD104">
        <v>0</v>
      </c>
      <c r="DE104" s="3">
        <v>3.72</v>
      </c>
      <c r="DF104" s="3">
        <v>4.5754858506648484</v>
      </c>
    </row>
    <row r="105" spans="1:121" x14ac:dyDescent="0.25">
      <c r="A105">
        <v>14612726</v>
      </c>
      <c r="B105">
        <v>20220704</v>
      </c>
      <c r="C105">
        <v>780810552</v>
      </c>
      <c r="E105">
        <v>1914.99</v>
      </c>
      <c r="F105">
        <v>0</v>
      </c>
      <c r="G105" t="s">
        <v>131</v>
      </c>
      <c r="I105" s="1">
        <v>777252041632</v>
      </c>
      <c r="J105" t="s">
        <v>348</v>
      </c>
      <c r="K105">
        <v>1</v>
      </c>
      <c r="L105">
        <v>1</v>
      </c>
      <c r="M105">
        <v>3</v>
      </c>
      <c r="O105">
        <v>-36.9</v>
      </c>
      <c r="S105" s="3">
        <v>50.55</v>
      </c>
      <c r="T105" s="3">
        <v>36.9</v>
      </c>
      <c r="U105" s="2">
        <v>0.72997032640949555</v>
      </c>
      <c r="V105" s="3">
        <v>13.649999999999999</v>
      </c>
      <c r="W105" s="3">
        <v>50.55</v>
      </c>
      <c r="X105" s="3">
        <v>32.857500000000002</v>
      </c>
      <c r="Y105" s="2">
        <v>0.65</v>
      </c>
      <c r="Z105" s="3">
        <v>17.692499999999995</v>
      </c>
      <c r="AA105" s="3">
        <v>15.94</v>
      </c>
      <c r="AB105" s="3">
        <v>4.0424999999999969</v>
      </c>
      <c r="AD105">
        <v>20220628</v>
      </c>
      <c r="AE105">
        <v>20220629</v>
      </c>
      <c r="AF105">
        <v>0.40625</v>
      </c>
      <c r="AG105" t="s">
        <v>143</v>
      </c>
      <c r="AH105" t="s">
        <v>830</v>
      </c>
      <c r="AI105">
        <v>1</v>
      </c>
      <c r="AJ105" t="s">
        <v>42</v>
      </c>
      <c r="AK105" t="s">
        <v>42</v>
      </c>
      <c r="AM105">
        <v>112689506</v>
      </c>
      <c r="AO105" t="s">
        <v>189</v>
      </c>
      <c r="AV105" t="s">
        <v>829</v>
      </c>
      <c r="AX105" t="s">
        <v>828</v>
      </c>
      <c r="AY105" t="s">
        <v>827</v>
      </c>
      <c r="AZ105" t="s">
        <v>826</v>
      </c>
      <c r="BA105" t="s">
        <v>213</v>
      </c>
      <c r="BB105">
        <v>20814</v>
      </c>
      <c r="BC105" t="s">
        <v>117</v>
      </c>
      <c r="BD105" t="s">
        <v>121</v>
      </c>
      <c r="BE105" t="s">
        <v>146</v>
      </c>
      <c r="BF105" t="s">
        <v>133</v>
      </c>
      <c r="BH105" t="s">
        <v>132</v>
      </c>
      <c r="BI105" t="s">
        <v>118</v>
      </c>
      <c r="BJ105">
        <v>14614</v>
      </c>
      <c r="BK105" t="s">
        <v>117</v>
      </c>
      <c r="BL105" t="s">
        <v>134</v>
      </c>
      <c r="BU105" t="s">
        <v>133</v>
      </c>
      <c r="BW105" t="s">
        <v>132</v>
      </c>
      <c r="BX105" t="s">
        <v>118</v>
      </c>
      <c r="BY105">
        <v>14614</v>
      </c>
      <c r="BZ105" t="s">
        <v>117</v>
      </c>
      <c r="CX105">
        <v>20220628</v>
      </c>
      <c r="CZ105">
        <v>0</v>
      </c>
      <c r="DA105">
        <v>0</v>
      </c>
      <c r="DB105">
        <v>0</v>
      </c>
      <c r="DC105">
        <v>0</v>
      </c>
      <c r="DD105">
        <v>0</v>
      </c>
      <c r="DE105" s="3">
        <v>3.21</v>
      </c>
      <c r="DF105" s="3">
        <v>3.4667047477744806</v>
      </c>
    </row>
    <row r="106" spans="1:121" x14ac:dyDescent="0.25">
      <c r="A106">
        <v>14612726</v>
      </c>
      <c r="B106">
        <v>20220704</v>
      </c>
      <c r="C106">
        <v>780810552</v>
      </c>
      <c r="E106">
        <v>1914.99</v>
      </c>
      <c r="F106">
        <v>0</v>
      </c>
      <c r="G106" t="s">
        <v>131</v>
      </c>
      <c r="I106" s="1">
        <v>777252506601</v>
      </c>
      <c r="J106" t="s">
        <v>348</v>
      </c>
      <c r="K106">
        <v>1</v>
      </c>
      <c r="L106">
        <v>6</v>
      </c>
      <c r="M106">
        <v>3</v>
      </c>
      <c r="O106">
        <v>-46.68</v>
      </c>
      <c r="S106" s="3">
        <v>63.95</v>
      </c>
      <c r="T106" s="3">
        <v>46.68</v>
      </c>
      <c r="U106" s="2">
        <v>0.72994526974198592</v>
      </c>
      <c r="V106" s="3">
        <v>17.270000000000003</v>
      </c>
      <c r="W106" s="3">
        <v>63.95</v>
      </c>
      <c r="X106" s="3">
        <v>41.567500000000003</v>
      </c>
      <c r="Y106" s="2">
        <v>0.65</v>
      </c>
      <c r="Z106" s="3">
        <v>22.3825</v>
      </c>
      <c r="AA106" s="3">
        <v>15.94</v>
      </c>
      <c r="AB106" s="3">
        <v>5.1124999999999972</v>
      </c>
      <c r="AD106">
        <v>20220628</v>
      </c>
      <c r="AE106">
        <v>20220629</v>
      </c>
      <c r="AF106">
        <v>0.42222222222222222</v>
      </c>
      <c r="AG106" t="s">
        <v>154</v>
      </c>
      <c r="AH106" t="s">
        <v>434</v>
      </c>
      <c r="AI106">
        <v>6</v>
      </c>
      <c r="AJ106" t="s">
        <v>42</v>
      </c>
      <c r="AK106" t="s">
        <v>42</v>
      </c>
      <c r="AM106">
        <v>112689506</v>
      </c>
      <c r="AO106" t="s">
        <v>189</v>
      </c>
      <c r="AP106">
        <v>12</v>
      </c>
      <c r="AQ106">
        <v>10</v>
      </c>
      <c r="AR106">
        <v>3</v>
      </c>
      <c r="AS106">
        <v>0</v>
      </c>
      <c r="AV106" t="s">
        <v>433</v>
      </c>
      <c r="AW106" t="s">
        <v>369</v>
      </c>
      <c r="AX106" t="s">
        <v>432</v>
      </c>
      <c r="AZ106" t="s">
        <v>431</v>
      </c>
      <c r="BA106" t="s">
        <v>365</v>
      </c>
      <c r="BB106">
        <v>44308</v>
      </c>
      <c r="BC106" t="s">
        <v>117</v>
      </c>
      <c r="BD106" t="s">
        <v>121</v>
      </c>
      <c r="BE106" t="s">
        <v>430</v>
      </c>
      <c r="BF106" t="s">
        <v>429</v>
      </c>
      <c r="BG106" t="s">
        <v>319</v>
      </c>
      <c r="BH106" t="s">
        <v>132</v>
      </c>
      <c r="BI106" t="s">
        <v>118</v>
      </c>
      <c r="BJ106">
        <v>14614</v>
      </c>
      <c r="BK106" t="s">
        <v>117</v>
      </c>
      <c r="BL106">
        <v>7589.6252000000004</v>
      </c>
      <c r="BU106" t="s">
        <v>429</v>
      </c>
      <c r="BV106" t="s">
        <v>319</v>
      </c>
      <c r="BW106" t="s">
        <v>119</v>
      </c>
      <c r="BX106" t="s">
        <v>118</v>
      </c>
      <c r="BY106">
        <v>14614</v>
      </c>
      <c r="BZ106" t="s">
        <v>117</v>
      </c>
      <c r="CX106">
        <v>20220628</v>
      </c>
      <c r="CZ106">
        <v>0</v>
      </c>
      <c r="DA106">
        <v>0</v>
      </c>
      <c r="DB106">
        <v>0</v>
      </c>
      <c r="DC106">
        <v>0</v>
      </c>
      <c r="DD106">
        <v>0</v>
      </c>
      <c r="DE106" s="3">
        <v>4.0599999999999996</v>
      </c>
      <c r="DF106" s="3">
        <v>4.3845777951524632</v>
      </c>
    </row>
    <row r="107" spans="1:121" x14ac:dyDescent="0.25">
      <c r="A107">
        <v>14612726</v>
      </c>
      <c r="B107">
        <v>20220704</v>
      </c>
      <c r="C107">
        <v>780810552</v>
      </c>
      <c r="E107">
        <v>1914.99</v>
      </c>
      <c r="F107">
        <v>0</v>
      </c>
      <c r="G107" t="s">
        <v>131</v>
      </c>
      <c r="I107" s="1">
        <v>777252751827</v>
      </c>
      <c r="J107" t="s">
        <v>348</v>
      </c>
      <c r="K107">
        <v>1</v>
      </c>
      <c r="L107">
        <v>0.5</v>
      </c>
      <c r="M107">
        <v>2</v>
      </c>
      <c r="O107">
        <v>-18.350000000000001</v>
      </c>
      <c r="S107" s="3">
        <v>28.04</v>
      </c>
      <c r="T107" s="3">
        <v>18.350000000000001</v>
      </c>
      <c r="U107" s="2">
        <v>0.65442225392296727</v>
      </c>
      <c r="V107" s="3">
        <v>9.6899999999999977</v>
      </c>
      <c r="W107" s="3">
        <v>28.04</v>
      </c>
      <c r="X107" s="3">
        <v>13.829999999999998</v>
      </c>
      <c r="Y107" s="2">
        <v>0.49322396576319538</v>
      </c>
      <c r="Z107" s="3">
        <v>14.21</v>
      </c>
      <c r="AA107" s="3">
        <v>14.21</v>
      </c>
      <c r="AB107" s="3">
        <v>4.5200000000000031</v>
      </c>
      <c r="AD107">
        <v>20220628</v>
      </c>
      <c r="AE107">
        <v>20220630</v>
      </c>
      <c r="AF107">
        <v>0.46319444444444446</v>
      </c>
      <c r="AG107" t="s">
        <v>334</v>
      </c>
      <c r="AH107" t="s">
        <v>1226</v>
      </c>
      <c r="AI107">
        <v>0.5</v>
      </c>
      <c r="AJ107" t="s">
        <v>42</v>
      </c>
      <c r="AK107" t="s">
        <v>42</v>
      </c>
      <c r="AM107">
        <v>112689506</v>
      </c>
      <c r="AO107" t="s">
        <v>171</v>
      </c>
      <c r="AV107" t="s">
        <v>1225</v>
      </c>
      <c r="AW107" t="s">
        <v>1224</v>
      </c>
      <c r="AX107" t="s">
        <v>1223</v>
      </c>
      <c r="AZ107" t="s">
        <v>735</v>
      </c>
      <c r="BA107" t="s">
        <v>118</v>
      </c>
      <c r="BB107">
        <v>13326</v>
      </c>
      <c r="BC107" t="s">
        <v>117</v>
      </c>
      <c r="BD107" t="s">
        <v>121</v>
      </c>
      <c r="BE107" t="s">
        <v>586</v>
      </c>
      <c r="BF107" t="s">
        <v>133</v>
      </c>
      <c r="BH107" t="s">
        <v>132</v>
      </c>
      <c r="BI107" t="s">
        <v>118</v>
      </c>
      <c r="BJ107">
        <v>14614</v>
      </c>
      <c r="BK107" t="s">
        <v>117</v>
      </c>
      <c r="BL107" t="s">
        <v>1222</v>
      </c>
      <c r="BU107" t="s">
        <v>133</v>
      </c>
      <c r="BW107" t="s">
        <v>132</v>
      </c>
      <c r="BX107" t="s">
        <v>118</v>
      </c>
      <c r="BY107">
        <v>14614</v>
      </c>
      <c r="BZ107" t="s">
        <v>117</v>
      </c>
      <c r="CM107" t="s">
        <v>343</v>
      </c>
      <c r="CN107">
        <v>1</v>
      </c>
      <c r="CO107" t="s">
        <v>343</v>
      </c>
      <c r="CX107">
        <v>20220628</v>
      </c>
      <c r="CZ107">
        <v>0</v>
      </c>
      <c r="DA107">
        <v>0</v>
      </c>
      <c r="DB107">
        <v>0</v>
      </c>
      <c r="DC107">
        <v>0</v>
      </c>
      <c r="DD107">
        <v>0</v>
      </c>
      <c r="DE107" s="3">
        <v>2.7</v>
      </c>
      <c r="DF107" s="3">
        <v>3.1352353780313842</v>
      </c>
      <c r="DP107" s="3">
        <v>1.78</v>
      </c>
      <c r="DQ107" s="3">
        <v>3.55</v>
      </c>
    </row>
    <row r="108" spans="1:121" x14ac:dyDescent="0.25">
      <c r="A108">
        <v>14612726</v>
      </c>
      <c r="B108">
        <v>20220704</v>
      </c>
      <c r="C108">
        <v>780810552</v>
      </c>
      <c r="E108">
        <v>1914.99</v>
      </c>
      <c r="F108">
        <v>0</v>
      </c>
      <c r="G108" t="s">
        <v>131</v>
      </c>
      <c r="I108" s="1">
        <v>777252952049</v>
      </c>
      <c r="J108" t="s">
        <v>144</v>
      </c>
      <c r="K108">
        <v>1</v>
      </c>
      <c r="L108">
        <v>5</v>
      </c>
      <c r="M108">
        <v>6</v>
      </c>
      <c r="O108">
        <v>-72.260000000000005</v>
      </c>
      <c r="S108" s="3">
        <v>98.99</v>
      </c>
      <c r="T108" s="3">
        <v>72.260000000000005</v>
      </c>
      <c r="U108" s="2">
        <v>0.72997272451762818</v>
      </c>
      <c r="V108" s="3">
        <v>26.72999999999999</v>
      </c>
      <c r="W108" s="3">
        <v>98.99</v>
      </c>
      <c r="X108" s="3">
        <v>49.494999999999997</v>
      </c>
      <c r="Y108" s="2">
        <v>0.5</v>
      </c>
      <c r="Z108" s="3">
        <v>49.494999999999997</v>
      </c>
      <c r="AA108" s="3">
        <v>14.66</v>
      </c>
      <c r="AB108" s="3">
        <v>22.765000000000008</v>
      </c>
      <c r="AD108">
        <v>20220628</v>
      </c>
      <c r="AE108">
        <v>20220629</v>
      </c>
      <c r="AF108">
        <v>0.15972222222222224</v>
      </c>
      <c r="AG108" t="s">
        <v>154</v>
      </c>
      <c r="AH108" t="s">
        <v>153</v>
      </c>
      <c r="AI108">
        <v>5</v>
      </c>
      <c r="AJ108" t="s">
        <v>42</v>
      </c>
      <c r="AK108" t="s">
        <v>42</v>
      </c>
      <c r="AM108">
        <v>112689506</v>
      </c>
      <c r="AO108" t="s">
        <v>127</v>
      </c>
      <c r="AP108">
        <v>12</v>
      </c>
      <c r="AQ108">
        <v>9</v>
      </c>
      <c r="AR108">
        <v>5</v>
      </c>
      <c r="AS108">
        <v>194</v>
      </c>
      <c r="AT108">
        <v>4</v>
      </c>
      <c r="AU108">
        <v>1</v>
      </c>
      <c r="AV108" t="s">
        <v>152</v>
      </c>
      <c r="AW108" t="s">
        <v>151</v>
      </c>
      <c r="AX108" t="s">
        <v>150</v>
      </c>
      <c r="AY108" t="s">
        <v>149</v>
      </c>
      <c r="AZ108" t="s">
        <v>148</v>
      </c>
      <c r="BA108" t="s">
        <v>147</v>
      </c>
      <c r="BB108">
        <v>75024</v>
      </c>
      <c r="BC108" t="s">
        <v>117</v>
      </c>
      <c r="BD108" t="s">
        <v>121</v>
      </c>
      <c r="BE108" t="s">
        <v>146</v>
      </c>
      <c r="BF108" t="s">
        <v>133</v>
      </c>
      <c r="BH108" t="s">
        <v>132</v>
      </c>
      <c r="BI108" t="s">
        <v>118</v>
      </c>
      <c r="BJ108">
        <v>14614</v>
      </c>
      <c r="BK108" t="s">
        <v>117</v>
      </c>
      <c r="BL108" t="s">
        <v>145</v>
      </c>
      <c r="BU108" t="s">
        <v>133</v>
      </c>
      <c r="BW108" t="s">
        <v>132</v>
      </c>
      <c r="BX108" t="s">
        <v>118</v>
      </c>
      <c r="BY108">
        <v>14614</v>
      </c>
      <c r="BZ108" t="s">
        <v>117</v>
      </c>
      <c r="CX108">
        <v>20220628</v>
      </c>
      <c r="CZ108">
        <v>0</v>
      </c>
      <c r="DA108">
        <v>0</v>
      </c>
      <c r="DB108">
        <v>0</v>
      </c>
      <c r="DC108">
        <v>0</v>
      </c>
      <c r="DD108">
        <v>0</v>
      </c>
      <c r="DE108" s="3">
        <v>6.28</v>
      </c>
      <c r="DF108" s="3">
        <v>7.7242287099707054</v>
      </c>
    </row>
    <row r="109" spans="1:121" x14ac:dyDescent="0.25">
      <c r="A109">
        <v>14612726</v>
      </c>
      <c r="B109">
        <v>20220704</v>
      </c>
      <c r="C109">
        <v>780810552</v>
      </c>
      <c r="E109">
        <v>1914.99</v>
      </c>
      <c r="F109">
        <v>0</v>
      </c>
      <c r="G109" t="s">
        <v>131</v>
      </c>
      <c r="I109" s="1">
        <v>777253081128</v>
      </c>
      <c r="J109" t="s">
        <v>348</v>
      </c>
      <c r="K109">
        <v>1</v>
      </c>
      <c r="L109">
        <v>2</v>
      </c>
      <c r="M109">
        <v>3</v>
      </c>
      <c r="O109">
        <v>-37.11</v>
      </c>
      <c r="S109" s="3">
        <v>50.84</v>
      </c>
      <c r="T109" s="3">
        <v>37.11</v>
      </c>
      <c r="U109" s="2">
        <v>0.72993705743509041</v>
      </c>
      <c r="V109" s="3">
        <v>13.730000000000004</v>
      </c>
      <c r="W109" s="3">
        <v>50.84</v>
      </c>
      <c r="X109" s="3">
        <v>33.046000000000006</v>
      </c>
      <c r="Y109" s="2">
        <v>0.65</v>
      </c>
      <c r="Z109" s="3">
        <v>17.793999999999997</v>
      </c>
      <c r="AA109" s="3">
        <v>15.94</v>
      </c>
      <c r="AB109" s="3">
        <v>4.063999999999993</v>
      </c>
      <c r="AD109">
        <v>20220628</v>
      </c>
      <c r="AE109">
        <v>20220629</v>
      </c>
      <c r="AF109">
        <v>0.39999999999999997</v>
      </c>
      <c r="AG109" t="s">
        <v>143</v>
      </c>
      <c r="AH109" t="s">
        <v>688</v>
      </c>
      <c r="AI109">
        <v>2</v>
      </c>
      <c r="AJ109" t="s">
        <v>42</v>
      </c>
      <c r="AK109" t="s">
        <v>42</v>
      </c>
      <c r="AM109">
        <v>112689506</v>
      </c>
      <c r="AO109" t="s">
        <v>189</v>
      </c>
      <c r="AV109" t="s">
        <v>687</v>
      </c>
      <c r="AW109" t="s">
        <v>686</v>
      </c>
      <c r="AX109" t="s">
        <v>685</v>
      </c>
      <c r="AY109" t="s">
        <v>684</v>
      </c>
      <c r="AZ109" t="s">
        <v>683</v>
      </c>
      <c r="BA109" t="s">
        <v>213</v>
      </c>
      <c r="BB109">
        <v>21044</v>
      </c>
      <c r="BC109" t="s">
        <v>117</v>
      </c>
      <c r="BD109" t="s">
        <v>121</v>
      </c>
      <c r="BE109" t="s">
        <v>146</v>
      </c>
      <c r="BF109" t="s">
        <v>133</v>
      </c>
      <c r="BH109" t="s">
        <v>132</v>
      </c>
      <c r="BI109" t="s">
        <v>118</v>
      </c>
      <c r="BJ109">
        <v>14614</v>
      </c>
      <c r="BK109" t="s">
        <v>117</v>
      </c>
      <c r="BL109" t="s">
        <v>682</v>
      </c>
      <c r="BU109" t="s">
        <v>133</v>
      </c>
      <c r="BW109" t="s">
        <v>132</v>
      </c>
      <c r="BX109" t="s">
        <v>118</v>
      </c>
      <c r="BY109">
        <v>14614</v>
      </c>
      <c r="BZ109" t="s">
        <v>117</v>
      </c>
      <c r="CX109">
        <v>20220628</v>
      </c>
      <c r="CZ109">
        <v>0</v>
      </c>
      <c r="DA109">
        <v>0</v>
      </c>
      <c r="DB109">
        <v>0</v>
      </c>
      <c r="DC109">
        <v>0</v>
      </c>
      <c r="DD109">
        <v>0</v>
      </c>
      <c r="DE109" s="3">
        <v>3.23</v>
      </c>
      <c r="DF109" s="3">
        <v>3.4881966955153421</v>
      </c>
    </row>
    <row r="110" spans="1:121" x14ac:dyDescent="0.25">
      <c r="A110">
        <v>14612726</v>
      </c>
      <c r="B110">
        <v>20220704</v>
      </c>
      <c r="C110">
        <v>780810552</v>
      </c>
      <c r="E110">
        <v>1914.99</v>
      </c>
      <c r="F110">
        <v>0</v>
      </c>
      <c r="G110" t="s">
        <v>131</v>
      </c>
      <c r="I110" s="1">
        <v>777253512740</v>
      </c>
      <c r="J110" t="s">
        <v>348</v>
      </c>
      <c r="K110">
        <v>1</v>
      </c>
      <c r="L110">
        <v>1</v>
      </c>
      <c r="M110">
        <v>3</v>
      </c>
      <c r="O110">
        <v>-36.9</v>
      </c>
      <c r="S110" s="3">
        <v>50.55</v>
      </c>
      <c r="T110" s="3">
        <v>36.9</v>
      </c>
      <c r="U110" s="2">
        <v>0.72997032640949555</v>
      </c>
      <c r="V110" s="3">
        <v>13.649999999999999</v>
      </c>
      <c r="W110" s="3">
        <v>50.55</v>
      </c>
      <c r="X110" s="3">
        <v>32.857500000000002</v>
      </c>
      <c r="Y110" s="2">
        <v>0.65</v>
      </c>
      <c r="Z110" s="3">
        <v>17.692499999999995</v>
      </c>
      <c r="AA110" s="3">
        <v>15.94</v>
      </c>
      <c r="AB110" s="3">
        <v>4.0424999999999969</v>
      </c>
      <c r="AD110">
        <v>20220628</v>
      </c>
      <c r="AE110">
        <v>20220629</v>
      </c>
      <c r="AF110">
        <v>0.3743055555555555</v>
      </c>
      <c r="AG110" t="s">
        <v>143</v>
      </c>
      <c r="AH110" t="s">
        <v>416</v>
      </c>
      <c r="AI110">
        <v>1</v>
      </c>
      <c r="AJ110" t="s">
        <v>42</v>
      </c>
      <c r="AK110" t="s">
        <v>42</v>
      </c>
      <c r="AM110">
        <v>112689506</v>
      </c>
      <c r="AO110" t="s">
        <v>189</v>
      </c>
      <c r="AV110" t="s">
        <v>370</v>
      </c>
      <c r="AW110" t="s">
        <v>369</v>
      </c>
      <c r="AX110" t="s">
        <v>368</v>
      </c>
      <c r="AY110" t="s">
        <v>367</v>
      </c>
      <c r="AZ110" t="s">
        <v>366</v>
      </c>
      <c r="BA110" t="s">
        <v>365</v>
      </c>
      <c r="BB110">
        <v>44144</v>
      </c>
      <c r="BC110" t="s">
        <v>117</v>
      </c>
      <c r="BE110" t="s">
        <v>364</v>
      </c>
      <c r="BF110" t="s">
        <v>121</v>
      </c>
      <c r="BG110" t="s">
        <v>157</v>
      </c>
      <c r="BH110" t="s">
        <v>132</v>
      </c>
      <c r="BI110" t="s">
        <v>118</v>
      </c>
      <c r="BJ110">
        <v>14614</v>
      </c>
      <c r="BK110" t="s">
        <v>117</v>
      </c>
      <c r="BL110">
        <v>7589.06376</v>
      </c>
      <c r="BU110" t="s">
        <v>121</v>
      </c>
      <c r="BV110" t="s">
        <v>155</v>
      </c>
      <c r="BW110" t="s">
        <v>132</v>
      </c>
      <c r="BX110" t="s">
        <v>118</v>
      </c>
      <c r="BY110">
        <v>14614</v>
      </c>
      <c r="BZ110" t="s">
        <v>117</v>
      </c>
      <c r="CX110">
        <v>20220628</v>
      </c>
      <c r="CZ110">
        <v>0</v>
      </c>
      <c r="DA110">
        <v>0</v>
      </c>
      <c r="DB110">
        <v>0</v>
      </c>
      <c r="DC110">
        <v>0</v>
      </c>
      <c r="DD110">
        <v>0</v>
      </c>
      <c r="DE110" s="3">
        <v>3.21</v>
      </c>
      <c r="DF110" s="3">
        <v>3.4667047477744806</v>
      </c>
    </row>
    <row r="111" spans="1:121" x14ac:dyDescent="0.25">
      <c r="A111">
        <v>14612726</v>
      </c>
      <c r="B111">
        <v>20220704</v>
      </c>
      <c r="C111">
        <v>780810552</v>
      </c>
      <c r="E111">
        <v>1914.99</v>
      </c>
      <c r="F111">
        <v>0</v>
      </c>
      <c r="G111" t="s">
        <v>131</v>
      </c>
      <c r="I111" s="1">
        <v>777253672325</v>
      </c>
      <c r="J111" t="s">
        <v>348</v>
      </c>
      <c r="K111">
        <v>1</v>
      </c>
      <c r="L111">
        <v>1</v>
      </c>
      <c r="M111">
        <v>3</v>
      </c>
      <c r="O111">
        <v>-36.9</v>
      </c>
      <c r="S111" s="3">
        <v>50.55</v>
      </c>
      <c r="T111" s="3">
        <v>36.9</v>
      </c>
      <c r="U111" s="2">
        <v>0.72997032640949555</v>
      </c>
      <c r="V111" s="3">
        <v>13.649999999999999</v>
      </c>
      <c r="W111" s="3">
        <v>50.55</v>
      </c>
      <c r="X111" s="3">
        <v>32.857500000000002</v>
      </c>
      <c r="Y111" s="2">
        <v>0.65</v>
      </c>
      <c r="Z111" s="3">
        <v>17.692499999999995</v>
      </c>
      <c r="AA111" s="3">
        <v>15.94</v>
      </c>
      <c r="AB111" s="3">
        <v>4.0424999999999969</v>
      </c>
      <c r="AD111">
        <v>20220629</v>
      </c>
      <c r="AE111">
        <v>20220630</v>
      </c>
      <c r="AF111">
        <v>0.44027777777777777</v>
      </c>
      <c r="AG111" t="s">
        <v>241</v>
      </c>
      <c r="AI111">
        <v>1</v>
      </c>
      <c r="AJ111" t="s">
        <v>42</v>
      </c>
      <c r="AK111" t="s">
        <v>42</v>
      </c>
      <c r="AM111">
        <v>112689506</v>
      </c>
      <c r="AO111" t="s">
        <v>189</v>
      </c>
      <c r="AV111" t="s">
        <v>909</v>
      </c>
      <c r="AX111" t="s">
        <v>908</v>
      </c>
      <c r="AZ111" t="s">
        <v>907</v>
      </c>
      <c r="BA111" t="s">
        <v>501</v>
      </c>
      <c r="BB111">
        <v>6512</v>
      </c>
      <c r="BC111" t="s">
        <v>117</v>
      </c>
      <c r="BD111" t="s">
        <v>121</v>
      </c>
      <c r="BE111" t="s">
        <v>499</v>
      </c>
      <c r="BF111" t="s">
        <v>429</v>
      </c>
      <c r="BG111" t="s">
        <v>319</v>
      </c>
      <c r="BH111" t="s">
        <v>132</v>
      </c>
      <c r="BI111" t="s">
        <v>118</v>
      </c>
      <c r="BJ111">
        <v>14614</v>
      </c>
      <c r="BK111" t="s">
        <v>117</v>
      </c>
      <c r="BL111">
        <v>7589.0608499999998</v>
      </c>
      <c r="BU111" t="s">
        <v>429</v>
      </c>
      <c r="BV111" t="s">
        <v>319</v>
      </c>
      <c r="BW111" t="s">
        <v>119</v>
      </c>
      <c r="BX111" t="s">
        <v>118</v>
      </c>
      <c r="BY111">
        <v>14614</v>
      </c>
      <c r="BZ111" t="s">
        <v>117</v>
      </c>
      <c r="CX111">
        <v>20220629</v>
      </c>
      <c r="CZ111">
        <v>0</v>
      </c>
      <c r="DA111">
        <v>0</v>
      </c>
      <c r="DB111">
        <v>0</v>
      </c>
      <c r="DC111">
        <v>0</v>
      </c>
      <c r="DD111">
        <v>0</v>
      </c>
      <c r="DE111" s="3">
        <v>3.83</v>
      </c>
      <c r="DF111" s="3">
        <v>4.1362863501483682</v>
      </c>
      <c r="DN111" s="3">
        <v>2.65</v>
      </c>
      <c r="DO111" s="3">
        <v>5.3</v>
      </c>
    </row>
    <row r="112" spans="1:121" x14ac:dyDescent="0.25">
      <c r="A112">
        <v>14612726</v>
      </c>
      <c r="B112">
        <v>20220704</v>
      </c>
      <c r="C112">
        <v>780810552</v>
      </c>
      <c r="E112">
        <v>1914.99</v>
      </c>
      <c r="F112">
        <v>0</v>
      </c>
      <c r="G112" t="s">
        <v>131</v>
      </c>
      <c r="I112" s="1">
        <v>777253972871</v>
      </c>
      <c r="J112" t="s">
        <v>348</v>
      </c>
      <c r="K112">
        <v>1</v>
      </c>
      <c r="L112">
        <v>2</v>
      </c>
      <c r="M112">
        <v>3</v>
      </c>
      <c r="O112">
        <v>-24.35</v>
      </c>
      <c r="S112" s="3">
        <v>34.04</v>
      </c>
      <c r="T112" s="3">
        <v>24.35</v>
      </c>
      <c r="U112" s="2">
        <v>0.71533490011750889</v>
      </c>
      <c r="V112" s="3">
        <v>9.6899999999999977</v>
      </c>
      <c r="W112" s="3">
        <v>34.04</v>
      </c>
      <c r="X112" s="3">
        <v>18.100000000000001</v>
      </c>
      <c r="Y112" s="2">
        <v>0.53172737955346661</v>
      </c>
      <c r="Z112" s="3">
        <v>15.94</v>
      </c>
      <c r="AA112" s="3">
        <v>15.94</v>
      </c>
      <c r="AB112" s="3">
        <v>6.2500000000000018</v>
      </c>
      <c r="AD112">
        <v>20220629</v>
      </c>
      <c r="AE112">
        <v>20220630</v>
      </c>
      <c r="AF112">
        <v>0.3756944444444445</v>
      </c>
      <c r="AG112" t="s">
        <v>143</v>
      </c>
      <c r="AH112" t="s">
        <v>416</v>
      </c>
      <c r="AI112">
        <v>2</v>
      </c>
      <c r="AJ112" t="s">
        <v>42</v>
      </c>
      <c r="AK112" t="s">
        <v>42</v>
      </c>
      <c r="AM112">
        <v>112689506</v>
      </c>
      <c r="AO112" t="s">
        <v>171</v>
      </c>
      <c r="AV112" t="s">
        <v>370</v>
      </c>
      <c r="AW112" t="s">
        <v>369</v>
      </c>
      <c r="AX112" t="s">
        <v>436</v>
      </c>
      <c r="AY112" t="s">
        <v>435</v>
      </c>
      <c r="AZ112" t="s">
        <v>366</v>
      </c>
      <c r="BA112" t="s">
        <v>365</v>
      </c>
      <c r="BB112">
        <v>44144</v>
      </c>
      <c r="BC112" t="s">
        <v>117</v>
      </c>
      <c r="BD112" t="s">
        <v>121</v>
      </c>
      <c r="BE112" t="s">
        <v>169</v>
      </c>
      <c r="BF112" t="s">
        <v>133</v>
      </c>
      <c r="BG112" t="s">
        <v>170</v>
      </c>
      <c r="BH112" t="s">
        <v>132</v>
      </c>
      <c r="BI112" t="s">
        <v>118</v>
      </c>
      <c r="BJ112">
        <v>14614</v>
      </c>
      <c r="BK112" t="s">
        <v>117</v>
      </c>
      <c r="BL112">
        <v>7589.0597699999998</v>
      </c>
      <c r="BU112" t="s">
        <v>133</v>
      </c>
      <c r="BV112" t="s">
        <v>170</v>
      </c>
      <c r="BW112" t="s">
        <v>119</v>
      </c>
      <c r="BX112" t="s">
        <v>118</v>
      </c>
      <c r="BY112">
        <v>14614</v>
      </c>
      <c r="BZ112" t="s">
        <v>117</v>
      </c>
      <c r="CX112">
        <v>20220629</v>
      </c>
      <c r="CZ112">
        <v>0</v>
      </c>
      <c r="DA112">
        <v>0</v>
      </c>
      <c r="DB112">
        <v>0</v>
      </c>
      <c r="DC112">
        <v>0</v>
      </c>
      <c r="DD112">
        <v>0</v>
      </c>
      <c r="DE112" s="3">
        <v>2.2799999999999998</v>
      </c>
      <c r="DF112" s="3">
        <v>2.6986251468860165</v>
      </c>
    </row>
    <row r="113" spans="1:125" x14ac:dyDescent="0.25">
      <c r="A113">
        <v>14612726</v>
      </c>
      <c r="B113">
        <v>20220704</v>
      </c>
      <c r="C113">
        <v>780810552</v>
      </c>
      <c r="E113">
        <v>1914.99</v>
      </c>
      <c r="F113">
        <v>0</v>
      </c>
      <c r="G113" t="s">
        <v>131</v>
      </c>
      <c r="I113" s="1">
        <v>777254218698</v>
      </c>
      <c r="J113" t="s">
        <v>348</v>
      </c>
      <c r="K113">
        <v>1</v>
      </c>
      <c r="L113">
        <v>5</v>
      </c>
      <c r="M113">
        <v>2</v>
      </c>
      <c r="O113">
        <v>-18.350000000000001</v>
      </c>
      <c r="S113" s="3">
        <v>28.04</v>
      </c>
      <c r="T113" s="3">
        <v>18.350000000000001</v>
      </c>
      <c r="U113" s="2">
        <v>0.65442225392296727</v>
      </c>
      <c r="V113" s="3">
        <v>9.6899999999999977</v>
      </c>
      <c r="W113" s="3">
        <v>28.04</v>
      </c>
      <c r="X113" s="3">
        <v>12.1</v>
      </c>
      <c r="Y113" s="2">
        <v>0.43152639087018546</v>
      </c>
      <c r="Z113" s="3">
        <v>15.94</v>
      </c>
      <c r="AA113" s="3">
        <v>15.94</v>
      </c>
      <c r="AB113" s="3">
        <v>6.2500000000000018</v>
      </c>
      <c r="AD113">
        <v>20220628</v>
      </c>
      <c r="AE113">
        <v>20220629</v>
      </c>
      <c r="AF113">
        <v>0.44097222222222227</v>
      </c>
      <c r="AG113" t="s">
        <v>154</v>
      </c>
      <c r="AH113" t="s">
        <v>452</v>
      </c>
      <c r="AI113">
        <v>5</v>
      </c>
      <c r="AJ113" t="s">
        <v>42</v>
      </c>
      <c r="AK113" t="s">
        <v>42</v>
      </c>
      <c r="AM113">
        <v>112689506</v>
      </c>
      <c r="AO113" t="s">
        <v>171</v>
      </c>
      <c r="AV113" t="s">
        <v>451</v>
      </c>
      <c r="AW113" t="s">
        <v>450</v>
      </c>
      <c r="AX113" t="s">
        <v>449</v>
      </c>
      <c r="AZ113" t="s">
        <v>132</v>
      </c>
      <c r="BA113" t="s">
        <v>118</v>
      </c>
      <c r="BB113">
        <v>14614</v>
      </c>
      <c r="BC113" t="s">
        <v>117</v>
      </c>
      <c r="BE113" t="s">
        <v>364</v>
      </c>
      <c r="BF113" t="s">
        <v>121</v>
      </c>
      <c r="BG113" t="s">
        <v>157</v>
      </c>
      <c r="BH113" t="s">
        <v>132</v>
      </c>
      <c r="BI113" t="s">
        <v>118</v>
      </c>
      <c r="BJ113">
        <v>14614</v>
      </c>
      <c r="BK113" t="s">
        <v>117</v>
      </c>
      <c r="BL113" t="s">
        <v>448</v>
      </c>
      <c r="BU113" t="s">
        <v>121</v>
      </c>
      <c r="BV113" t="s">
        <v>155</v>
      </c>
      <c r="BW113" t="s">
        <v>132</v>
      </c>
      <c r="BX113" t="s">
        <v>118</v>
      </c>
      <c r="BY113">
        <v>14614</v>
      </c>
      <c r="BZ113" t="s">
        <v>117</v>
      </c>
      <c r="CX113">
        <v>20220628</v>
      </c>
      <c r="CZ113">
        <v>0</v>
      </c>
      <c r="DA113">
        <v>0</v>
      </c>
      <c r="DB113">
        <v>0</v>
      </c>
      <c r="DC113">
        <v>0</v>
      </c>
      <c r="DD113">
        <v>0</v>
      </c>
      <c r="DE113" s="3">
        <v>2.2799999999999998</v>
      </c>
      <c r="DF113" s="3">
        <v>2.7882025677603424</v>
      </c>
    </row>
    <row r="114" spans="1:125" x14ac:dyDescent="0.25">
      <c r="A114">
        <v>14612726</v>
      </c>
      <c r="B114">
        <v>20220704</v>
      </c>
      <c r="C114">
        <v>780810552</v>
      </c>
      <c r="E114">
        <v>1914.99</v>
      </c>
      <c r="F114">
        <v>0</v>
      </c>
      <c r="G114" t="s">
        <v>131</v>
      </c>
      <c r="I114" s="1">
        <v>777257995385</v>
      </c>
      <c r="J114" t="s">
        <v>348</v>
      </c>
      <c r="K114">
        <v>1</v>
      </c>
      <c r="L114">
        <v>3</v>
      </c>
      <c r="M114">
        <v>3</v>
      </c>
      <c r="O114">
        <v>-41.16</v>
      </c>
      <c r="S114" s="3">
        <v>56.39</v>
      </c>
      <c r="T114" s="3">
        <v>41.16</v>
      </c>
      <c r="U114" s="2">
        <v>0.72991665188863264</v>
      </c>
      <c r="V114" s="3">
        <v>15.230000000000004</v>
      </c>
      <c r="W114" s="3">
        <v>56.39</v>
      </c>
      <c r="X114" s="3">
        <v>36.653500000000001</v>
      </c>
      <c r="Y114" s="2">
        <v>0.65</v>
      </c>
      <c r="Z114" s="3">
        <v>19.736499999999999</v>
      </c>
      <c r="AA114" s="3">
        <v>15.94</v>
      </c>
      <c r="AB114" s="3">
        <v>4.5064999999999955</v>
      </c>
      <c r="AD114">
        <v>20220629</v>
      </c>
      <c r="AE114">
        <v>20220630</v>
      </c>
      <c r="AF114">
        <v>0.3756944444444445</v>
      </c>
      <c r="AG114" t="s">
        <v>143</v>
      </c>
      <c r="AH114" t="s">
        <v>416</v>
      </c>
      <c r="AI114">
        <v>3</v>
      </c>
      <c r="AJ114" t="s">
        <v>42</v>
      </c>
      <c r="AK114" t="s">
        <v>42</v>
      </c>
      <c r="AM114">
        <v>112689506</v>
      </c>
      <c r="AO114" t="s">
        <v>189</v>
      </c>
      <c r="AV114" t="s">
        <v>370</v>
      </c>
      <c r="AW114" t="s">
        <v>369</v>
      </c>
      <c r="AX114" t="s">
        <v>436</v>
      </c>
      <c r="AY114" t="s">
        <v>435</v>
      </c>
      <c r="AZ114" t="s">
        <v>366</v>
      </c>
      <c r="BA114" t="s">
        <v>365</v>
      </c>
      <c r="BB114">
        <v>44144</v>
      </c>
      <c r="BC114" t="s">
        <v>117</v>
      </c>
      <c r="BD114" t="s">
        <v>121</v>
      </c>
      <c r="BE114" t="s">
        <v>169</v>
      </c>
      <c r="BF114" t="s">
        <v>133</v>
      </c>
      <c r="BG114" t="s">
        <v>170</v>
      </c>
      <c r="BH114" t="s">
        <v>132</v>
      </c>
      <c r="BI114" t="s">
        <v>118</v>
      </c>
      <c r="BJ114">
        <v>14614</v>
      </c>
      <c r="BK114" t="s">
        <v>117</v>
      </c>
      <c r="BL114">
        <v>7589.0622599999997</v>
      </c>
      <c r="BU114" t="s">
        <v>133</v>
      </c>
      <c r="BV114" t="s">
        <v>170</v>
      </c>
      <c r="BW114" t="s">
        <v>119</v>
      </c>
      <c r="BX114" t="s">
        <v>118</v>
      </c>
      <c r="BY114">
        <v>14614</v>
      </c>
      <c r="BZ114" t="s">
        <v>117</v>
      </c>
      <c r="CX114">
        <v>20220629</v>
      </c>
      <c r="CZ114">
        <v>0</v>
      </c>
      <c r="DA114">
        <v>0</v>
      </c>
      <c r="DB114">
        <v>0</v>
      </c>
      <c r="DC114">
        <v>0</v>
      </c>
      <c r="DD114">
        <v>0</v>
      </c>
      <c r="DE114" s="3">
        <v>3.58</v>
      </c>
      <c r="DF114" s="3">
        <v>3.8661016137613053</v>
      </c>
    </row>
    <row r="115" spans="1:125" x14ac:dyDescent="0.25">
      <c r="A115">
        <v>14612726</v>
      </c>
      <c r="B115">
        <v>20220704</v>
      </c>
      <c r="C115">
        <v>780810552</v>
      </c>
      <c r="E115">
        <v>1914.99</v>
      </c>
      <c r="F115">
        <v>0</v>
      </c>
      <c r="G115" t="s">
        <v>131</v>
      </c>
      <c r="I115" s="1">
        <v>777258753747</v>
      </c>
      <c r="J115" t="s">
        <v>348</v>
      </c>
      <c r="K115">
        <v>1</v>
      </c>
      <c r="L115">
        <v>0.5</v>
      </c>
      <c r="M115">
        <v>2</v>
      </c>
      <c r="O115">
        <v>-18.350000000000001</v>
      </c>
      <c r="S115" s="3">
        <v>28.04</v>
      </c>
      <c r="T115" s="3">
        <v>18.350000000000001</v>
      </c>
      <c r="U115" s="2">
        <v>0.65442225392296727</v>
      </c>
      <c r="V115" s="3">
        <v>9.6899999999999977</v>
      </c>
      <c r="W115" s="3">
        <v>28.04</v>
      </c>
      <c r="X115" s="3">
        <v>13.829999999999998</v>
      </c>
      <c r="Y115" s="2">
        <v>0.49322396576319538</v>
      </c>
      <c r="Z115" s="3">
        <v>14.21</v>
      </c>
      <c r="AA115" s="3">
        <v>14.21</v>
      </c>
      <c r="AB115" s="3">
        <v>4.5200000000000031</v>
      </c>
      <c r="AD115">
        <v>20220629</v>
      </c>
      <c r="AE115">
        <v>20220630</v>
      </c>
      <c r="AF115">
        <v>0.38472222222222219</v>
      </c>
      <c r="AG115" t="s">
        <v>154</v>
      </c>
      <c r="AI115">
        <v>0.5</v>
      </c>
      <c r="AJ115" t="s">
        <v>42</v>
      </c>
      <c r="AK115" t="s">
        <v>42</v>
      </c>
      <c r="AM115">
        <v>112689506</v>
      </c>
      <c r="AO115" t="s">
        <v>171</v>
      </c>
      <c r="AV115" t="s">
        <v>1219</v>
      </c>
      <c r="AX115" t="s">
        <v>1218</v>
      </c>
      <c r="AZ115" t="s">
        <v>311</v>
      </c>
      <c r="BA115" t="s">
        <v>118</v>
      </c>
      <c r="BB115">
        <v>14559</v>
      </c>
      <c r="BC115" t="s">
        <v>117</v>
      </c>
      <c r="BD115" t="s">
        <v>121</v>
      </c>
      <c r="BE115" t="s">
        <v>169</v>
      </c>
      <c r="BF115" t="s">
        <v>133</v>
      </c>
      <c r="BG115" t="s">
        <v>170</v>
      </c>
      <c r="BH115" t="s">
        <v>132</v>
      </c>
      <c r="BI115" t="s">
        <v>118</v>
      </c>
      <c r="BJ115">
        <v>14614</v>
      </c>
      <c r="BK115" t="s">
        <v>117</v>
      </c>
      <c r="BL115">
        <v>33641.00159</v>
      </c>
      <c r="BU115" t="s">
        <v>133</v>
      </c>
      <c r="BV115" t="s">
        <v>170</v>
      </c>
      <c r="BW115" t="s">
        <v>119</v>
      </c>
      <c r="BX115" t="s">
        <v>118</v>
      </c>
      <c r="BY115">
        <v>14614</v>
      </c>
      <c r="BZ115" t="s">
        <v>117</v>
      </c>
      <c r="CX115">
        <v>20220629</v>
      </c>
      <c r="CZ115">
        <v>0</v>
      </c>
      <c r="DA115">
        <v>0</v>
      </c>
      <c r="DB115">
        <v>0</v>
      </c>
      <c r="DC115">
        <v>0</v>
      </c>
      <c r="DD115">
        <v>0</v>
      </c>
      <c r="DE115" s="3">
        <v>2.9</v>
      </c>
      <c r="DF115" s="3">
        <v>3.3674750356633378</v>
      </c>
      <c r="DN115" s="3">
        <v>2.65</v>
      </c>
      <c r="DO115" s="3">
        <v>5.3</v>
      </c>
    </row>
    <row r="116" spans="1:125" x14ac:dyDescent="0.25">
      <c r="A116">
        <v>14612726</v>
      </c>
      <c r="B116">
        <v>20220704</v>
      </c>
      <c r="C116">
        <v>780810552</v>
      </c>
      <c r="E116">
        <v>1914.99</v>
      </c>
      <c r="F116">
        <v>0</v>
      </c>
      <c r="G116" t="s">
        <v>131</v>
      </c>
      <c r="I116" s="1">
        <v>777259083519</v>
      </c>
      <c r="J116" t="s">
        <v>348</v>
      </c>
      <c r="K116">
        <v>1</v>
      </c>
      <c r="L116">
        <v>0.5</v>
      </c>
      <c r="M116">
        <v>2</v>
      </c>
      <c r="O116">
        <v>-18.350000000000001</v>
      </c>
      <c r="S116" s="3">
        <v>28.04</v>
      </c>
      <c r="T116" s="3">
        <v>18.350000000000001</v>
      </c>
      <c r="U116" s="2">
        <v>0.65442225392296727</v>
      </c>
      <c r="V116" s="3">
        <v>9.6899999999999977</v>
      </c>
      <c r="W116" s="3">
        <v>28.04</v>
      </c>
      <c r="X116" s="3">
        <v>13.829999999999998</v>
      </c>
      <c r="Y116" s="2">
        <v>0.49322396576319538</v>
      </c>
      <c r="Z116" s="3">
        <v>14.21</v>
      </c>
      <c r="AA116" s="3">
        <v>14.21</v>
      </c>
      <c r="AB116" s="3">
        <v>4.5200000000000031</v>
      </c>
      <c r="AD116">
        <v>20220629</v>
      </c>
      <c r="AE116">
        <v>20220630</v>
      </c>
      <c r="AF116">
        <v>0.47847222222222219</v>
      </c>
      <c r="AG116" t="s">
        <v>334</v>
      </c>
      <c r="AH116" t="s">
        <v>454</v>
      </c>
      <c r="AI116">
        <v>0.5</v>
      </c>
      <c r="AJ116" t="s">
        <v>42</v>
      </c>
      <c r="AK116" t="s">
        <v>42</v>
      </c>
      <c r="AM116">
        <v>112689506</v>
      </c>
      <c r="AO116" t="s">
        <v>171</v>
      </c>
      <c r="AV116" t="s">
        <v>1203</v>
      </c>
      <c r="AW116" t="s">
        <v>331</v>
      </c>
      <c r="AX116" t="s">
        <v>330</v>
      </c>
      <c r="AZ116" t="s">
        <v>329</v>
      </c>
      <c r="BA116" t="s">
        <v>118</v>
      </c>
      <c r="BB116">
        <v>14456</v>
      </c>
      <c r="BC116" t="s">
        <v>117</v>
      </c>
      <c r="BE116" t="s">
        <v>676</v>
      </c>
      <c r="BF116" t="s">
        <v>121</v>
      </c>
      <c r="BG116" t="s">
        <v>157</v>
      </c>
      <c r="BH116" t="s">
        <v>132</v>
      </c>
      <c r="BI116" t="s">
        <v>118</v>
      </c>
      <c r="BJ116">
        <v>14614</v>
      </c>
      <c r="BK116" t="s">
        <v>117</v>
      </c>
      <c r="BL116" t="s">
        <v>1202</v>
      </c>
      <c r="BU116" t="s">
        <v>121</v>
      </c>
      <c r="BV116" t="s">
        <v>155</v>
      </c>
      <c r="BW116" t="s">
        <v>119</v>
      </c>
      <c r="BX116" t="s">
        <v>118</v>
      </c>
      <c r="BY116">
        <v>14614</v>
      </c>
      <c r="BZ116" t="s">
        <v>117</v>
      </c>
      <c r="CX116">
        <v>20220629</v>
      </c>
      <c r="CZ116">
        <v>0</v>
      </c>
      <c r="DA116">
        <v>0</v>
      </c>
      <c r="DB116">
        <v>0</v>
      </c>
      <c r="DC116">
        <v>0</v>
      </c>
      <c r="DD116">
        <v>0</v>
      </c>
      <c r="DE116" s="3">
        <v>3.39</v>
      </c>
      <c r="DF116" s="3">
        <v>3.9364621968616262</v>
      </c>
      <c r="DJ116" s="3">
        <v>2.95</v>
      </c>
      <c r="DK116" s="3">
        <v>5.9</v>
      </c>
      <c r="DP116" s="3">
        <v>1.78</v>
      </c>
      <c r="DQ116" s="3">
        <v>3.55</v>
      </c>
    </row>
    <row r="117" spans="1:125" x14ac:dyDescent="0.25">
      <c r="A117">
        <v>14612726</v>
      </c>
      <c r="B117">
        <v>20220704</v>
      </c>
      <c r="C117">
        <v>780810552</v>
      </c>
      <c r="E117">
        <v>1914.99</v>
      </c>
      <c r="F117">
        <v>0</v>
      </c>
      <c r="G117" t="s">
        <v>131</v>
      </c>
      <c r="I117" s="1">
        <v>777260695270</v>
      </c>
      <c r="J117" t="s">
        <v>348</v>
      </c>
      <c r="K117">
        <v>1</v>
      </c>
      <c r="L117">
        <v>1</v>
      </c>
      <c r="M117">
        <v>7</v>
      </c>
      <c r="O117">
        <v>-40.39</v>
      </c>
      <c r="S117" s="3">
        <v>53.15</v>
      </c>
      <c r="T117" s="3">
        <v>40.39</v>
      </c>
      <c r="U117" s="2">
        <v>0.75992474129821264</v>
      </c>
      <c r="V117" s="3">
        <v>12.759999999999998</v>
      </c>
      <c r="W117" s="3">
        <v>53.15</v>
      </c>
      <c r="X117" s="3">
        <v>34.547499999999999</v>
      </c>
      <c r="Y117" s="2">
        <v>0.65</v>
      </c>
      <c r="Z117" s="3">
        <v>18.602499999999999</v>
      </c>
      <c r="AA117" s="3">
        <v>15.94</v>
      </c>
      <c r="AB117" s="3">
        <v>5.8425000000000011</v>
      </c>
      <c r="AD117">
        <v>20220629</v>
      </c>
      <c r="AE117">
        <v>20220630</v>
      </c>
      <c r="AF117">
        <v>0.43055555555555558</v>
      </c>
      <c r="AG117" t="s">
        <v>154</v>
      </c>
      <c r="AH117" t="s">
        <v>190</v>
      </c>
      <c r="AI117">
        <v>1</v>
      </c>
      <c r="AJ117" t="s">
        <v>42</v>
      </c>
      <c r="AK117" t="s">
        <v>42</v>
      </c>
      <c r="AM117">
        <v>112689506</v>
      </c>
      <c r="AO117" t="s">
        <v>171</v>
      </c>
      <c r="AV117" t="s">
        <v>335</v>
      </c>
      <c r="AW117" t="s">
        <v>121</v>
      </c>
      <c r="AX117" t="s">
        <v>133</v>
      </c>
      <c r="AY117" t="s">
        <v>319</v>
      </c>
      <c r="AZ117" t="s">
        <v>132</v>
      </c>
      <c r="BA117" t="s">
        <v>118</v>
      </c>
      <c r="BB117">
        <v>14614</v>
      </c>
      <c r="BC117" t="s">
        <v>117</v>
      </c>
      <c r="BD117" t="s">
        <v>779</v>
      </c>
      <c r="BE117" t="s">
        <v>778</v>
      </c>
      <c r="BF117" t="s">
        <v>776</v>
      </c>
      <c r="BH117" t="s">
        <v>777</v>
      </c>
      <c r="BI117" t="s">
        <v>147</v>
      </c>
      <c r="BJ117">
        <v>78163</v>
      </c>
      <c r="BK117" t="s">
        <v>117</v>
      </c>
      <c r="BL117">
        <v>7589.0637100000004</v>
      </c>
      <c r="BU117" t="s">
        <v>776</v>
      </c>
      <c r="BW117" t="s">
        <v>775</v>
      </c>
      <c r="BX117" t="s">
        <v>147</v>
      </c>
      <c r="BY117">
        <v>78163</v>
      </c>
      <c r="BZ117" t="s">
        <v>117</v>
      </c>
      <c r="CX117">
        <v>20220629</v>
      </c>
      <c r="CZ117">
        <v>0</v>
      </c>
      <c r="DA117">
        <v>0</v>
      </c>
      <c r="DB117">
        <v>0</v>
      </c>
      <c r="DC117">
        <v>0</v>
      </c>
      <c r="DD117">
        <v>0</v>
      </c>
      <c r="DE117" s="3">
        <v>3</v>
      </c>
      <c r="DF117" s="3">
        <v>3.3297742238946375</v>
      </c>
    </row>
    <row r="118" spans="1:125" x14ac:dyDescent="0.25">
      <c r="A118">
        <v>14612726</v>
      </c>
      <c r="B118">
        <v>20220704</v>
      </c>
      <c r="C118">
        <v>780810552</v>
      </c>
      <c r="E118">
        <v>1914.99</v>
      </c>
      <c r="F118">
        <v>0</v>
      </c>
      <c r="G118" t="s">
        <v>131</v>
      </c>
      <c r="I118" s="1">
        <v>777261574242</v>
      </c>
      <c r="J118" t="s">
        <v>144</v>
      </c>
      <c r="K118">
        <v>1</v>
      </c>
      <c r="L118">
        <v>0.5</v>
      </c>
      <c r="M118">
        <v>3</v>
      </c>
      <c r="O118">
        <v>-23.2</v>
      </c>
      <c r="S118" s="3">
        <v>33.369999999999997</v>
      </c>
      <c r="T118" s="3">
        <v>23.2</v>
      </c>
      <c r="U118" s="2">
        <v>0.69523524123464198</v>
      </c>
      <c r="V118" s="3">
        <v>10.169999999999998</v>
      </c>
      <c r="W118" s="3">
        <v>33.369999999999997</v>
      </c>
      <c r="X118" s="3">
        <v>16.684999999999999</v>
      </c>
      <c r="Y118" s="2">
        <v>0.5</v>
      </c>
      <c r="Z118" s="3">
        <v>16.684999999999999</v>
      </c>
      <c r="AA118" s="3">
        <v>14.01</v>
      </c>
      <c r="AB118" s="3">
        <v>6.5150000000000006</v>
      </c>
      <c r="AD118">
        <v>20220629</v>
      </c>
      <c r="AE118">
        <v>20220630</v>
      </c>
      <c r="AF118">
        <v>0.49861111111111112</v>
      </c>
      <c r="AG118" t="s">
        <v>303</v>
      </c>
      <c r="AI118">
        <v>0.5</v>
      </c>
      <c r="AJ118" t="s">
        <v>42</v>
      </c>
      <c r="AK118" t="s">
        <v>42</v>
      </c>
      <c r="AM118">
        <v>112689506</v>
      </c>
      <c r="AO118" t="s">
        <v>171</v>
      </c>
      <c r="AV118" t="s">
        <v>304</v>
      </c>
      <c r="AW118" t="s">
        <v>301</v>
      </c>
      <c r="AX118" t="s">
        <v>300</v>
      </c>
      <c r="AZ118" t="s">
        <v>299</v>
      </c>
      <c r="BA118" t="s">
        <v>118</v>
      </c>
      <c r="BB118">
        <v>10990</v>
      </c>
      <c r="BC118" t="s">
        <v>117</v>
      </c>
      <c r="BD118" t="s">
        <v>121</v>
      </c>
      <c r="BE118" t="s">
        <v>135</v>
      </c>
      <c r="BF118" t="s">
        <v>133</v>
      </c>
      <c r="BH118" t="s">
        <v>132</v>
      </c>
      <c r="BI118" t="s">
        <v>118</v>
      </c>
      <c r="BJ118">
        <v>14614</v>
      </c>
      <c r="BK118" t="s">
        <v>117</v>
      </c>
      <c r="BL118">
        <v>1001.03308</v>
      </c>
      <c r="BU118" t="s">
        <v>133</v>
      </c>
      <c r="BW118" t="s">
        <v>132</v>
      </c>
      <c r="BX118" t="s">
        <v>118</v>
      </c>
      <c r="BY118">
        <v>14614</v>
      </c>
      <c r="BZ118" t="s">
        <v>117</v>
      </c>
      <c r="CX118">
        <v>20220629</v>
      </c>
      <c r="CZ118">
        <v>0</v>
      </c>
      <c r="DA118">
        <v>0</v>
      </c>
      <c r="DB118">
        <v>0</v>
      </c>
      <c r="DC118">
        <v>0</v>
      </c>
      <c r="DD118">
        <v>0</v>
      </c>
      <c r="DE118" s="3">
        <v>3.62</v>
      </c>
      <c r="DF118" s="3">
        <v>4.3267515732694033</v>
      </c>
      <c r="DN118" s="3">
        <v>2.65</v>
      </c>
      <c r="DO118" s="3">
        <v>5.3</v>
      </c>
      <c r="DT118" s="3">
        <v>2.6</v>
      </c>
      <c r="DU118" s="3">
        <v>5.2</v>
      </c>
    </row>
    <row r="119" spans="1:125" x14ac:dyDescent="0.25">
      <c r="A119">
        <v>14612726</v>
      </c>
      <c r="B119">
        <v>20220711</v>
      </c>
      <c r="C119">
        <v>781437599</v>
      </c>
      <c r="E119">
        <v>1247.27</v>
      </c>
      <c r="F119">
        <v>0</v>
      </c>
      <c r="G119" t="s">
        <v>131</v>
      </c>
      <c r="I119" s="1">
        <v>777262389420</v>
      </c>
      <c r="J119" t="s">
        <v>348</v>
      </c>
      <c r="K119">
        <v>1</v>
      </c>
      <c r="L119">
        <v>0.5</v>
      </c>
      <c r="M119">
        <v>3</v>
      </c>
      <c r="O119">
        <v>-24.35</v>
      </c>
      <c r="S119" s="3">
        <v>34.04</v>
      </c>
      <c r="T119" s="3">
        <v>24.35</v>
      </c>
      <c r="U119" s="2">
        <v>0.71533490011750889</v>
      </c>
      <c r="V119" s="3">
        <v>9.6899999999999977</v>
      </c>
      <c r="W119" s="3">
        <v>34.04</v>
      </c>
      <c r="X119" s="3">
        <v>19.829999999999998</v>
      </c>
      <c r="Y119" s="2">
        <v>0.58254994124559334</v>
      </c>
      <c r="Z119" s="3">
        <v>14.21</v>
      </c>
      <c r="AA119" s="3">
        <v>14.21</v>
      </c>
      <c r="AB119" s="3">
        <v>4.5200000000000031</v>
      </c>
      <c r="AD119">
        <v>20220706</v>
      </c>
      <c r="AE119">
        <v>20220707</v>
      </c>
      <c r="AF119">
        <v>0.40902777777777777</v>
      </c>
      <c r="AG119" t="s">
        <v>154</v>
      </c>
      <c r="AH119" t="s">
        <v>190</v>
      </c>
      <c r="AI119">
        <v>0.5</v>
      </c>
      <c r="AJ119" t="s">
        <v>42</v>
      </c>
      <c r="AK119" t="s">
        <v>42</v>
      </c>
      <c r="AM119">
        <v>112689506</v>
      </c>
      <c r="AO119" t="s">
        <v>171</v>
      </c>
      <c r="AV119" t="s">
        <v>499</v>
      </c>
      <c r="AW119" t="s">
        <v>121</v>
      </c>
      <c r="AX119" t="s">
        <v>133</v>
      </c>
      <c r="AY119" t="s">
        <v>319</v>
      </c>
      <c r="AZ119" t="s">
        <v>132</v>
      </c>
      <c r="BA119" t="s">
        <v>118</v>
      </c>
      <c r="BB119">
        <v>14614</v>
      </c>
      <c r="BC119" t="s">
        <v>117</v>
      </c>
      <c r="BD119" t="s">
        <v>369</v>
      </c>
      <c r="BE119" t="s">
        <v>1089</v>
      </c>
      <c r="BF119" t="s">
        <v>1088</v>
      </c>
      <c r="BG119" t="s">
        <v>1087</v>
      </c>
      <c r="BH119" t="s">
        <v>366</v>
      </c>
      <c r="BI119" t="s">
        <v>365</v>
      </c>
      <c r="BJ119">
        <v>44124</v>
      </c>
      <c r="BK119" t="s">
        <v>117</v>
      </c>
      <c r="BL119">
        <v>7589.0638399999998</v>
      </c>
      <c r="BU119" t="s">
        <v>1088</v>
      </c>
      <c r="BV119" t="s">
        <v>1087</v>
      </c>
      <c r="BW119" t="s">
        <v>1086</v>
      </c>
      <c r="BX119" t="s">
        <v>365</v>
      </c>
      <c r="BY119">
        <v>44124</v>
      </c>
      <c r="BZ119" t="s">
        <v>117</v>
      </c>
      <c r="CX119">
        <v>20220706</v>
      </c>
      <c r="CZ119">
        <v>0</v>
      </c>
      <c r="DA119">
        <v>0</v>
      </c>
      <c r="DB119">
        <v>0</v>
      </c>
      <c r="DC119">
        <v>0</v>
      </c>
      <c r="DD119">
        <v>0</v>
      </c>
      <c r="DE119" s="3">
        <v>3</v>
      </c>
      <c r="DF119" s="3">
        <v>3.398354876615747</v>
      </c>
      <c r="DJ119" s="3">
        <v>2.95</v>
      </c>
      <c r="DK119" s="3">
        <v>5.9</v>
      </c>
    </row>
    <row r="120" spans="1:125" x14ac:dyDescent="0.25">
      <c r="A120">
        <v>14612726</v>
      </c>
      <c r="B120">
        <v>20220704</v>
      </c>
      <c r="C120">
        <v>780810552</v>
      </c>
      <c r="E120">
        <v>1914.99</v>
      </c>
      <c r="F120">
        <v>0</v>
      </c>
      <c r="G120" t="s">
        <v>131</v>
      </c>
      <c r="I120" s="1">
        <v>777262581906</v>
      </c>
      <c r="J120" t="s">
        <v>348</v>
      </c>
      <c r="K120">
        <v>1</v>
      </c>
      <c r="L120">
        <v>3</v>
      </c>
      <c r="M120">
        <v>3</v>
      </c>
      <c r="O120">
        <v>-41.16</v>
      </c>
      <c r="S120" s="3">
        <v>56.39</v>
      </c>
      <c r="T120" s="3">
        <v>41.16</v>
      </c>
      <c r="U120" s="2">
        <v>0.72991665188863264</v>
      </c>
      <c r="V120" s="3">
        <v>15.230000000000004</v>
      </c>
      <c r="W120" s="3">
        <v>56.39</v>
      </c>
      <c r="X120" s="3">
        <v>36.653500000000001</v>
      </c>
      <c r="Y120" s="2">
        <v>0.65</v>
      </c>
      <c r="Z120" s="3">
        <v>19.736499999999999</v>
      </c>
      <c r="AA120" s="3">
        <v>15.94</v>
      </c>
      <c r="AB120" s="3">
        <v>4.5064999999999955</v>
      </c>
      <c r="AD120">
        <v>20220629</v>
      </c>
      <c r="AE120">
        <v>20220630</v>
      </c>
      <c r="AF120">
        <v>0.3756944444444445</v>
      </c>
      <c r="AG120" t="s">
        <v>143</v>
      </c>
      <c r="AH120" t="s">
        <v>416</v>
      </c>
      <c r="AI120">
        <v>3</v>
      </c>
      <c r="AJ120" t="s">
        <v>42</v>
      </c>
      <c r="AK120" t="s">
        <v>42</v>
      </c>
      <c r="AM120">
        <v>112689506</v>
      </c>
      <c r="AO120" t="s">
        <v>189</v>
      </c>
      <c r="AV120" t="s">
        <v>370</v>
      </c>
      <c r="AW120" t="s">
        <v>369</v>
      </c>
      <c r="AX120" t="s">
        <v>436</v>
      </c>
      <c r="AY120" t="s">
        <v>435</v>
      </c>
      <c r="AZ120" t="s">
        <v>366</v>
      </c>
      <c r="BA120" t="s">
        <v>365</v>
      </c>
      <c r="BB120">
        <v>44144</v>
      </c>
      <c r="BC120" t="s">
        <v>117</v>
      </c>
      <c r="BD120" t="s">
        <v>121</v>
      </c>
      <c r="BE120" t="s">
        <v>169</v>
      </c>
      <c r="BF120" t="s">
        <v>133</v>
      </c>
      <c r="BG120" t="s">
        <v>170</v>
      </c>
      <c r="BH120" t="s">
        <v>132</v>
      </c>
      <c r="BI120" t="s">
        <v>118</v>
      </c>
      <c r="BJ120">
        <v>14614</v>
      </c>
      <c r="BK120" t="s">
        <v>117</v>
      </c>
      <c r="BL120">
        <v>7589.0622800000001</v>
      </c>
      <c r="BU120" t="s">
        <v>133</v>
      </c>
      <c r="BV120" t="s">
        <v>170</v>
      </c>
      <c r="BW120" t="s">
        <v>119</v>
      </c>
      <c r="BX120" t="s">
        <v>118</v>
      </c>
      <c r="BY120">
        <v>14614</v>
      </c>
      <c r="BZ120" t="s">
        <v>117</v>
      </c>
      <c r="CX120">
        <v>20220629</v>
      </c>
      <c r="CZ120">
        <v>0</v>
      </c>
      <c r="DA120">
        <v>0</v>
      </c>
      <c r="DB120">
        <v>0</v>
      </c>
      <c r="DC120">
        <v>0</v>
      </c>
      <c r="DD120">
        <v>0</v>
      </c>
      <c r="DE120" s="3">
        <v>3.58</v>
      </c>
      <c r="DF120" s="3">
        <v>3.8661016137613053</v>
      </c>
    </row>
    <row r="121" spans="1:125" x14ac:dyDescent="0.25">
      <c r="A121">
        <v>14612726</v>
      </c>
      <c r="B121">
        <v>20220704</v>
      </c>
      <c r="C121">
        <v>780810552</v>
      </c>
      <c r="E121">
        <v>1914.99</v>
      </c>
      <c r="F121">
        <v>0</v>
      </c>
      <c r="G121" t="s">
        <v>131</v>
      </c>
      <c r="I121" s="1">
        <v>777262601132</v>
      </c>
      <c r="J121" t="s">
        <v>348</v>
      </c>
      <c r="K121">
        <v>1</v>
      </c>
      <c r="L121">
        <v>5</v>
      </c>
      <c r="M121">
        <v>3</v>
      </c>
      <c r="O121">
        <v>-42.28</v>
      </c>
      <c r="S121" s="3">
        <v>57.92</v>
      </c>
      <c r="T121" s="3">
        <v>42.28</v>
      </c>
      <c r="U121" s="2">
        <v>0.72997237569060769</v>
      </c>
      <c r="V121" s="3">
        <v>15.64</v>
      </c>
      <c r="W121" s="3">
        <v>57.92</v>
      </c>
      <c r="X121" s="3">
        <v>37.648000000000003</v>
      </c>
      <c r="Y121" s="2">
        <v>0.65</v>
      </c>
      <c r="Z121" s="3">
        <v>20.271999999999998</v>
      </c>
      <c r="AA121" s="3">
        <v>15.94</v>
      </c>
      <c r="AB121" s="3">
        <v>4.6319999999999979</v>
      </c>
      <c r="AD121">
        <v>20220629</v>
      </c>
      <c r="AE121">
        <v>20220630</v>
      </c>
      <c r="AF121">
        <v>0.3756944444444445</v>
      </c>
      <c r="AG121" t="s">
        <v>143</v>
      </c>
      <c r="AH121" t="s">
        <v>416</v>
      </c>
      <c r="AI121">
        <v>5</v>
      </c>
      <c r="AJ121" t="s">
        <v>42</v>
      </c>
      <c r="AK121" t="s">
        <v>42</v>
      </c>
      <c r="AM121">
        <v>112689506</v>
      </c>
      <c r="AO121" t="s">
        <v>189</v>
      </c>
      <c r="AP121">
        <v>13</v>
      </c>
      <c r="AQ121">
        <v>10</v>
      </c>
      <c r="AR121">
        <v>5</v>
      </c>
      <c r="AS121">
        <v>0</v>
      </c>
      <c r="AV121" t="s">
        <v>370</v>
      </c>
      <c r="AW121" t="s">
        <v>369</v>
      </c>
      <c r="AX121" t="s">
        <v>368</v>
      </c>
      <c r="AY121" t="s">
        <v>367</v>
      </c>
      <c r="AZ121" t="s">
        <v>366</v>
      </c>
      <c r="BA121" t="s">
        <v>365</v>
      </c>
      <c r="BB121">
        <v>44144</v>
      </c>
      <c r="BC121" t="s">
        <v>117</v>
      </c>
      <c r="BE121" t="s">
        <v>364</v>
      </c>
      <c r="BF121" t="s">
        <v>121</v>
      </c>
      <c r="BG121" t="s">
        <v>157</v>
      </c>
      <c r="BH121" t="s">
        <v>132</v>
      </c>
      <c r="BI121" t="s">
        <v>118</v>
      </c>
      <c r="BJ121">
        <v>14614</v>
      </c>
      <c r="BK121" t="s">
        <v>117</v>
      </c>
      <c r="BL121">
        <v>7589.0621799999999</v>
      </c>
      <c r="BU121" t="s">
        <v>121</v>
      </c>
      <c r="BV121" t="s">
        <v>155</v>
      </c>
      <c r="BW121" t="s">
        <v>132</v>
      </c>
      <c r="BX121" t="s">
        <v>118</v>
      </c>
      <c r="BY121">
        <v>14614</v>
      </c>
      <c r="BZ121" t="s">
        <v>117</v>
      </c>
      <c r="CX121">
        <v>20220629</v>
      </c>
      <c r="CZ121">
        <v>0</v>
      </c>
      <c r="DA121">
        <v>0</v>
      </c>
      <c r="DB121">
        <v>0</v>
      </c>
      <c r="DC121">
        <v>0</v>
      </c>
      <c r="DD121">
        <v>0</v>
      </c>
      <c r="DE121" s="3">
        <v>3.68</v>
      </c>
      <c r="DF121" s="3">
        <v>3.9742983425414362</v>
      </c>
    </row>
    <row r="122" spans="1:125" x14ac:dyDescent="0.25">
      <c r="A122">
        <v>14612726</v>
      </c>
      <c r="B122">
        <v>20220704</v>
      </c>
      <c r="C122">
        <v>780810552</v>
      </c>
      <c r="E122">
        <v>1914.99</v>
      </c>
      <c r="F122">
        <v>0</v>
      </c>
      <c r="G122" t="s">
        <v>131</v>
      </c>
      <c r="I122" s="1">
        <v>777262824301</v>
      </c>
      <c r="J122" t="s">
        <v>348</v>
      </c>
      <c r="K122">
        <v>1</v>
      </c>
      <c r="L122">
        <v>5</v>
      </c>
      <c r="M122">
        <v>2</v>
      </c>
      <c r="O122">
        <v>-28.89</v>
      </c>
      <c r="S122" s="3">
        <v>41.52</v>
      </c>
      <c r="T122" s="3">
        <v>28.89</v>
      </c>
      <c r="U122" s="2">
        <v>0.69580924855491322</v>
      </c>
      <c r="V122" s="3">
        <v>12.630000000000003</v>
      </c>
      <c r="W122" s="3">
        <v>41.52</v>
      </c>
      <c r="X122" s="3">
        <v>25.580000000000005</v>
      </c>
      <c r="Y122" s="2">
        <v>0.61608863198458585</v>
      </c>
      <c r="Z122" s="3">
        <v>15.94</v>
      </c>
      <c r="AA122" s="3">
        <v>15.94</v>
      </c>
      <c r="AB122" s="3">
        <v>3.3099999999999969</v>
      </c>
      <c r="AD122">
        <v>20220629</v>
      </c>
      <c r="AE122">
        <v>20220630</v>
      </c>
      <c r="AF122">
        <v>0.47847222222222219</v>
      </c>
      <c r="AG122" t="s">
        <v>334</v>
      </c>
      <c r="AH122" t="s">
        <v>454</v>
      </c>
      <c r="AI122">
        <v>5</v>
      </c>
      <c r="AJ122" t="s">
        <v>42</v>
      </c>
      <c r="AK122" t="s">
        <v>42</v>
      </c>
      <c r="AM122">
        <v>112689506</v>
      </c>
      <c r="AO122" t="s">
        <v>189</v>
      </c>
      <c r="AV122" t="s">
        <v>332</v>
      </c>
      <c r="AW122" t="s">
        <v>331</v>
      </c>
      <c r="AX122" t="s">
        <v>330</v>
      </c>
      <c r="AZ122" t="s">
        <v>329</v>
      </c>
      <c r="BA122" t="s">
        <v>118</v>
      </c>
      <c r="BB122">
        <v>14456</v>
      </c>
      <c r="BC122" t="s">
        <v>117</v>
      </c>
      <c r="BD122" t="s">
        <v>121</v>
      </c>
      <c r="BE122" t="s">
        <v>169</v>
      </c>
      <c r="BF122" t="s">
        <v>133</v>
      </c>
      <c r="BG122" t="s">
        <v>170</v>
      </c>
      <c r="BH122" t="s">
        <v>132</v>
      </c>
      <c r="BI122" t="s">
        <v>118</v>
      </c>
      <c r="BJ122">
        <v>14614</v>
      </c>
      <c r="BK122" t="s">
        <v>117</v>
      </c>
      <c r="BL122">
        <v>20901.00491</v>
      </c>
      <c r="BU122" t="s">
        <v>133</v>
      </c>
      <c r="BV122" t="s">
        <v>170</v>
      </c>
      <c r="BW122" t="s">
        <v>119</v>
      </c>
      <c r="BX122" t="s">
        <v>118</v>
      </c>
      <c r="BY122">
        <v>14614</v>
      </c>
      <c r="BZ122" t="s">
        <v>117</v>
      </c>
      <c r="CX122">
        <v>20220629</v>
      </c>
      <c r="CZ122">
        <v>0</v>
      </c>
      <c r="DA122">
        <v>0</v>
      </c>
      <c r="DB122">
        <v>0</v>
      </c>
      <c r="DC122">
        <v>0</v>
      </c>
      <c r="DD122">
        <v>0</v>
      </c>
      <c r="DE122" s="3">
        <v>3.39</v>
      </c>
      <c r="DF122" s="3">
        <v>3.6602528901734095</v>
      </c>
      <c r="DP122" s="3">
        <v>1.78</v>
      </c>
      <c r="DQ122" s="3">
        <v>3.55</v>
      </c>
    </row>
    <row r="123" spans="1:125" x14ac:dyDescent="0.25">
      <c r="A123">
        <v>14612726</v>
      </c>
      <c r="B123">
        <v>20220704</v>
      </c>
      <c r="C123">
        <v>780810552</v>
      </c>
      <c r="E123">
        <v>1914.99</v>
      </c>
      <c r="F123">
        <v>0</v>
      </c>
      <c r="G123" t="s">
        <v>131</v>
      </c>
      <c r="I123" s="1">
        <v>777263877301</v>
      </c>
      <c r="J123" t="s">
        <v>348</v>
      </c>
      <c r="K123">
        <v>1</v>
      </c>
      <c r="L123">
        <v>3</v>
      </c>
      <c r="M123">
        <v>3</v>
      </c>
      <c r="O123">
        <v>-41.16</v>
      </c>
      <c r="S123" s="3">
        <v>56.39</v>
      </c>
      <c r="T123" s="3">
        <v>41.16</v>
      </c>
      <c r="U123" s="2">
        <v>0.72991665188863264</v>
      </c>
      <c r="V123" s="3">
        <v>15.230000000000004</v>
      </c>
      <c r="W123" s="3">
        <v>56.39</v>
      </c>
      <c r="X123" s="3">
        <v>36.653500000000001</v>
      </c>
      <c r="Y123" s="2">
        <v>0.65</v>
      </c>
      <c r="Z123" s="3">
        <v>19.736499999999999</v>
      </c>
      <c r="AA123" s="3">
        <v>15.94</v>
      </c>
      <c r="AB123" s="3">
        <v>4.5064999999999955</v>
      </c>
      <c r="AD123">
        <v>20220629</v>
      </c>
      <c r="AE123">
        <v>20220630</v>
      </c>
      <c r="AF123">
        <v>0.3756944444444445</v>
      </c>
      <c r="AG123" t="s">
        <v>143</v>
      </c>
      <c r="AH123" t="s">
        <v>416</v>
      </c>
      <c r="AI123">
        <v>3</v>
      </c>
      <c r="AJ123" t="s">
        <v>42</v>
      </c>
      <c r="AK123" t="s">
        <v>42</v>
      </c>
      <c r="AM123">
        <v>112689506</v>
      </c>
      <c r="AO123" t="s">
        <v>189</v>
      </c>
      <c r="AV123" t="s">
        <v>494</v>
      </c>
      <c r="AW123" t="s">
        <v>369</v>
      </c>
      <c r="AX123" t="s">
        <v>493</v>
      </c>
      <c r="AY123" t="s">
        <v>367</v>
      </c>
      <c r="AZ123" t="s">
        <v>366</v>
      </c>
      <c r="BA123" t="s">
        <v>365</v>
      </c>
      <c r="BB123">
        <v>44144</v>
      </c>
      <c r="BC123" t="s">
        <v>117</v>
      </c>
      <c r="BE123" t="s">
        <v>364</v>
      </c>
      <c r="BF123" t="s">
        <v>121</v>
      </c>
      <c r="BG123" t="s">
        <v>157</v>
      </c>
      <c r="BH123" t="s">
        <v>132</v>
      </c>
      <c r="BI123" t="s">
        <v>118</v>
      </c>
      <c r="BJ123">
        <v>14614</v>
      </c>
      <c r="BK123" t="s">
        <v>117</v>
      </c>
      <c r="BL123">
        <v>7589.0633200000002</v>
      </c>
      <c r="BU123" t="s">
        <v>121</v>
      </c>
      <c r="BV123" t="s">
        <v>155</v>
      </c>
      <c r="BW123" t="s">
        <v>132</v>
      </c>
      <c r="BX123" t="s">
        <v>118</v>
      </c>
      <c r="BY123">
        <v>14614</v>
      </c>
      <c r="BZ123" t="s">
        <v>117</v>
      </c>
      <c r="CX123">
        <v>20220629</v>
      </c>
      <c r="CZ123">
        <v>0</v>
      </c>
      <c r="DA123">
        <v>0</v>
      </c>
      <c r="DB123">
        <v>0</v>
      </c>
      <c r="DC123">
        <v>0</v>
      </c>
      <c r="DD123">
        <v>0</v>
      </c>
      <c r="DE123" s="3">
        <v>3.58</v>
      </c>
      <c r="DF123" s="3">
        <v>3.8661016137613053</v>
      </c>
    </row>
    <row r="124" spans="1:125" x14ac:dyDescent="0.25">
      <c r="A124">
        <v>14612726</v>
      </c>
      <c r="B124">
        <v>20220704</v>
      </c>
      <c r="C124">
        <v>780810552</v>
      </c>
      <c r="E124">
        <v>1914.99</v>
      </c>
      <c r="F124">
        <v>0</v>
      </c>
      <c r="G124" t="s">
        <v>131</v>
      </c>
      <c r="I124" s="1">
        <v>777264097319</v>
      </c>
      <c r="J124" t="s">
        <v>348</v>
      </c>
      <c r="K124">
        <v>1</v>
      </c>
      <c r="L124">
        <v>1</v>
      </c>
      <c r="M124">
        <v>3</v>
      </c>
      <c r="O124">
        <v>-36.9</v>
      </c>
      <c r="S124" s="3">
        <v>50.55</v>
      </c>
      <c r="T124" s="3">
        <v>36.9</v>
      </c>
      <c r="U124" s="2">
        <v>0.72997032640949555</v>
      </c>
      <c r="V124" s="3">
        <v>13.649999999999999</v>
      </c>
      <c r="W124" s="3">
        <v>50.55</v>
      </c>
      <c r="X124" s="3">
        <v>32.857500000000002</v>
      </c>
      <c r="Y124" s="2">
        <v>0.65</v>
      </c>
      <c r="Z124" s="3">
        <v>17.692499999999995</v>
      </c>
      <c r="AA124" s="3">
        <v>15.94</v>
      </c>
      <c r="AB124" s="3">
        <v>4.0424999999999969</v>
      </c>
      <c r="AD124">
        <v>20220629</v>
      </c>
      <c r="AE124">
        <v>20220630</v>
      </c>
      <c r="AF124">
        <v>0.40416666666666662</v>
      </c>
      <c r="AG124" t="s">
        <v>154</v>
      </c>
      <c r="AH124" t="s">
        <v>903</v>
      </c>
      <c r="AI124">
        <v>1</v>
      </c>
      <c r="AJ124" t="s">
        <v>42</v>
      </c>
      <c r="AK124" t="s">
        <v>42</v>
      </c>
      <c r="AM124">
        <v>112689506</v>
      </c>
      <c r="AO124" t="s">
        <v>189</v>
      </c>
      <c r="AV124" t="s">
        <v>902</v>
      </c>
      <c r="AW124" t="s">
        <v>574</v>
      </c>
      <c r="AX124" t="s">
        <v>573</v>
      </c>
      <c r="AY124" t="s">
        <v>572</v>
      </c>
      <c r="AZ124" t="s">
        <v>571</v>
      </c>
      <c r="BA124" t="s">
        <v>118</v>
      </c>
      <c r="BB124">
        <v>10509</v>
      </c>
      <c r="BC124" t="s">
        <v>117</v>
      </c>
      <c r="BD124" t="s">
        <v>121</v>
      </c>
      <c r="BE124" t="s">
        <v>335</v>
      </c>
      <c r="BF124" t="s">
        <v>133</v>
      </c>
      <c r="BG124" t="s">
        <v>319</v>
      </c>
      <c r="BH124" t="s">
        <v>132</v>
      </c>
      <c r="BI124" t="s">
        <v>118</v>
      </c>
      <c r="BJ124">
        <v>14614</v>
      </c>
      <c r="BK124" t="s">
        <v>117</v>
      </c>
      <c r="BL124">
        <v>43702.000010000003</v>
      </c>
      <c r="BU124" t="s">
        <v>133</v>
      </c>
      <c r="BV124" t="s">
        <v>319</v>
      </c>
      <c r="BW124" t="s">
        <v>119</v>
      </c>
      <c r="BX124" t="s">
        <v>118</v>
      </c>
      <c r="BY124">
        <v>14614</v>
      </c>
      <c r="BZ124" t="s">
        <v>117</v>
      </c>
      <c r="CX124">
        <v>20220629</v>
      </c>
      <c r="CZ124">
        <v>0</v>
      </c>
      <c r="DA124">
        <v>0</v>
      </c>
      <c r="DB124">
        <v>0</v>
      </c>
      <c r="DC124">
        <v>0</v>
      </c>
      <c r="DD124">
        <v>0</v>
      </c>
      <c r="DE124" s="3">
        <v>3.63</v>
      </c>
      <c r="DF124" s="3">
        <v>3.9202922848664685</v>
      </c>
      <c r="DP124" s="3">
        <v>1.78</v>
      </c>
      <c r="DQ124" s="3">
        <v>3.55</v>
      </c>
    </row>
    <row r="125" spans="1:125" x14ac:dyDescent="0.25">
      <c r="A125">
        <v>14612726</v>
      </c>
      <c r="B125">
        <v>20220704</v>
      </c>
      <c r="C125">
        <v>780810552</v>
      </c>
      <c r="E125">
        <v>1914.99</v>
      </c>
      <c r="F125">
        <v>0</v>
      </c>
      <c r="G125" t="s">
        <v>131</v>
      </c>
      <c r="I125" s="1">
        <v>777264228406</v>
      </c>
      <c r="J125" t="s">
        <v>348</v>
      </c>
      <c r="K125">
        <v>1</v>
      </c>
      <c r="L125">
        <v>1</v>
      </c>
      <c r="M125">
        <v>4</v>
      </c>
      <c r="O125">
        <v>-48.72</v>
      </c>
      <c r="S125" s="3">
        <v>66.739999999999995</v>
      </c>
      <c r="T125" s="3">
        <v>48.72</v>
      </c>
      <c r="U125" s="2">
        <v>0.72999700329637407</v>
      </c>
      <c r="V125" s="3">
        <v>18.019999999999996</v>
      </c>
      <c r="W125" s="3">
        <v>66.739999999999995</v>
      </c>
      <c r="X125" s="3">
        <v>43.381</v>
      </c>
      <c r="Y125" s="2">
        <v>0.65</v>
      </c>
      <c r="Z125" s="3">
        <v>23.358999999999995</v>
      </c>
      <c r="AA125" s="3">
        <v>15.94</v>
      </c>
      <c r="AB125" s="3">
        <v>5.3389999999999986</v>
      </c>
      <c r="AD125">
        <v>20220629</v>
      </c>
      <c r="AE125">
        <v>20220630</v>
      </c>
      <c r="AF125">
        <v>0.40833333333333338</v>
      </c>
      <c r="AG125" t="s">
        <v>143</v>
      </c>
      <c r="AH125" t="s">
        <v>818</v>
      </c>
      <c r="AI125">
        <v>1</v>
      </c>
      <c r="AJ125" t="s">
        <v>42</v>
      </c>
      <c r="AK125" t="s">
        <v>42</v>
      </c>
      <c r="AM125">
        <v>112689506</v>
      </c>
      <c r="AO125" t="s">
        <v>189</v>
      </c>
      <c r="AV125" t="s">
        <v>817</v>
      </c>
      <c r="AX125" t="s">
        <v>816</v>
      </c>
      <c r="AZ125" t="s">
        <v>208</v>
      </c>
      <c r="BA125" t="s">
        <v>207</v>
      </c>
      <c r="BB125">
        <v>23227</v>
      </c>
      <c r="BC125" t="s">
        <v>117</v>
      </c>
      <c r="BD125" t="s">
        <v>121</v>
      </c>
      <c r="BE125" t="s">
        <v>146</v>
      </c>
      <c r="BF125" t="s">
        <v>133</v>
      </c>
      <c r="BH125" t="s">
        <v>132</v>
      </c>
      <c r="BI125" t="s">
        <v>118</v>
      </c>
      <c r="BJ125">
        <v>14614</v>
      </c>
      <c r="BK125" t="s">
        <v>117</v>
      </c>
      <c r="BL125" t="s">
        <v>682</v>
      </c>
      <c r="BU125" t="s">
        <v>133</v>
      </c>
      <c r="BW125" t="s">
        <v>132</v>
      </c>
      <c r="BX125" t="s">
        <v>118</v>
      </c>
      <c r="BY125">
        <v>14614</v>
      </c>
      <c r="BZ125" t="s">
        <v>117</v>
      </c>
      <c r="CX125">
        <v>20220629</v>
      </c>
      <c r="CZ125">
        <v>0</v>
      </c>
      <c r="DA125">
        <v>0</v>
      </c>
      <c r="DB125">
        <v>0</v>
      </c>
      <c r="DC125">
        <v>0</v>
      </c>
      <c r="DD125">
        <v>0</v>
      </c>
      <c r="DE125" s="3">
        <v>4.8600000000000003</v>
      </c>
      <c r="DF125" s="3">
        <v>5.2487854360203778</v>
      </c>
      <c r="DN125" s="3">
        <v>2.65</v>
      </c>
      <c r="DO125" s="3">
        <v>5.3</v>
      </c>
    </row>
    <row r="126" spans="1:125" x14ac:dyDescent="0.25">
      <c r="A126">
        <v>14612726</v>
      </c>
      <c r="B126">
        <v>20220704</v>
      </c>
      <c r="C126">
        <v>780810552</v>
      </c>
      <c r="E126">
        <v>1914.99</v>
      </c>
      <c r="F126">
        <v>0</v>
      </c>
      <c r="G126" t="s">
        <v>131</v>
      </c>
      <c r="I126" s="1">
        <v>777264609890</v>
      </c>
      <c r="J126" t="s">
        <v>144</v>
      </c>
      <c r="K126">
        <v>1</v>
      </c>
      <c r="L126">
        <v>1</v>
      </c>
      <c r="M126">
        <v>3</v>
      </c>
      <c r="O126">
        <v>-23.2</v>
      </c>
      <c r="S126" s="3">
        <v>33.369999999999997</v>
      </c>
      <c r="T126" s="3">
        <v>23.2</v>
      </c>
      <c r="U126" s="2">
        <v>0.69523524123464198</v>
      </c>
      <c r="V126" s="3">
        <v>10.169999999999998</v>
      </c>
      <c r="W126" s="3">
        <v>33.369999999999997</v>
      </c>
      <c r="X126" s="3">
        <v>16.684999999999999</v>
      </c>
      <c r="Y126" s="2">
        <v>0.5</v>
      </c>
      <c r="Z126" s="3">
        <v>16.684999999999999</v>
      </c>
      <c r="AA126" s="3">
        <v>14.66</v>
      </c>
      <c r="AB126" s="3">
        <v>6.5150000000000006</v>
      </c>
      <c r="AD126">
        <v>20220629</v>
      </c>
      <c r="AE126">
        <v>20220630</v>
      </c>
      <c r="AF126">
        <v>0.3979166666666667</v>
      </c>
      <c r="AG126" t="s">
        <v>143</v>
      </c>
      <c r="AH126" t="s">
        <v>219</v>
      </c>
      <c r="AI126">
        <v>1</v>
      </c>
      <c r="AJ126" t="s">
        <v>42</v>
      </c>
      <c r="AK126" t="s">
        <v>42</v>
      </c>
      <c r="AM126">
        <v>112689506</v>
      </c>
      <c r="AO126" t="s">
        <v>171</v>
      </c>
      <c r="AV126" t="s">
        <v>218</v>
      </c>
      <c r="AW126" t="s">
        <v>217</v>
      </c>
      <c r="AX126" t="s">
        <v>216</v>
      </c>
      <c r="AY126" t="s">
        <v>215</v>
      </c>
      <c r="AZ126" t="s">
        <v>214</v>
      </c>
      <c r="BA126" t="s">
        <v>213</v>
      </c>
      <c r="BB126">
        <v>21230</v>
      </c>
      <c r="BC126" t="s">
        <v>117</v>
      </c>
      <c r="BD126" t="s">
        <v>121</v>
      </c>
      <c r="BE126" t="s">
        <v>212</v>
      </c>
      <c r="BF126" t="s">
        <v>133</v>
      </c>
      <c r="BH126" t="s">
        <v>132</v>
      </c>
      <c r="BI126" t="s">
        <v>118</v>
      </c>
      <c r="BJ126">
        <v>14614</v>
      </c>
      <c r="BK126" t="s">
        <v>117</v>
      </c>
      <c r="BL126">
        <v>1001.0346500000001</v>
      </c>
      <c r="BU126" t="s">
        <v>133</v>
      </c>
      <c r="BW126" t="s">
        <v>132</v>
      </c>
      <c r="BX126" t="s">
        <v>118</v>
      </c>
      <c r="BY126">
        <v>14614</v>
      </c>
      <c r="BZ126" t="s">
        <v>117</v>
      </c>
      <c r="CX126">
        <v>20220629</v>
      </c>
      <c r="CZ126">
        <v>0</v>
      </c>
      <c r="DA126">
        <v>0</v>
      </c>
      <c r="DB126">
        <v>0</v>
      </c>
      <c r="DC126">
        <v>0</v>
      </c>
      <c r="DD126">
        <v>0</v>
      </c>
      <c r="DE126" s="3">
        <v>2.39</v>
      </c>
      <c r="DF126" s="3">
        <v>2.8566122265507943</v>
      </c>
    </row>
    <row r="127" spans="1:125" x14ac:dyDescent="0.25">
      <c r="A127">
        <v>14612726</v>
      </c>
      <c r="B127">
        <v>20220711</v>
      </c>
      <c r="C127">
        <v>781437599</v>
      </c>
      <c r="E127">
        <v>1247.27</v>
      </c>
      <c r="F127">
        <v>0</v>
      </c>
      <c r="G127" t="s">
        <v>131</v>
      </c>
      <c r="I127" s="1">
        <v>777273327690</v>
      </c>
      <c r="J127" t="s">
        <v>348</v>
      </c>
      <c r="K127">
        <v>1</v>
      </c>
      <c r="L127">
        <v>0.5</v>
      </c>
      <c r="M127">
        <v>6</v>
      </c>
      <c r="O127">
        <v>-35.89</v>
      </c>
      <c r="S127" s="3">
        <v>47.85</v>
      </c>
      <c r="T127" s="3">
        <v>35.89</v>
      </c>
      <c r="U127" s="2">
        <v>0.75005224660397074</v>
      </c>
      <c r="V127" s="3">
        <v>11.96</v>
      </c>
      <c r="W127" s="3">
        <v>47.85</v>
      </c>
      <c r="X127" s="3">
        <v>31.102500000000003</v>
      </c>
      <c r="Y127" s="2">
        <v>0.65</v>
      </c>
      <c r="Z127" s="3">
        <v>16.747499999999999</v>
      </c>
      <c r="AA127" s="3">
        <v>14.21</v>
      </c>
      <c r="AB127" s="3">
        <v>4.7874999999999979</v>
      </c>
      <c r="AD127">
        <v>20220630</v>
      </c>
      <c r="AE127">
        <v>20220705</v>
      </c>
      <c r="AF127">
        <v>0.3756944444444445</v>
      </c>
      <c r="AG127" t="s">
        <v>154</v>
      </c>
      <c r="AH127" t="s">
        <v>970</v>
      </c>
      <c r="AI127">
        <v>0.5</v>
      </c>
      <c r="AJ127" t="s">
        <v>42</v>
      </c>
      <c r="AK127" t="s">
        <v>42</v>
      </c>
      <c r="AM127">
        <v>112689506</v>
      </c>
      <c r="AO127" t="s">
        <v>171</v>
      </c>
      <c r="AV127" t="s">
        <v>960</v>
      </c>
      <c r="AX127" t="s">
        <v>969</v>
      </c>
      <c r="AZ127" t="s">
        <v>958</v>
      </c>
      <c r="BA127" t="s">
        <v>180</v>
      </c>
      <c r="BB127">
        <v>33549</v>
      </c>
      <c r="BC127" t="s">
        <v>117</v>
      </c>
      <c r="BD127" t="s">
        <v>121</v>
      </c>
      <c r="BE127" t="s">
        <v>335</v>
      </c>
      <c r="BF127" t="s">
        <v>133</v>
      </c>
      <c r="BG127" t="s">
        <v>319</v>
      </c>
      <c r="BH127" t="s">
        <v>132</v>
      </c>
      <c r="BI127" t="s">
        <v>118</v>
      </c>
      <c r="BJ127">
        <v>14614</v>
      </c>
      <c r="BK127" t="s">
        <v>117</v>
      </c>
      <c r="BL127">
        <v>7589.0637100000004</v>
      </c>
      <c r="BU127" t="s">
        <v>133</v>
      </c>
      <c r="BV127" t="s">
        <v>319</v>
      </c>
      <c r="BW127" t="s">
        <v>119</v>
      </c>
      <c r="BX127" t="s">
        <v>118</v>
      </c>
      <c r="BY127">
        <v>14614</v>
      </c>
      <c r="BZ127" t="s">
        <v>117</v>
      </c>
      <c r="CX127">
        <v>20220630</v>
      </c>
      <c r="CZ127">
        <v>0</v>
      </c>
      <c r="DA127">
        <v>0</v>
      </c>
      <c r="DB127">
        <v>0</v>
      </c>
      <c r="DC127">
        <v>0</v>
      </c>
      <c r="DD127">
        <v>0</v>
      </c>
      <c r="DE127" s="3">
        <v>2.81</v>
      </c>
      <c r="DF127" s="3">
        <v>3.0911468129571582</v>
      </c>
    </row>
    <row r="128" spans="1:125" x14ac:dyDescent="0.25">
      <c r="A128">
        <v>14612726</v>
      </c>
      <c r="B128">
        <v>20220704</v>
      </c>
      <c r="C128">
        <v>780810552</v>
      </c>
      <c r="E128">
        <v>1914.99</v>
      </c>
      <c r="F128">
        <v>0</v>
      </c>
      <c r="G128" t="s">
        <v>131</v>
      </c>
      <c r="I128" s="1">
        <v>777274380231</v>
      </c>
      <c r="J128" t="s">
        <v>348</v>
      </c>
      <c r="K128">
        <v>1</v>
      </c>
      <c r="L128">
        <v>4</v>
      </c>
      <c r="M128">
        <v>5</v>
      </c>
      <c r="O128">
        <v>-72.39</v>
      </c>
      <c r="S128" s="3">
        <v>99.16</v>
      </c>
      <c r="T128" s="3">
        <v>72.39</v>
      </c>
      <c r="U128" s="2">
        <v>0.73003227107704727</v>
      </c>
      <c r="V128" s="3">
        <v>26.769999999999996</v>
      </c>
      <c r="W128" s="3">
        <v>99.16</v>
      </c>
      <c r="X128" s="3">
        <v>64.453999999999994</v>
      </c>
      <c r="Y128" s="2">
        <v>0.65</v>
      </c>
      <c r="Z128" s="3">
        <v>34.706000000000003</v>
      </c>
      <c r="AA128" s="3">
        <v>15.94</v>
      </c>
      <c r="AB128" s="3">
        <v>7.936000000000007</v>
      </c>
      <c r="AD128">
        <v>20220630</v>
      </c>
      <c r="AE128">
        <v>20220701</v>
      </c>
      <c r="AF128">
        <v>0.42569444444444443</v>
      </c>
      <c r="AG128" t="s">
        <v>154</v>
      </c>
      <c r="AH128" t="s">
        <v>446</v>
      </c>
      <c r="AI128">
        <v>4</v>
      </c>
      <c r="AJ128" t="s">
        <v>42</v>
      </c>
      <c r="AK128" t="s">
        <v>42</v>
      </c>
      <c r="AM128">
        <v>112689506</v>
      </c>
      <c r="AO128" t="s">
        <v>189</v>
      </c>
      <c r="AV128" t="s">
        <v>427</v>
      </c>
      <c r="AW128" t="s">
        <v>369</v>
      </c>
      <c r="AX128" t="s">
        <v>444</v>
      </c>
      <c r="AY128" t="s">
        <v>295</v>
      </c>
      <c r="AZ128" t="s">
        <v>424</v>
      </c>
      <c r="BA128" t="s">
        <v>423</v>
      </c>
      <c r="BB128">
        <v>66211</v>
      </c>
      <c r="BC128" t="s">
        <v>117</v>
      </c>
      <c r="BD128" t="s">
        <v>121</v>
      </c>
      <c r="BE128" t="s">
        <v>169</v>
      </c>
      <c r="BF128" t="s">
        <v>133</v>
      </c>
      <c r="BG128" t="s">
        <v>170</v>
      </c>
      <c r="BH128" t="s">
        <v>132</v>
      </c>
      <c r="BI128" t="s">
        <v>118</v>
      </c>
      <c r="BJ128">
        <v>14614</v>
      </c>
      <c r="BK128" t="s">
        <v>117</v>
      </c>
      <c r="BL128">
        <v>7589.0624200000002</v>
      </c>
      <c r="BU128" t="s">
        <v>133</v>
      </c>
      <c r="BV128" t="s">
        <v>170</v>
      </c>
      <c r="BW128" t="s">
        <v>119</v>
      </c>
      <c r="BX128" t="s">
        <v>118</v>
      </c>
      <c r="BY128">
        <v>14614</v>
      </c>
      <c r="BZ128" t="s">
        <v>117</v>
      </c>
      <c r="CX128">
        <v>20220630</v>
      </c>
      <c r="CZ128">
        <v>0</v>
      </c>
      <c r="DA128">
        <v>0</v>
      </c>
      <c r="DB128">
        <v>0</v>
      </c>
      <c r="DC128">
        <v>0</v>
      </c>
      <c r="DD128">
        <v>0</v>
      </c>
      <c r="DE128" s="3">
        <v>6.29</v>
      </c>
      <c r="DF128" s="3">
        <v>6.7934029850746267</v>
      </c>
    </row>
    <row r="129" spans="1:128" x14ac:dyDescent="0.25">
      <c r="A129">
        <v>14612726</v>
      </c>
      <c r="B129">
        <v>20220704</v>
      </c>
      <c r="C129">
        <v>780810552</v>
      </c>
      <c r="E129">
        <v>1914.99</v>
      </c>
      <c r="F129">
        <v>0</v>
      </c>
      <c r="G129" t="s">
        <v>131</v>
      </c>
      <c r="I129" s="1">
        <v>777274499828</v>
      </c>
      <c r="J129" t="s">
        <v>348</v>
      </c>
      <c r="K129">
        <v>1</v>
      </c>
      <c r="L129">
        <v>1</v>
      </c>
      <c r="M129">
        <v>3</v>
      </c>
      <c r="O129">
        <v>-24.35</v>
      </c>
      <c r="S129" s="3">
        <v>34.04</v>
      </c>
      <c r="T129" s="3">
        <v>24.35</v>
      </c>
      <c r="U129" s="2">
        <v>0.71533490011750889</v>
      </c>
      <c r="V129" s="3">
        <v>9.6899999999999977</v>
      </c>
      <c r="W129" s="3">
        <v>34.04</v>
      </c>
      <c r="X129" s="3">
        <v>18.100000000000001</v>
      </c>
      <c r="Y129" s="2">
        <v>0.53172737955346661</v>
      </c>
      <c r="Z129" s="3">
        <v>15.94</v>
      </c>
      <c r="AA129" s="3">
        <v>15.94</v>
      </c>
      <c r="AB129" s="3">
        <v>6.2500000000000018</v>
      </c>
      <c r="AD129">
        <v>20220630</v>
      </c>
      <c r="AE129">
        <v>20220701</v>
      </c>
      <c r="AF129">
        <v>0.3888888888888889</v>
      </c>
      <c r="AG129" t="s">
        <v>143</v>
      </c>
      <c r="AH129" t="s">
        <v>872</v>
      </c>
      <c r="AI129">
        <v>1</v>
      </c>
      <c r="AJ129" t="s">
        <v>42</v>
      </c>
      <c r="AK129" t="s">
        <v>42</v>
      </c>
      <c r="AM129">
        <v>112689506</v>
      </c>
      <c r="AO129" t="s">
        <v>171</v>
      </c>
      <c r="AV129" t="s">
        <v>871</v>
      </c>
      <c r="AW129" t="s">
        <v>301</v>
      </c>
      <c r="AX129" t="s">
        <v>870</v>
      </c>
      <c r="AY129" t="s">
        <v>869</v>
      </c>
      <c r="AZ129" t="s">
        <v>868</v>
      </c>
      <c r="BA129" t="s">
        <v>284</v>
      </c>
      <c r="BB129">
        <v>15222</v>
      </c>
      <c r="BC129" t="s">
        <v>117</v>
      </c>
      <c r="BD129" t="s">
        <v>121</v>
      </c>
      <c r="BE129" t="s">
        <v>867</v>
      </c>
      <c r="BF129" t="s">
        <v>133</v>
      </c>
      <c r="BH129" t="s">
        <v>132</v>
      </c>
      <c r="BI129" t="s">
        <v>118</v>
      </c>
      <c r="BJ129">
        <v>14614</v>
      </c>
      <c r="BK129" t="s">
        <v>117</v>
      </c>
      <c r="BL129">
        <v>2335.4450000000002</v>
      </c>
      <c r="BU129" t="s">
        <v>133</v>
      </c>
      <c r="BW129" t="s">
        <v>132</v>
      </c>
      <c r="BX129" t="s">
        <v>118</v>
      </c>
      <c r="BY129">
        <v>14614</v>
      </c>
      <c r="BZ129" t="s">
        <v>117</v>
      </c>
      <c r="CX129">
        <v>20220630</v>
      </c>
      <c r="CZ129">
        <v>0</v>
      </c>
      <c r="DA129">
        <v>0</v>
      </c>
      <c r="DB129">
        <v>0</v>
      </c>
      <c r="DC129">
        <v>0</v>
      </c>
      <c r="DD129">
        <v>0</v>
      </c>
      <c r="DE129" s="3">
        <v>2.2799999999999998</v>
      </c>
      <c r="DF129" s="3">
        <v>2.6986251468860165</v>
      </c>
    </row>
    <row r="130" spans="1:128" x14ac:dyDescent="0.25">
      <c r="A130">
        <v>14612726</v>
      </c>
      <c r="B130">
        <v>20220704</v>
      </c>
      <c r="C130">
        <v>780810552</v>
      </c>
      <c r="E130">
        <v>1914.99</v>
      </c>
      <c r="F130">
        <v>0</v>
      </c>
      <c r="G130" t="s">
        <v>131</v>
      </c>
      <c r="I130" s="1">
        <v>777276018285</v>
      </c>
      <c r="J130" t="s">
        <v>348</v>
      </c>
      <c r="K130">
        <v>1</v>
      </c>
      <c r="L130">
        <v>0.5</v>
      </c>
      <c r="M130">
        <v>8</v>
      </c>
      <c r="O130">
        <v>-42.12</v>
      </c>
      <c r="S130" s="3">
        <v>55.58</v>
      </c>
      <c r="T130" s="3">
        <v>42.12</v>
      </c>
      <c r="U130" s="2">
        <v>0.75782655631522133</v>
      </c>
      <c r="V130" s="3">
        <v>13.46</v>
      </c>
      <c r="W130" s="3">
        <v>55.58</v>
      </c>
      <c r="X130" s="3">
        <v>36.127000000000002</v>
      </c>
      <c r="Y130" s="2">
        <v>0.65</v>
      </c>
      <c r="Z130" s="3">
        <v>19.452999999999996</v>
      </c>
      <c r="AA130" s="3">
        <v>14.21</v>
      </c>
      <c r="AB130" s="3">
        <v>5.992999999999995</v>
      </c>
      <c r="AD130">
        <v>20220630</v>
      </c>
      <c r="AE130">
        <v>20220701</v>
      </c>
      <c r="AF130">
        <v>0.4201388888888889</v>
      </c>
      <c r="AG130" t="s">
        <v>154</v>
      </c>
      <c r="AI130">
        <v>0.5</v>
      </c>
      <c r="AJ130" t="s">
        <v>42</v>
      </c>
      <c r="AK130" t="s">
        <v>42</v>
      </c>
      <c r="AM130">
        <v>112689506</v>
      </c>
      <c r="AO130" t="s">
        <v>171</v>
      </c>
      <c r="AV130" t="s">
        <v>948</v>
      </c>
      <c r="AX130" t="s">
        <v>947</v>
      </c>
      <c r="AZ130" t="s">
        <v>946</v>
      </c>
      <c r="BA130" t="s">
        <v>458</v>
      </c>
      <c r="BB130">
        <v>99224</v>
      </c>
      <c r="BC130" t="s">
        <v>117</v>
      </c>
      <c r="BD130" t="s">
        <v>121</v>
      </c>
      <c r="BE130" t="s">
        <v>945</v>
      </c>
      <c r="BF130" t="s">
        <v>133</v>
      </c>
      <c r="BG130" t="s">
        <v>319</v>
      </c>
      <c r="BH130" t="s">
        <v>132</v>
      </c>
      <c r="BI130" t="s">
        <v>118</v>
      </c>
      <c r="BJ130">
        <v>14614</v>
      </c>
      <c r="BK130" t="s">
        <v>117</v>
      </c>
      <c r="BL130">
        <v>34951.031280000003</v>
      </c>
      <c r="BU130" t="s">
        <v>133</v>
      </c>
      <c r="BV130" t="s">
        <v>319</v>
      </c>
      <c r="BW130" t="s">
        <v>119</v>
      </c>
      <c r="BX130" t="s">
        <v>118</v>
      </c>
      <c r="BY130">
        <v>14614</v>
      </c>
      <c r="BZ130" t="s">
        <v>117</v>
      </c>
      <c r="CX130">
        <v>20220630</v>
      </c>
      <c r="CZ130">
        <v>0</v>
      </c>
      <c r="DA130">
        <v>0</v>
      </c>
      <c r="DB130">
        <v>0</v>
      </c>
      <c r="DC130">
        <v>0</v>
      </c>
      <c r="DD130">
        <v>0</v>
      </c>
      <c r="DE130" s="3">
        <v>3.79</v>
      </c>
      <c r="DF130" s="3">
        <v>4.1986626484346887</v>
      </c>
      <c r="DN130" s="3">
        <v>2.65</v>
      </c>
      <c r="DO130" s="3">
        <v>5.3</v>
      </c>
    </row>
    <row r="131" spans="1:128" x14ac:dyDescent="0.25">
      <c r="A131">
        <v>14612726</v>
      </c>
      <c r="B131">
        <v>20220704</v>
      </c>
      <c r="C131">
        <v>780810552</v>
      </c>
      <c r="E131">
        <v>1914.99</v>
      </c>
      <c r="F131">
        <v>0</v>
      </c>
      <c r="G131" t="s">
        <v>131</v>
      </c>
      <c r="I131" s="1">
        <v>777276641717</v>
      </c>
      <c r="J131" t="s">
        <v>348</v>
      </c>
      <c r="K131">
        <v>1</v>
      </c>
      <c r="L131">
        <v>0.5</v>
      </c>
      <c r="M131">
        <v>5</v>
      </c>
      <c r="O131">
        <v>-35.18</v>
      </c>
      <c r="S131" s="3">
        <v>46.91</v>
      </c>
      <c r="T131" s="3">
        <v>35.18</v>
      </c>
      <c r="U131" s="2">
        <v>0.74994670645917716</v>
      </c>
      <c r="V131" s="3">
        <v>11.729999999999997</v>
      </c>
      <c r="W131" s="3">
        <v>46.91</v>
      </c>
      <c r="X131" s="3">
        <v>30.491499999999998</v>
      </c>
      <c r="Y131" s="2">
        <v>0.65</v>
      </c>
      <c r="Z131" s="3">
        <v>16.418499999999998</v>
      </c>
      <c r="AA131" s="3">
        <v>14.21</v>
      </c>
      <c r="AB131" s="3">
        <v>4.6885000000000012</v>
      </c>
      <c r="AD131">
        <v>20220630</v>
      </c>
      <c r="AE131">
        <v>20220701</v>
      </c>
      <c r="AF131">
        <v>0.4465277777777778</v>
      </c>
      <c r="AG131" t="s">
        <v>241</v>
      </c>
      <c r="AH131" t="s">
        <v>981</v>
      </c>
      <c r="AI131">
        <v>0.5</v>
      </c>
      <c r="AJ131" t="s">
        <v>42</v>
      </c>
      <c r="AK131" t="s">
        <v>42</v>
      </c>
      <c r="AM131">
        <v>112689506</v>
      </c>
      <c r="AO131" t="s">
        <v>171</v>
      </c>
      <c r="AV131" t="s">
        <v>980</v>
      </c>
      <c r="AW131" t="s">
        <v>979</v>
      </c>
      <c r="AX131" t="s">
        <v>978</v>
      </c>
      <c r="AZ131" t="s">
        <v>977</v>
      </c>
      <c r="BA131" t="s">
        <v>118</v>
      </c>
      <c r="BB131">
        <v>10704</v>
      </c>
      <c r="BC131" t="s">
        <v>117</v>
      </c>
      <c r="BD131" t="s">
        <v>420</v>
      </c>
      <c r="BE131" t="s">
        <v>976</v>
      </c>
      <c r="BF131" t="s">
        <v>419</v>
      </c>
      <c r="BH131" t="s">
        <v>418</v>
      </c>
      <c r="BI131" t="s">
        <v>180</v>
      </c>
      <c r="BJ131">
        <v>33605</v>
      </c>
      <c r="BK131" t="s">
        <v>117</v>
      </c>
      <c r="BL131">
        <v>43702.000010000003</v>
      </c>
      <c r="BU131" t="s">
        <v>975</v>
      </c>
      <c r="BW131" t="s">
        <v>418</v>
      </c>
      <c r="BX131" t="s">
        <v>180</v>
      </c>
      <c r="BY131">
        <v>33605</v>
      </c>
      <c r="BZ131" t="s">
        <v>117</v>
      </c>
      <c r="CX131">
        <v>20220630</v>
      </c>
      <c r="CZ131">
        <v>0</v>
      </c>
      <c r="DA131">
        <v>0</v>
      </c>
      <c r="DB131">
        <v>0</v>
      </c>
      <c r="DC131">
        <v>0</v>
      </c>
      <c r="DD131">
        <v>0</v>
      </c>
      <c r="DE131" s="3">
        <v>2.76</v>
      </c>
      <c r="DF131" s="3">
        <v>3.0358529098273284</v>
      </c>
    </row>
    <row r="132" spans="1:128" x14ac:dyDescent="0.25">
      <c r="A132">
        <v>14612726</v>
      </c>
      <c r="B132">
        <v>20220704</v>
      </c>
      <c r="C132">
        <v>780810552</v>
      </c>
      <c r="E132">
        <v>1914.99</v>
      </c>
      <c r="F132">
        <v>0</v>
      </c>
      <c r="G132" t="s">
        <v>131</v>
      </c>
      <c r="I132" s="1">
        <v>777277469765</v>
      </c>
      <c r="J132" t="s">
        <v>348</v>
      </c>
      <c r="K132">
        <v>1</v>
      </c>
      <c r="L132">
        <v>2</v>
      </c>
      <c r="M132">
        <v>8</v>
      </c>
      <c r="O132">
        <v>-73.930000000000007</v>
      </c>
      <c r="S132" s="3">
        <v>101.28</v>
      </c>
      <c r="T132" s="3">
        <v>73.930000000000007</v>
      </c>
      <c r="U132" s="2">
        <v>0.7299565560821486</v>
      </c>
      <c r="V132" s="3">
        <v>27.349999999999994</v>
      </c>
      <c r="W132" s="3">
        <v>101.28</v>
      </c>
      <c r="X132" s="3">
        <v>65.832000000000008</v>
      </c>
      <c r="Y132" s="2">
        <v>0.65</v>
      </c>
      <c r="Z132" s="3">
        <v>35.447999999999993</v>
      </c>
      <c r="AA132" s="3">
        <v>15.94</v>
      </c>
      <c r="AB132" s="3">
        <v>8.097999999999999</v>
      </c>
      <c r="AD132">
        <v>20220630</v>
      </c>
      <c r="AE132">
        <v>20220701</v>
      </c>
      <c r="AF132">
        <v>0.42152777777777778</v>
      </c>
      <c r="AG132" t="s">
        <v>154</v>
      </c>
      <c r="AI132">
        <v>2</v>
      </c>
      <c r="AJ132" t="s">
        <v>42</v>
      </c>
      <c r="AK132" t="s">
        <v>42</v>
      </c>
      <c r="AM132">
        <v>112689506</v>
      </c>
      <c r="AO132" t="s">
        <v>189</v>
      </c>
      <c r="AV132" t="s">
        <v>621</v>
      </c>
      <c r="AX132" t="s">
        <v>620</v>
      </c>
      <c r="AZ132" t="s">
        <v>619</v>
      </c>
      <c r="BA132" t="s">
        <v>458</v>
      </c>
      <c r="BB132">
        <v>98371</v>
      </c>
      <c r="BC132" t="s">
        <v>117</v>
      </c>
      <c r="BD132" t="s">
        <v>121</v>
      </c>
      <c r="BE132" t="s">
        <v>430</v>
      </c>
      <c r="BF132" t="s">
        <v>429</v>
      </c>
      <c r="BG132" t="s">
        <v>319</v>
      </c>
      <c r="BH132" t="s">
        <v>132</v>
      </c>
      <c r="BI132" t="s">
        <v>118</v>
      </c>
      <c r="BJ132">
        <v>14614</v>
      </c>
      <c r="BK132" t="s">
        <v>117</v>
      </c>
      <c r="BL132">
        <v>7589.6413000000002</v>
      </c>
      <c r="BU132" t="s">
        <v>429</v>
      </c>
      <c r="BV132" t="s">
        <v>319</v>
      </c>
      <c r="BW132" t="s">
        <v>119</v>
      </c>
      <c r="BX132" t="s">
        <v>118</v>
      </c>
      <c r="BY132">
        <v>14614</v>
      </c>
      <c r="BZ132" t="s">
        <v>117</v>
      </c>
      <c r="CX132">
        <v>20220630</v>
      </c>
      <c r="CZ132">
        <v>0</v>
      </c>
      <c r="DA132">
        <v>0</v>
      </c>
      <c r="DB132">
        <v>0</v>
      </c>
      <c r="DC132">
        <v>0</v>
      </c>
      <c r="DD132">
        <v>0</v>
      </c>
      <c r="DE132" s="3">
        <v>7.05</v>
      </c>
      <c r="DF132" s="3">
        <v>7.6136937203791462</v>
      </c>
      <c r="DN132" s="3">
        <v>2.65</v>
      </c>
      <c r="DO132" s="3">
        <v>5.3</v>
      </c>
    </row>
    <row r="133" spans="1:128" x14ac:dyDescent="0.25">
      <c r="A133">
        <v>14612726</v>
      </c>
      <c r="B133">
        <v>20220704</v>
      </c>
      <c r="C133">
        <v>780810552</v>
      </c>
      <c r="E133">
        <v>1914.99</v>
      </c>
      <c r="F133">
        <v>0</v>
      </c>
      <c r="G133" t="s">
        <v>131</v>
      </c>
      <c r="I133" s="1">
        <v>777277619652</v>
      </c>
      <c r="J133" t="s">
        <v>348</v>
      </c>
      <c r="K133">
        <v>1</v>
      </c>
      <c r="L133">
        <v>0.5</v>
      </c>
      <c r="M133">
        <v>3</v>
      </c>
      <c r="O133">
        <v>-24.35</v>
      </c>
      <c r="S133" s="3">
        <v>34.04</v>
      </c>
      <c r="T133" s="3">
        <v>24.35</v>
      </c>
      <c r="U133" s="2">
        <v>0.71533490011750889</v>
      </c>
      <c r="V133" s="3">
        <v>9.6899999999999977</v>
      </c>
      <c r="W133" s="3">
        <v>34.04</v>
      </c>
      <c r="X133" s="3">
        <v>19.829999999999998</v>
      </c>
      <c r="Y133" s="2">
        <v>0.58254994124559334</v>
      </c>
      <c r="Z133" s="3">
        <v>14.21</v>
      </c>
      <c r="AA133" s="3">
        <v>14.21</v>
      </c>
      <c r="AB133" s="3">
        <v>4.5200000000000031</v>
      </c>
      <c r="AD133">
        <v>20220630</v>
      </c>
      <c r="AE133">
        <v>20220701</v>
      </c>
      <c r="AF133">
        <v>0.4465277777777778</v>
      </c>
      <c r="AG133" t="s">
        <v>241</v>
      </c>
      <c r="AH133" t="s">
        <v>981</v>
      </c>
      <c r="AI133">
        <v>0.5</v>
      </c>
      <c r="AJ133" t="s">
        <v>42</v>
      </c>
      <c r="AK133" t="s">
        <v>42</v>
      </c>
      <c r="AM133">
        <v>112689506</v>
      </c>
      <c r="AO133" t="s">
        <v>171</v>
      </c>
      <c r="AV133" t="s">
        <v>1046</v>
      </c>
      <c r="AW133" t="s">
        <v>979</v>
      </c>
      <c r="AX133" t="s">
        <v>978</v>
      </c>
      <c r="AZ133" t="s">
        <v>977</v>
      </c>
      <c r="BA133" t="s">
        <v>118</v>
      </c>
      <c r="BB133">
        <v>10704</v>
      </c>
      <c r="BC133" t="s">
        <v>117</v>
      </c>
      <c r="BD133" t="s">
        <v>121</v>
      </c>
      <c r="BE133" t="s">
        <v>335</v>
      </c>
      <c r="BF133" t="s">
        <v>133</v>
      </c>
      <c r="BG133" t="s">
        <v>319</v>
      </c>
      <c r="BH133" t="s">
        <v>132</v>
      </c>
      <c r="BI133" t="s">
        <v>118</v>
      </c>
      <c r="BJ133">
        <v>14614</v>
      </c>
      <c r="BK133" t="s">
        <v>117</v>
      </c>
      <c r="BL133">
        <v>43702.000010000003</v>
      </c>
      <c r="BU133" t="s">
        <v>133</v>
      </c>
      <c r="BV133" t="s">
        <v>319</v>
      </c>
      <c r="BW133" t="s">
        <v>119</v>
      </c>
      <c r="BX133" t="s">
        <v>118</v>
      </c>
      <c r="BY133">
        <v>14614</v>
      </c>
      <c r="BZ133" t="s">
        <v>117</v>
      </c>
      <c r="CX133">
        <v>20220630</v>
      </c>
      <c r="CZ133">
        <v>0</v>
      </c>
      <c r="DA133">
        <v>0</v>
      </c>
      <c r="DB133">
        <v>0</v>
      </c>
      <c r="DC133">
        <v>0</v>
      </c>
      <c r="DD133">
        <v>0</v>
      </c>
      <c r="DE133" s="3">
        <v>2.2799999999999998</v>
      </c>
      <c r="DF133" s="3">
        <v>2.5827497062279674</v>
      </c>
    </row>
    <row r="134" spans="1:128" x14ac:dyDescent="0.25">
      <c r="A134">
        <v>14612726</v>
      </c>
      <c r="B134">
        <v>20220711</v>
      </c>
      <c r="C134">
        <v>781437599</v>
      </c>
      <c r="E134">
        <v>1247.27</v>
      </c>
      <c r="F134">
        <v>0</v>
      </c>
      <c r="G134" t="s">
        <v>131</v>
      </c>
      <c r="I134" s="1">
        <v>777282805710</v>
      </c>
      <c r="J134" t="s">
        <v>348</v>
      </c>
      <c r="K134">
        <v>1</v>
      </c>
      <c r="L134">
        <v>0.5</v>
      </c>
      <c r="M134">
        <v>3</v>
      </c>
      <c r="O134">
        <v>-24.35</v>
      </c>
      <c r="S134" s="3">
        <v>34.04</v>
      </c>
      <c r="T134" s="3">
        <v>24.35</v>
      </c>
      <c r="U134" s="2">
        <v>0.71533490011750889</v>
      </c>
      <c r="V134" s="3">
        <v>9.6899999999999977</v>
      </c>
      <c r="W134" s="3">
        <v>34.04</v>
      </c>
      <c r="X134" s="3">
        <v>19.829999999999998</v>
      </c>
      <c r="Y134" s="2">
        <v>0.58254994124559334</v>
      </c>
      <c r="Z134" s="3">
        <v>14.21</v>
      </c>
      <c r="AA134" s="3">
        <v>14.21</v>
      </c>
      <c r="AB134" s="3">
        <v>4.5200000000000031</v>
      </c>
      <c r="AD134">
        <v>20220701</v>
      </c>
      <c r="AE134">
        <v>20220705</v>
      </c>
      <c r="AF134">
        <v>0.39999999999999997</v>
      </c>
      <c r="AG134" t="s">
        <v>143</v>
      </c>
      <c r="AH134" t="s">
        <v>1056</v>
      </c>
      <c r="AI134">
        <v>0.5</v>
      </c>
      <c r="AJ134" t="s">
        <v>42</v>
      </c>
      <c r="AK134" t="s">
        <v>42</v>
      </c>
      <c r="AM134">
        <v>112689506</v>
      </c>
      <c r="AO134" t="s">
        <v>171</v>
      </c>
      <c r="AV134" t="s">
        <v>1055</v>
      </c>
      <c r="AW134" t="s">
        <v>1054</v>
      </c>
      <c r="AX134" t="s">
        <v>1053</v>
      </c>
      <c r="AY134" t="s">
        <v>1052</v>
      </c>
      <c r="AZ134" t="s">
        <v>136</v>
      </c>
      <c r="BA134" t="s">
        <v>118</v>
      </c>
      <c r="BB134">
        <v>10013</v>
      </c>
      <c r="BC134" t="s">
        <v>117</v>
      </c>
      <c r="BD134" t="s">
        <v>121</v>
      </c>
      <c r="BE134" t="s">
        <v>340</v>
      </c>
      <c r="BF134" t="s">
        <v>133</v>
      </c>
      <c r="BH134" t="s">
        <v>132</v>
      </c>
      <c r="BI134" t="s">
        <v>118</v>
      </c>
      <c r="BJ134">
        <v>14614</v>
      </c>
      <c r="BK134" t="s">
        <v>117</v>
      </c>
      <c r="BL134">
        <v>29697.026000000002</v>
      </c>
      <c r="BU134" t="s">
        <v>133</v>
      </c>
      <c r="BW134" t="s">
        <v>132</v>
      </c>
      <c r="BX134" t="s">
        <v>118</v>
      </c>
      <c r="BY134">
        <v>14614</v>
      </c>
      <c r="BZ134" t="s">
        <v>117</v>
      </c>
      <c r="CX134">
        <v>20220701</v>
      </c>
      <c r="CZ134">
        <v>0</v>
      </c>
      <c r="DA134">
        <v>0</v>
      </c>
      <c r="DB134">
        <v>0</v>
      </c>
      <c r="DC134">
        <v>0</v>
      </c>
      <c r="DD134">
        <v>0</v>
      </c>
      <c r="DE134" s="3">
        <v>2.2799999999999998</v>
      </c>
      <c r="DF134" s="3">
        <v>2.5827497062279674</v>
      </c>
    </row>
    <row r="135" spans="1:128" x14ac:dyDescent="0.25">
      <c r="A135">
        <v>14612726</v>
      </c>
      <c r="B135">
        <v>20220711</v>
      </c>
      <c r="C135">
        <v>781437599</v>
      </c>
      <c r="E135">
        <v>1247.27</v>
      </c>
      <c r="F135">
        <v>0</v>
      </c>
      <c r="G135" t="s">
        <v>131</v>
      </c>
      <c r="I135" s="1">
        <v>777283037168</v>
      </c>
      <c r="J135" t="s">
        <v>348</v>
      </c>
      <c r="K135">
        <v>1</v>
      </c>
      <c r="L135">
        <v>0.5</v>
      </c>
      <c r="M135">
        <v>3</v>
      </c>
      <c r="O135">
        <v>-24.35</v>
      </c>
      <c r="S135" s="3">
        <v>34.04</v>
      </c>
      <c r="T135" s="3">
        <v>24.35</v>
      </c>
      <c r="U135" s="2">
        <v>0.71533490011750889</v>
      </c>
      <c r="V135" s="3">
        <v>9.6899999999999977</v>
      </c>
      <c r="W135" s="3">
        <v>34.04</v>
      </c>
      <c r="X135" s="3">
        <v>19.829999999999998</v>
      </c>
      <c r="Y135" s="2">
        <v>0.58254994124559334</v>
      </c>
      <c r="Z135" s="3">
        <v>14.21</v>
      </c>
      <c r="AA135" s="3">
        <v>14.21</v>
      </c>
      <c r="AB135" s="3">
        <v>4.5200000000000031</v>
      </c>
      <c r="AD135">
        <v>20220701</v>
      </c>
      <c r="AE135">
        <v>20220705</v>
      </c>
      <c r="AF135">
        <v>0.4513888888888889</v>
      </c>
      <c r="AG135" t="s">
        <v>392</v>
      </c>
      <c r="AH135" t="s">
        <v>1051</v>
      </c>
      <c r="AI135">
        <v>0.5</v>
      </c>
      <c r="AJ135" t="s">
        <v>42</v>
      </c>
      <c r="AK135" t="s">
        <v>42</v>
      </c>
      <c r="AM135">
        <v>112689506</v>
      </c>
      <c r="AO135" t="s">
        <v>171</v>
      </c>
      <c r="AV135" t="s">
        <v>1050</v>
      </c>
      <c r="AW135" t="s">
        <v>1049</v>
      </c>
      <c r="AX135" t="s">
        <v>1048</v>
      </c>
      <c r="AZ135" t="s">
        <v>1047</v>
      </c>
      <c r="BA135" t="s">
        <v>118</v>
      </c>
      <c r="BB135">
        <v>12901</v>
      </c>
      <c r="BC135" t="s">
        <v>117</v>
      </c>
      <c r="BD135" t="s">
        <v>121</v>
      </c>
      <c r="BE135" t="s">
        <v>340</v>
      </c>
      <c r="BF135" t="s">
        <v>133</v>
      </c>
      <c r="BH135" t="s">
        <v>132</v>
      </c>
      <c r="BI135" t="s">
        <v>118</v>
      </c>
      <c r="BJ135">
        <v>14614</v>
      </c>
      <c r="BK135" t="s">
        <v>117</v>
      </c>
      <c r="BL135">
        <v>40012.008970000003</v>
      </c>
      <c r="BU135" t="s">
        <v>133</v>
      </c>
      <c r="BW135" t="s">
        <v>132</v>
      </c>
      <c r="BX135" t="s">
        <v>118</v>
      </c>
      <c r="BY135">
        <v>14614</v>
      </c>
      <c r="BZ135" t="s">
        <v>117</v>
      </c>
      <c r="CX135">
        <v>20220701</v>
      </c>
      <c r="CZ135">
        <v>0</v>
      </c>
      <c r="DA135">
        <v>0</v>
      </c>
      <c r="DB135">
        <v>0</v>
      </c>
      <c r="DC135">
        <v>0</v>
      </c>
      <c r="DD135">
        <v>0</v>
      </c>
      <c r="DE135" s="3">
        <v>2.2799999999999998</v>
      </c>
      <c r="DF135" s="3">
        <v>2.5827497062279674</v>
      </c>
    </row>
    <row r="136" spans="1:128" x14ac:dyDescent="0.25">
      <c r="A136">
        <v>14612726</v>
      </c>
      <c r="B136">
        <v>20220711</v>
      </c>
      <c r="C136">
        <v>781437599</v>
      </c>
      <c r="E136">
        <v>1247.27</v>
      </c>
      <c r="F136">
        <v>0</v>
      </c>
      <c r="G136" t="s">
        <v>131</v>
      </c>
      <c r="I136" s="1">
        <v>777283809034</v>
      </c>
      <c r="J136" t="s">
        <v>348</v>
      </c>
      <c r="K136">
        <v>1</v>
      </c>
      <c r="L136">
        <v>20</v>
      </c>
      <c r="M136">
        <v>6</v>
      </c>
      <c r="O136">
        <v>-152.1</v>
      </c>
      <c r="S136" s="3">
        <v>208.36</v>
      </c>
      <c r="T136" s="3">
        <v>152.1</v>
      </c>
      <c r="U136" s="2">
        <v>0.72998656172009979</v>
      </c>
      <c r="V136" s="3">
        <v>56.260000000000019</v>
      </c>
      <c r="W136" s="3">
        <v>208.36</v>
      </c>
      <c r="X136" s="3">
        <v>135.43400000000003</v>
      </c>
      <c r="Y136" s="2">
        <v>0.65</v>
      </c>
      <c r="Z136" s="3">
        <v>72.925999999999988</v>
      </c>
      <c r="AA136" s="3">
        <v>15.94</v>
      </c>
      <c r="AB136" s="3">
        <v>16.665999999999968</v>
      </c>
      <c r="AD136">
        <v>20220701</v>
      </c>
      <c r="AE136">
        <v>20220705</v>
      </c>
      <c r="AF136">
        <v>6.5277777777777782E-2</v>
      </c>
      <c r="AG136" t="s">
        <v>154</v>
      </c>
      <c r="AH136" t="s">
        <v>359</v>
      </c>
      <c r="AI136">
        <v>20</v>
      </c>
      <c r="AJ136" t="s">
        <v>42</v>
      </c>
      <c r="AK136" t="s">
        <v>42</v>
      </c>
      <c r="AM136">
        <v>112689506</v>
      </c>
      <c r="AO136" t="s">
        <v>127</v>
      </c>
      <c r="AP136">
        <v>13</v>
      </c>
      <c r="AQ136">
        <v>16</v>
      </c>
      <c r="AR136">
        <v>10</v>
      </c>
      <c r="AS136">
        <v>194</v>
      </c>
      <c r="AT136">
        <v>15</v>
      </c>
      <c r="AU136">
        <v>5</v>
      </c>
      <c r="AV136" t="s">
        <v>358</v>
      </c>
      <c r="AW136" t="s">
        <v>151</v>
      </c>
      <c r="AX136" t="s">
        <v>357</v>
      </c>
      <c r="AY136" t="s">
        <v>356</v>
      </c>
      <c r="AZ136" t="s">
        <v>148</v>
      </c>
      <c r="BA136" t="s">
        <v>147</v>
      </c>
      <c r="BB136">
        <v>75024</v>
      </c>
      <c r="BC136" t="s">
        <v>117</v>
      </c>
      <c r="BD136" t="s">
        <v>121</v>
      </c>
      <c r="BE136" t="s">
        <v>135</v>
      </c>
      <c r="BF136" t="s">
        <v>133</v>
      </c>
      <c r="BH136" t="s">
        <v>132</v>
      </c>
      <c r="BI136" t="s">
        <v>118</v>
      </c>
      <c r="BJ136">
        <v>14614</v>
      </c>
      <c r="BK136" t="s">
        <v>117</v>
      </c>
      <c r="BL136">
        <v>1001.3836</v>
      </c>
      <c r="BU136" t="s">
        <v>133</v>
      </c>
      <c r="BW136" t="s">
        <v>132</v>
      </c>
      <c r="BX136" t="s">
        <v>118</v>
      </c>
      <c r="BY136">
        <v>14614</v>
      </c>
      <c r="BZ136" t="s">
        <v>117</v>
      </c>
      <c r="CX136">
        <v>20220701</v>
      </c>
      <c r="CZ136">
        <v>0</v>
      </c>
      <c r="DA136">
        <v>0</v>
      </c>
      <c r="DB136">
        <v>0</v>
      </c>
      <c r="DC136">
        <v>0</v>
      </c>
      <c r="DD136">
        <v>0</v>
      </c>
      <c r="DE136" s="3">
        <v>13.22</v>
      </c>
      <c r="DF136" s="3">
        <v>14.277422345939717</v>
      </c>
      <c r="DX136" s="3">
        <v>19.5</v>
      </c>
    </row>
    <row r="137" spans="1:128" x14ac:dyDescent="0.25">
      <c r="A137">
        <v>14612726</v>
      </c>
      <c r="B137">
        <v>20220711</v>
      </c>
      <c r="C137">
        <v>781437599</v>
      </c>
      <c r="E137">
        <v>1247.27</v>
      </c>
      <c r="F137">
        <v>0</v>
      </c>
      <c r="G137" t="s">
        <v>131</v>
      </c>
      <c r="I137" s="1">
        <v>777283817400</v>
      </c>
      <c r="J137" t="s">
        <v>348</v>
      </c>
      <c r="K137">
        <v>1</v>
      </c>
      <c r="L137">
        <v>4</v>
      </c>
      <c r="M137">
        <v>8</v>
      </c>
      <c r="O137">
        <v>-87.96</v>
      </c>
      <c r="S137" s="3">
        <v>120.49</v>
      </c>
      <c r="T137" s="3">
        <v>87.96</v>
      </c>
      <c r="U137" s="2">
        <v>0.7300190887210557</v>
      </c>
      <c r="V137" s="3">
        <v>32.53</v>
      </c>
      <c r="W137" s="3">
        <v>120.49</v>
      </c>
      <c r="X137" s="3">
        <v>78.3185</v>
      </c>
      <c r="Y137" s="2">
        <v>0.65</v>
      </c>
      <c r="Z137" s="3">
        <v>42.171499999999995</v>
      </c>
      <c r="AA137" s="3">
        <v>15.94</v>
      </c>
      <c r="AB137" s="3">
        <v>9.6414999999999935</v>
      </c>
      <c r="AD137">
        <v>20220701</v>
      </c>
      <c r="AE137">
        <v>20220705</v>
      </c>
      <c r="AF137">
        <v>0.38819444444444445</v>
      </c>
      <c r="AG137" t="s">
        <v>143</v>
      </c>
      <c r="AH137" t="s">
        <v>467</v>
      </c>
      <c r="AI137">
        <v>4</v>
      </c>
      <c r="AJ137" t="s">
        <v>42</v>
      </c>
      <c r="AK137" t="s">
        <v>42</v>
      </c>
      <c r="AM137">
        <v>112689506</v>
      </c>
      <c r="AO137" t="s">
        <v>189</v>
      </c>
      <c r="AV137" t="s">
        <v>466</v>
      </c>
      <c r="AW137" t="s">
        <v>465</v>
      </c>
      <c r="AX137" t="s">
        <v>464</v>
      </c>
      <c r="AZ137" t="s">
        <v>374</v>
      </c>
      <c r="BA137" t="s">
        <v>373</v>
      </c>
      <c r="BB137">
        <v>85281</v>
      </c>
      <c r="BC137" t="s">
        <v>117</v>
      </c>
      <c r="BD137" t="s">
        <v>121</v>
      </c>
      <c r="BE137" t="s">
        <v>169</v>
      </c>
      <c r="BF137" t="s">
        <v>133</v>
      </c>
      <c r="BG137" t="s">
        <v>170</v>
      </c>
      <c r="BH137" t="s">
        <v>132</v>
      </c>
      <c r="BI137" t="s">
        <v>118</v>
      </c>
      <c r="BJ137">
        <v>14614</v>
      </c>
      <c r="BK137" t="s">
        <v>117</v>
      </c>
      <c r="BL137">
        <v>33253.007039999997</v>
      </c>
      <c r="BU137" t="s">
        <v>133</v>
      </c>
      <c r="BV137" t="s">
        <v>170</v>
      </c>
      <c r="BW137" t="s">
        <v>119</v>
      </c>
      <c r="BX137" t="s">
        <v>118</v>
      </c>
      <c r="BY137">
        <v>14614</v>
      </c>
      <c r="BZ137" t="s">
        <v>117</v>
      </c>
      <c r="CX137">
        <v>20220701</v>
      </c>
      <c r="CZ137">
        <v>0</v>
      </c>
      <c r="DA137">
        <v>0</v>
      </c>
      <c r="DB137">
        <v>0</v>
      </c>
      <c r="DC137">
        <v>0</v>
      </c>
      <c r="DD137">
        <v>0</v>
      </c>
      <c r="DE137" s="3">
        <v>7.64</v>
      </c>
      <c r="DF137" s="3">
        <v>8.2513458378288647</v>
      </c>
    </row>
    <row r="138" spans="1:128" x14ac:dyDescent="0.25">
      <c r="A138">
        <v>14612726</v>
      </c>
      <c r="B138">
        <v>20220711</v>
      </c>
      <c r="C138">
        <v>781437599</v>
      </c>
      <c r="E138">
        <v>1247.27</v>
      </c>
      <c r="F138">
        <v>0</v>
      </c>
      <c r="G138" t="s">
        <v>131</v>
      </c>
      <c r="I138" s="1">
        <v>777283932962</v>
      </c>
      <c r="J138" t="s">
        <v>348</v>
      </c>
      <c r="K138">
        <v>1</v>
      </c>
      <c r="L138">
        <v>1</v>
      </c>
      <c r="M138">
        <v>3</v>
      </c>
      <c r="O138">
        <v>-36.9</v>
      </c>
      <c r="S138" s="3">
        <v>50.55</v>
      </c>
      <c r="T138" s="3">
        <v>36.9</v>
      </c>
      <c r="U138" s="2">
        <v>0.72997032640949555</v>
      </c>
      <c r="V138" s="3">
        <v>13.649999999999999</v>
      </c>
      <c r="W138" s="3">
        <v>50.55</v>
      </c>
      <c r="X138" s="3">
        <v>32.857500000000002</v>
      </c>
      <c r="Y138" s="2">
        <v>0.65</v>
      </c>
      <c r="Z138" s="3">
        <v>17.692499999999995</v>
      </c>
      <c r="AA138" s="3">
        <v>15.94</v>
      </c>
      <c r="AB138" s="3">
        <v>4.0424999999999969</v>
      </c>
      <c r="AD138">
        <v>20220701</v>
      </c>
      <c r="AE138">
        <v>20220705</v>
      </c>
      <c r="AF138">
        <v>0.43958333333333338</v>
      </c>
      <c r="AG138" t="s">
        <v>241</v>
      </c>
      <c r="AI138">
        <v>1</v>
      </c>
      <c r="AJ138" t="s">
        <v>42</v>
      </c>
      <c r="AK138" t="s">
        <v>42</v>
      </c>
      <c r="AM138">
        <v>112689506</v>
      </c>
      <c r="AO138" t="s">
        <v>189</v>
      </c>
      <c r="AV138" t="s">
        <v>913</v>
      </c>
      <c r="AX138" t="s">
        <v>912</v>
      </c>
      <c r="AZ138" t="s">
        <v>911</v>
      </c>
      <c r="BA138" t="s">
        <v>118</v>
      </c>
      <c r="BB138">
        <v>11030</v>
      </c>
      <c r="BC138" t="s">
        <v>117</v>
      </c>
      <c r="BD138" t="s">
        <v>121</v>
      </c>
      <c r="BE138" t="s">
        <v>848</v>
      </c>
      <c r="BF138" t="s">
        <v>133</v>
      </c>
      <c r="BG138" t="s">
        <v>319</v>
      </c>
      <c r="BH138" t="s">
        <v>132</v>
      </c>
      <c r="BI138" t="s">
        <v>118</v>
      </c>
      <c r="BJ138">
        <v>14614</v>
      </c>
      <c r="BK138" t="s">
        <v>117</v>
      </c>
      <c r="BL138" t="s">
        <v>910</v>
      </c>
      <c r="BU138" t="s">
        <v>133</v>
      </c>
      <c r="BV138" t="s">
        <v>319</v>
      </c>
      <c r="BW138" t="s">
        <v>119</v>
      </c>
      <c r="BX138" t="s">
        <v>118</v>
      </c>
      <c r="BY138">
        <v>14614</v>
      </c>
      <c r="BZ138" t="s">
        <v>117</v>
      </c>
      <c r="CX138">
        <v>20220701</v>
      </c>
      <c r="CZ138">
        <v>0</v>
      </c>
      <c r="DA138">
        <v>0</v>
      </c>
      <c r="DB138">
        <v>0</v>
      </c>
      <c r="DC138">
        <v>0</v>
      </c>
      <c r="DD138">
        <v>0</v>
      </c>
      <c r="DE138" s="3">
        <v>3.83</v>
      </c>
      <c r="DF138" s="3">
        <v>4.1362863501483682</v>
      </c>
      <c r="DN138" s="3">
        <v>2.65</v>
      </c>
      <c r="DO138" s="3">
        <v>5.3</v>
      </c>
    </row>
    <row r="139" spans="1:128" x14ac:dyDescent="0.25">
      <c r="A139">
        <v>14612726</v>
      </c>
      <c r="B139">
        <v>20220711</v>
      </c>
      <c r="C139">
        <v>781437599</v>
      </c>
      <c r="E139">
        <v>1247.27</v>
      </c>
      <c r="F139">
        <v>0</v>
      </c>
      <c r="G139" t="s">
        <v>131</v>
      </c>
      <c r="I139" s="1">
        <v>777284477890</v>
      </c>
      <c r="J139" t="s">
        <v>348</v>
      </c>
      <c r="K139">
        <v>1</v>
      </c>
      <c r="L139">
        <v>0.5</v>
      </c>
      <c r="M139">
        <v>2</v>
      </c>
      <c r="O139">
        <v>-18.350000000000001</v>
      </c>
      <c r="S139" s="3">
        <v>28.04</v>
      </c>
      <c r="T139" s="3">
        <v>18.350000000000001</v>
      </c>
      <c r="U139" s="2">
        <v>0.65442225392296727</v>
      </c>
      <c r="V139" s="3">
        <v>9.6899999999999977</v>
      </c>
      <c r="W139" s="3">
        <v>28.04</v>
      </c>
      <c r="X139" s="3">
        <v>13.829999999999998</v>
      </c>
      <c r="Y139" s="2">
        <v>0.49322396576319538</v>
      </c>
      <c r="Z139" s="3">
        <v>14.21</v>
      </c>
      <c r="AA139" s="3">
        <v>14.21</v>
      </c>
      <c r="AB139" s="3">
        <v>4.5200000000000031</v>
      </c>
      <c r="AD139">
        <v>20220701</v>
      </c>
      <c r="AE139">
        <v>20220705</v>
      </c>
      <c r="AF139">
        <v>0.3666666666666667</v>
      </c>
      <c r="AG139" t="s">
        <v>198</v>
      </c>
      <c r="AH139" t="s">
        <v>1144</v>
      </c>
      <c r="AI139">
        <v>0.5</v>
      </c>
      <c r="AJ139" t="s">
        <v>42</v>
      </c>
      <c r="AK139" t="s">
        <v>42</v>
      </c>
      <c r="AM139">
        <v>112689506</v>
      </c>
      <c r="AO139" t="s">
        <v>171</v>
      </c>
      <c r="AV139" t="s">
        <v>1143</v>
      </c>
      <c r="AW139" t="s">
        <v>1142</v>
      </c>
      <c r="AX139" t="s">
        <v>1141</v>
      </c>
      <c r="AY139" t="s">
        <v>1140</v>
      </c>
      <c r="AZ139" t="s">
        <v>1139</v>
      </c>
      <c r="BA139" t="s">
        <v>118</v>
      </c>
      <c r="BB139">
        <v>14850</v>
      </c>
      <c r="BC139" t="s">
        <v>117</v>
      </c>
      <c r="BE139" t="s">
        <v>173</v>
      </c>
      <c r="BF139" t="s">
        <v>121</v>
      </c>
      <c r="BG139" t="s">
        <v>155</v>
      </c>
      <c r="BH139" t="s">
        <v>132</v>
      </c>
      <c r="BI139" t="s">
        <v>118</v>
      </c>
      <c r="BJ139">
        <v>14614</v>
      </c>
      <c r="BK139" t="s">
        <v>117</v>
      </c>
      <c r="BL139">
        <v>1001.03953</v>
      </c>
      <c r="BU139" t="s">
        <v>121</v>
      </c>
      <c r="BV139" t="s">
        <v>155</v>
      </c>
      <c r="BW139" t="s">
        <v>119</v>
      </c>
      <c r="BX139" t="s">
        <v>118</v>
      </c>
      <c r="BY139">
        <v>14614</v>
      </c>
      <c r="BZ139" t="s">
        <v>117</v>
      </c>
      <c r="CX139">
        <v>20220701</v>
      </c>
      <c r="CZ139">
        <v>0</v>
      </c>
      <c r="DA139">
        <v>0</v>
      </c>
      <c r="DB139">
        <v>0</v>
      </c>
      <c r="DC139">
        <v>0</v>
      </c>
      <c r="DD139">
        <v>0</v>
      </c>
      <c r="DE139" s="3">
        <v>2.2799999999999998</v>
      </c>
      <c r="DF139" s="3">
        <v>2.6475320970042793</v>
      </c>
    </row>
    <row r="140" spans="1:128" x14ac:dyDescent="0.25">
      <c r="A140">
        <v>14612726</v>
      </c>
      <c r="B140">
        <v>20220711</v>
      </c>
      <c r="C140">
        <v>781437599</v>
      </c>
      <c r="E140">
        <v>1247.27</v>
      </c>
      <c r="F140">
        <v>0</v>
      </c>
      <c r="G140" t="s">
        <v>131</v>
      </c>
      <c r="I140" s="1">
        <v>777285779497</v>
      </c>
      <c r="J140" t="s">
        <v>348</v>
      </c>
      <c r="K140">
        <v>1</v>
      </c>
      <c r="L140">
        <v>11</v>
      </c>
      <c r="M140">
        <v>6</v>
      </c>
      <c r="O140">
        <v>-126.16</v>
      </c>
      <c r="S140" s="3">
        <v>172.82</v>
      </c>
      <c r="T140" s="3">
        <v>126.16</v>
      </c>
      <c r="U140" s="2">
        <v>0.73000810091424606</v>
      </c>
      <c r="V140" s="3">
        <v>46.66</v>
      </c>
      <c r="W140" s="3">
        <v>235.66363636363636</v>
      </c>
      <c r="X140" s="3">
        <v>153.18136363636364</v>
      </c>
      <c r="Y140" s="2">
        <v>0.65</v>
      </c>
      <c r="Z140" s="3">
        <v>82.482272727272715</v>
      </c>
      <c r="AA140" s="3">
        <v>15.94</v>
      </c>
      <c r="AB140" s="3">
        <v>35.822272727272718</v>
      </c>
      <c r="AD140">
        <v>20220701</v>
      </c>
      <c r="AE140">
        <v>20220705</v>
      </c>
      <c r="AF140">
        <v>0.41944444444444445</v>
      </c>
      <c r="AG140" t="s">
        <v>154</v>
      </c>
      <c r="AH140" t="s">
        <v>381</v>
      </c>
      <c r="AI140">
        <v>1</v>
      </c>
      <c r="AJ140" t="s">
        <v>42</v>
      </c>
      <c r="AK140" t="s">
        <v>42</v>
      </c>
      <c r="AM140">
        <v>112689506</v>
      </c>
      <c r="AO140" t="s">
        <v>127</v>
      </c>
      <c r="AP140">
        <v>16</v>
      </c>
      <c r="AQ140">
        <v>13</v>
      </c>
      <c r="AR140">
        <v>10</v>
      </c>
      <c r="AS140">
        <v>194</v>
      </c>
      <c r="AT140">
        <v>15</v>
      </c>
      <c r="AU140">
        <v>-4</v>
      </c>
      <c r="AV140" t="s">
        <v>152</v>
      </c>
      <c r="AW140" t="s">
        <v>151</v>
      </c>
      <c r="AX140" t="s">
        <v>150</v>
      </c>
      <c r="AY140" t="s">
        <v>346</v>
      </c>
      <c r="AZ140" t="s">
        <v>148</v>
      </c>
      <c r="BA140" t="s">
        <v>147</v>
      </c>
      <c r="BB140">
        <v>75024</v>
      </c>
      <c r="BC140" t="s">
        <v>117</v>
      </c>
      <c r="BD140" t="s">
        <v>121</v>
      </c>
      <c r="BE140" t="s">
        <v>135</v>
      </c>
      <c r="BF140" t="s">
        <v>133</v>
      </c>
      <c r="BH140" t="s">
        <v>132</v>
      </c>
      <c r="BI140" t="s">
        <v>118</v>
      </c>
      <c r="BJ140">
        <v>14614</v>
      </c>
      <c r="BK140" t="s">
        <v>117</v>
      </c>
      <c r="BL140" t="s">
        <v>380</v>
      </c>
      <c r="BU140" t="s">
        <v>133</v>
      </c>
      <c r="BW140" t="s">
        <v>132</v>
      </c>
      <c r="BX140" t="s">
        <v>118</v>
      </c>
      <c r="BY140">
        <v>14614</v>
      </c>
      <c r="BZ140" t="s">
        <v>117</v>
      </c>
      <c r="CX140">
        <v>20220701</v>
      </c>
      <c r="CZ140">
        <v>0</v>
      </c>
      <c r="DA140">
        <v>0</v>
      </c>
      <c r="DB140">
        <v>0</v>
      </c>
      <c r="DC140">
        <v>0</v>
      </c>
      <c r="DD140">
        <v>0</v>
      </c>
      <c r="DE140" s="3">
        <v>10.97</v>
      </c>
      <c r="DF140" s="3">
        <v>11.84768886702928</v>
      </c>
    </row>
    <row r="141" spans="1:128" x14ac:dyDescent="0.25">
      <c r="A141">
        <v>14612726</v>
      </c>
      <c r="B141">
        <v>20220711</v>
      </c>
      <c r="C141">
        <v>781437599</v>
      </c>
      <c r="E141">
        <v>1247.27</v>
      </c>
      <c r="F141">
        <v>0</v>
      </c>
      <c r="G141" t="s">
        <v>131</v>
      </c>
      <c r="I141" s="1">
        <v>777285943804</v>
      </c>
      <c r="J141" t="s">
        <v>348</v>
      </c>
      <c r="K141">
        <v>1</v>
      </c>
      <c r="L141">
        <v>2</v>
      </c>
      <c r="M141">
        <v>3</v>
      </c>
      <c r="O141">
        <v>-24.35</v>
      </c>
      <c r="S141" s="3">
        <v>34.04</v>
      </c>
      <c r="T141" s="3">
        <v>24.35</v>
      </c>
      <c r="U141" s="2">
        <v>0.71533490011750889</v>
      </c>
      <c r="V141" s="3">
        <v>9.6899999999999977</v>
      </c>
      <c r="W141" s="3">
        <v>34.04</v>
      </c>
      <c r="X141" s="3">
        <v>18.100000000000001</v>
      </c>
      <c r="Y141" s="2">
        <v>0.53172737955346661</v>
      </c>
      <c r="Z141" s="3">
        <v>15.94</v>
      </c>
      <c r="AA141" s="3">
        <v>15.94</v>
      </c>
      <c r="AB141" s="3">
        <v>6.2500000000000018</v>
      </c>
      <c r="AD141">
        <v>20220705</v>
      </c>
      <c r="AE141">
        <v>20220706</v>
      </c>
      <c r="AF141">
        <v>0.4368055555555555</v>
      </c>
      <c r="AG141" t="s">
        <v>154</v>
      </c>
      <c r="AH141" t="s">
        <v>190</v>
      </c>
      <c r="AI141">
        <v>2</v>
      </c>
      <c r="AJ141" t="s">
        <v>42</v>
      </c>
      <c r="AK141" t="s">
        <v>42</v>
      </c>
      <c r="AM141">
        <v>112689506</v>
      </c>
      <c r="AO141" t="s">
        <v>171</v>
      </c>
      <c r="AV141" t="s">
        <v>173</v>
      </c>
      <c r="AW141" t="s">
        <v>121</v>
      </c>
      <c r="AX141" t="s">
        <v>133</v>
      </c>
      <c r="AY141" t="s">
        <v>319</v>
      </c>
      <c r="AZ141" t="s">
        <v>132</v>
      </c>
      <c r="BA141" t="s">
        <v>118</v>
      </c>
      <c r="BB141">
        <v>14614</v>
      </c>
      <c r="BC141" t="s">
        <v>117</v>
      </c>
      <c r="BE141" t="s">
        <v>173</v>
      </c>
      <c r="BF141" t="s">
        <v>121</v>
      </c>
      <c r="BG141" t="s">
        <v>155</v>
      </c>
      <c r="BH141" t="s">
        <v>132</v>
      </c>
      <c r="BI141" t="s">
        <v>118</v>
      </c>
      <c r="BJ141">
        <v>14614</v>
      </c>
      <c r="BK141" t="s">
        <v>117</v>
      </c>
      <c r="BL141">
        <v>33253.00705</v>
      </c>
      <c r="BU141" t="s">
        <v>121</v>
      </c>
      <c r="BV141" t="s">
        <v>155</v>
      </c>
      <c r="BW141" t="s">
        <v>119</v>
      </c>
      <c r="BX141" t="s">
        <v>118</v>
      </c>
      <c r="BY141">
        <v>14614</v>
      </c>
      <c r="BZ141" t="s">
        <v>117</v>
      </c>
      <c r="CX141">
        <v>20220705</v>
      </c>
      <c r="CZ141">
        <v>0</v>
      </c>
      <c r="DA141">
        <v>0</v>
      </c>
      <c r="DB141">
        <v>0</v>
      </c>
      <c r="DC141">
        <v>0</v>
      </c>
      <c r="DD141">
        <v>0</v>
      </c>
      <c r="DE141" s="3">
        <v>2.2999999999999998</v>
      </c>
      <c r="DF141" s="3">
        <v>2.7222972972972972</v>
      </c>
    </row>
    <row r="142" spans="1:128" x14ac:dyDescent="0.25">
      <c r="A142">
        <v>14612726</v>
      </c>
      <c r="B142">
        <v>20220711</v>
      </c>
      <c r="C142">
        <v>781437599</v>
      </c>
      <c r="E142">
        <v>1247.27</v>
      </c>
      <c r="F142">
        <v>0</v>
      </c>
      <c r="G142" t="s">
        <v>131</v>
      </c>
      <c r="I142" s="1">
        <v>777286192196</v>
      </c>
      <c r="J142" t="s">
        <v>348</v>
      </c>
      <c r="K142">
        <v>1</v>
      </c>
      <c r="L142">
        <v>3</v>
      </c>
      <c r="M142">
        <v>3</v>
      </c>
      <c r="O142">
        <v>-41.16</v>
      </c>
      <c r="S142" s="3">
        <v>56.39</v>
      </c>
      <c r="T142" s="3">
        <v>41.16</v>
      </c>
      <c r="U142" s="2">
        <v>0.72991665188863264</v>
      </c>
      <c r="V142" s="3">
        <v>15.230000000000004</v>
      </c>
      <c r="W142" s="3">
        <v>56.39</v>
      </c>
      <c r="X142" s="3">
        <v>36.653500000000001</v>
      </c>
      <c r="Y142" s="2">
        <v>0.65</v>
      </c>
      <c r="Z142" s="3">
        <v>19.736499999999999</v>
      </c>
      <c r="AA142" s="3">
        <v>15.94</v>
      </c>
      <c r="AB142" s="3">
        <v>4.5064999999999955</v>
      </c>
      <c r="AD142">
        <v>20220701</v>
      </c>
      <c r="AE142">
        <v>20220705</v>
      </c>
      <c r="AF142">
        <v>0.35833333333333334</v>
      </c>
      <c r="AG142" t="s">
        <v>143</v>
      </c>
      <c r="AH142" t="s">
        <v>416</v>
      </c>
      <c r="AI142">
        <v>3</v>
      </c>
      <c r="AJ142" t="s">
        <v>42</v>
      </c>
      <c r="AK142" t="s">
        <v>42</v>
      </c>
      <c r="AM142">
        <v>112689506</v>
      </c>
      <c r="AO142" t="s">
        <v>189</v>
      </c>
      <c r="AV142" t="s">
        <v>370</v>
      </c>
      <c r="AW142" t="s">
        <v>369</v>
      </c>
      <c r="AX142" t="s">
        <v>436</v>
      </c>
      <c r="AY142" t="s">
        <v>435</v>
      </c>
      <c r="AZ142" t="s">
        <v>366</v>
      </c>
      <c r="BA142" t="s">
        <v>365</v>
      </c>
      <c r="BB142">
        <v>44144</v>
      </c>
      <c r="BC142" t="s">
        <v>117</v>
      </c>
      <c r="BD142" t="s">
        <v>121</v>
      </c>
      <c r="BE142" t="s">
        <v>169</v>
      </c>
      <c r="BF142" t="s">
        <v>133</v>
      </c>
      <c r="BG142" t="s">
        <v>170</v>
      </c>
      <c r="BH142" t="s">
        <v>132</v>
      </c>
      <c r="BI142" t="s">
        <v>118</v>
      </c>
      <c r="BJ142">
        <v>14614</v>
      </c>
      <c r="BK142" t="s">
        <v>117</v>
      </c>
      <c r="BL142">
        <v>7589.0637100000004</v>
      </c>
      <c r="BU142" t="s">
        <v>133</v>
      </c>
      <c r="BV142" t="s">
        <v>170</v>
      </c>
      <c r="BW142" t="s">
        <v>119</v>
      </c>
      <c r="BX142" t="s">
        <v>118</v>
      </c>
      <c r="BY142">
        <v>14614</v>
      </c>
      <c r="BZ142" t="s">
        <v>117</v>
      </c>
      <c r="CX142">
        <v>20220701</v>
      </c>
      <c r="CZ142">
        <v>0</v>
      </c>
      <c r="DA142">
        <v>0</v>
      </c>
      <c r="DB142">
        <v>0</v>
      </c>
      <c r="DC142">
        <v>0</v>
      </c>
      <c r="DD142">
        <v>0</v>
      </c>
      <c r="DE142" s="3">
        <v>3.58</v>
      </c>
      <c r="DF142" s="3">
        <v>3.8661016137613053</v>
      </c>
    </row>
    <row r="143" spans="1:128" x14ac:dyDescent="0.25">
      <c r="A143">
        <v>14612726</v>
      </c>
      <c r="B143">
        <v>20220711</v>
      </c>
      <c r="C143">
        <v>781437599</v>
      </c>
      <c r="E143">
        <v>1247.27</v>
      </c>
      <c r="F143">
        <v>0</v>
      </c>
      <c r="G143" t="s">
        <v>131</v>
      </c>
      <c r="I143" s="1">
        <v>777286565414</v>
      </c>
      <c r="J143" t="s">
        <v>348</v>
      </c>
      <c r="K143">
        <v>1</v>
      </c>
      <c r="L143">
        <v>2</v>
      </c>
      <c r="M143">
        <v>3</v>
      </c>
      <c r="O143">
        <v>-37.11</v>
      </c>
      <c r="S143" s="3">
        <v>50.84</v>
      </c>
      <c r="T143" s="3">
        <v>37.11</v>
      </c>
      <c r="U143" s="2">
        <v>0.72993705743509041</v>
      </c>
      <c r="V143" s="3">
        <v>13.730000000000004</v>
      </c>
      <c r="W143" s="3">
        <v>50.84</v>
      </c>
      <c r="X143" s="3">
        <v>33.046000000000006</v>
      </c>
      <c r="Y143" s="2">
        <v>0.65</v>
      </c>
      <c r="Z143" s="3">
        <v>17.793999999999997</v>
      </c>
      <c r="AA143" s="3">
        <v>15.94</v>
      </c>
      <c r="AB143" s="3">
        <v>4.063999999999993</v>
      </c>
      <c r="AD143">
        <v>20220701</v>
      </c>
      <c r="AE143">
        <v>20220705</v>
      </c>
      <c r="AF143">
        <v>0.35833333333333334</v>
      </c>
      <c r="AG143" t="s">
        <v>143</v>
      </c>
      <c r="AH143" t="s">
        <v>416</v>
      </c>
      <c r="AI143">
        <v>2</v>
      </c>
      <c r="AJ143" t="s">
        <v>42</v>
      </c>
      <c r="AK143" t="s">
        <v>42</v>
      </c>
      <c r="AM143">
        <v>112689506</v>
      </c>
      <c r="AO143" t="s">
        <v>189</v>
      </c>
      <c r="AV143" t="s">
        <v>370</v>
      </c>
      <c r="AW143" t="s">
        <v>369</v>
      </c>
      <c r="AX143" t="s">
        <v>368</v>
      </c>
      <c r="AY143" t="s">
        <v>367</v>
      </c>
      <c r="AZ143" t="s">
        <v>366</v>
      </c>
      <c r="BA143" t="s">
        <v>365</v>
      </c>
      <c r="BB143">
        <v>44144</v>
      </c>
      <c r="BC143" t="s">
        <v>117</v>
      </c>
      <c r="BE143" t="s">
        <v>364</v>
      </c>
      <c r="BF143" t="s">
        <v>121</v>
      </c>
      <c r="BG143" t="s">
        <v>157</v>
      </c>
      <c r="BH143" t="s">
        <v>132</v>
      </c>
      <c r="BI143" t="s">
        <v>118</v>
      </c>
      <c r="BJ143">
        <v>14614</v>
      </c>
      <c r="BK143" t="s">
        <v>117</v>
      </c>
      <c r="BL143">
        <v>7589.0549099999998</v>
      </c>
      <c r="BU143" t="s">
        <v>121</v>
      </c>
      <c r="BV143" t="s">
        <v>155</v>
      </c>
      <c r="BW143" t="s">
        <v>132</v>
      </c>
      <c r="BX143" t="s">
        <v>118</v>
      </c>
      <c r="BY143">
        <v>14614</v>
      </c>
      <c r="BZ143" t="s">
        <v>117</v>
      </c>
      <c r="CX143">
        <v>20220701</v>
      </c>
      <c r="CZ143">
        <v>0</v>
      </c>
      <c r="DA143">
        <v>0</v>
      </c>
      <c r="DB143">
        <v>0</v>
      </c>
      <c r="DC143">
        <v>0</v>
      </c>
      <c r="DD143">
        <v>0</v>
      </c>
      <c r="DE143" s="3">
        <v>3.23</v>
      </c>
      <c r="DF143" s="3">
        <v>3.4881966955153421</v>
      </c>
    </row>
    <row r="144" spans="1:128" x14ac:dyDescent="0.25">
      <c r="A144">
        <v>14612726</v>
      </c>
      <c r="B144">
        <v>20220711</v>
      </c>
      <c r="C144">
        <v>781437599</v>
      </c>
      <c r="E144">
        <v>1247.27</v>
      </c>
      <c r="F144">
        <v>0</v>
      </c>
      <c r="G144" t="s">
        <v>131</v>
      </c>
      <c r="I144" s="1">
        <v>777288726600</v>
      </c>
      <c r="J144" t="s">
        <v>348</v>
      </c>
      <c r="K144">
        <v>1</v>
      </c>
      <c r="L144">
        <v>1</v>
      </c>
      <c r="M144">
        <v>3</v>
      </c>
      <c r="O144">
        <v>-36.9</v>
      </c>
      <c r="S144" s="3">
        <v>50.55</v>
      </c>
      <c r="T144" s="3">
        <v>36.9</v>
      </c>
      <c r="U144" s="2">
        <v>0.72997032640949555</v>
      </c>
      <c r="V144" s="3">
        <v>13.649999999999999</v>
      </c>
      <c r="W144" s="3">
        <v>50.55</v>
      </c>
      <c r="X144" s="3">
        <v>32.857500000000002</v>
      </c>
      <c r="Y144" s="2">
        <v>0.65</v>
      </c>
      <c r="Z144" s="3">
        <v>17.692499999999995</v>
      </c>
      <c r="AA144" s="3">
        <v>15.94</v>
      </c>
      <c r="AB144" s="3">
        <v>4.0424999999999969</v>
      </c>
      <c r="AD144">
        <v>20220701</v>
      </c>
      <c r="AE144">
        <v>20220705</v>
      </c>
      <c r="AF144">
        <v>0.38819444444444445</v>
      </c>
      <c r="AG144" t="s">
        <v>154</v>
      </c>
      <c r="AH144" t="s">
        <v>901</v>
      </c>
      <c r="AI144">
        <v>1</v>
      </c>
      <c r="AJ144" t="s">
        <v>42</v>
      </c>
      <c r="AK144" t="s">
        <v>42</v>
      </c>
      <c r="AM144">
        <v>112689506</v>
      </c>
      <c r="AO144" t="s">
        <v>189</v>
      </c>
      <c r="AV144" t="s">
        <v>900</v>
      </c>
      <c r="AW144" t="s">
        <v>899</v>
      </c>
      <c r="AX144" t="s">
        <v>898</v>
      </c>
      <c r="AZ144" t="s">
        <v>897</v>
      </c>
      <c r="BA144" t="s">
        <v>284</v>
      </c>
      <c r="BB144">
        <v>19446</v>
      </c>
      <c r="BC144" t="s">
        <v>117</v>
      </c>
      <c r="BD144" t="s">
        <v>121</v>
      </c>
      <c r="BE144" t="s">
        <v>499</v>
      </c>
      <c r="BF144" t="s">
        <v>429</v>
      </c>
      <c r="BG144" t="s">
        <v>319</v>
      </c>
      <c r="BH144" t="s">
        <v>132</v>
      </c>
      <c r="BI144" t="s">
        <v>118</v>
      </c>
      <c r="BJ144">
        <v>14614</v>
      </c>
      <c r="BK144" t="s">
        <v>117</v>
      </c>
      <c r="BL144">
        <v>7589.0637900000002</v>
      </c>
      <c r="BU144" t="s">
        <v>429</v>
      </c>
      <c r="BV144" t="s">
        <v>319</v>
      </c>
      <c r="BW144" t="s">
        <v>119</v>
      </c>
      <c r="BX144" t="s">
        <v>118</v>
      </c>
      <c r="BY144">
        <v>14614</v>
      </c>
      <c r="BZ144" t="s">
        <v>117</v>
      </c>
      <c r="CX144">
        <v>20220701</v>
      </c>
      <c r="CZ144">
        <v>0</v>
      </c>
      <c r="DA144">
        <v>0</v>
      </c>
      <c r="DB144">
        <v>0</v>
      </c>
      <c r="DC144">
        <v>0</v>
      </c>
      <c r="DD144">
        <v>0</v>
      </c>
      <c r="DE144" s="3">
        <v>3.9</v>
      </c>
      <c r="DF144" s="3">
        <v>4.2118842729970325</v>
      </c>
      <c r="DJ144" s="3">
        <v>2.95</v>
      </c>
      <c r="DK144" s="3">
        <v>5.9</v>
      </c>
    </row>
    <row r="145" spans="1:110" x14ac:dyDescent="0.25">
      <c r="A145">
        <v>14612726</v>
      </c>
      <c r="B145">
        <v>20220711</v>
      </c>
      <c r="C145">
        <v>781437599</v>
      </c>
      <c r="E145">
        <v>1247.27</v>
      </c>
      <c r="F145">
        <v>0</v>
      </c>
      <c r="G145" t="s">
        <v>131</v>
      </c>
      <c r="I145" s="1">
        <v>777299892520</v>
      </c>
      <c r="J145" t="s">
        <v>348</v>
      </c>
      <c r="K145">
        <v>1</v>
      </c>
      <c r="L145">
        <v>0.5</v>
      </c>
      <c r="M145">
        <v>3</v>
      </c>
      <c r="O145">
        <v>-24.35</v>
      </c>
      <c r="S145" s="3">
        <v>34.04</v>
      </c>
      <c r="T145" s="3">
        <v>24.35</v>
      </c>
      <c r="U145" s="2">
        <v>0.71533490011750889</v>
      </c>
      <c r="V145" s="3">
        <v>9.6899999999999977</v>
      </c>
      <c r="W145" s="3">
        <v>34.04</v>
      </c>
      <c r="X145" s="3">
        <v>19.829999999999998</v>
      </c>
      <c r="Y145" s="2">
        <v>0.58254994124559334</v>
      </c>
      <c r="Z145" s="3">
        <v>14.21</v>
      </c>
      <c r="AA145" s="3">
        <v>14.21</v>
      </c>
      <c r="AB145" s="3">
        <v>4.5200000000000031</v>
      </c>
      <c r="AD145">
        <v>20220705</v>
      </c>
      <c r="AE145">
        <v>20220706</v>
      </c>
      <c r="AF145">
        <v>0.39652777777777781</v>
      </c>
      <c r="AG145" t="s">
        <v>154</v>
      </c>
      <c r="AH145" t="s">
        <v>1018</v>
      </c>
      <c r="AI145">
        <v>0.5</v>
      </c>
      <c r="AJ145" t="s">
        <v>42</v>
      </c>
      <c r="AK145" t="s">
        <v>42</v>
      </c>
      <c r="AM145">
        <v>112689506</v>
      </c>
      <c r="AO145" t="s">
        <v>171</v>
      </c>
      <c r="AV145" t="s">
        <v>1017</v>
      </c>
      <c r="AW145" t="s">
        <v>1016</v>
      </c>
      <c r="AX145" t="s">
        <v>1015</v>
      </c>
      <c r="AZ145" t="s">
        <v>1014</v>
      </c>
      <c r="BA145" t="s">
        <v>386</v>
      </c>
      <c r="BB145">
        <v>19890</v>
      </c>
      <c r="BC145" t="s">
        <v>117</v>
      </c>
      <c r="BD145" t="s">
        <v>121</v>
      </c>
      <c r="BE145" t="s">
        <v>212</v>
      </c>
      <c r="BF145" t="s">
        <v>133</v>
      </c>
      <c r="BH145" t="s">
        <v>132</v>
      </c>
      <c r="BI145" t="s">
        <v>118</v>
      </c>
      <c r="BJ145">
        <v>14614</v>
      </c>
      <c r="BK145" t="s">
        <v>117</v>
      </c>
      <c r="BL145">
        <v>1001.02129</v>
      </c>
      <c r="BU145" t="s">
        <v>133</v>
      </c>
      <c r="BW145" t="s">
        <v>132</v>
      </c>
      <c r="BX145" t="s">
        <v>118</v>
      </c>
      <c r="BY145">
        <v>14614</v>
      </c>
      <c r="BZ145" t="s">
        <v>117</v>
      </c>
      <c r="CX145">
        <v>20220705</v>
      </c>
      <c r="CZ145">
        <v>0</v>
      </c>
      <c r="DA145">
        <v>0</v>
      </c>
      <c r="DB145">
        <v>0</v>
      </c>
      <c r="DC145">
        <v>0</v>
      </c>
      <c r="DD145">
        <v>0</v>
      </c>
      <c r="DE145" s="3">
        <v>2.2999999999999998</v>
      </c>
      <c r="DF145" s="3">
        <v>2.6054054054054059</v>
      </c>
    </row>
    <row r="146" spans="1:110" x14ac:dyDescent="0.25">
      <c r="A146">
        <v>14612726</v>
      </c>
      <c r="B146">
        <v>20220711</v>
      </c>
      <c r="C146">
        <v>781437599</v>
      </c>
      <c r="E146">
        <v>1247.27</v>
      </c>
      <c r="F146">
        <v>0</v>
      </c>
      <c r="G146" t="s">
        <v>131</v>
      </c>
      <c r="I146" s="1">
        <v>777302169062</v>
      </c>
      <c r="J146" t="s">
        <v>348</v>
      </c>
      <c r="K146">
        <v>1</v>
      </c>
      <c r="L146">
        <v>4</v>
      </c>
      <c r="M146">
        <v>3</v>
      </c>
      <c r="O146">
        <v>-42.05</v>
      </c>
      <c r="S146" s="3">
        <v>57.6</v>
      </c>
      <c r="T146" s="3">
        <v>42.05</v>
      </c>
      <c r="U146" s="2">
        <v>0.73003472222222221</v>
      </c>
      <c r="V146" s="3">
        <v>15.550000000000004</v>
      </c>
      <c r="W146" s="3">
        <v>57.6</v>
      </c>
      <c r="X146" s="3">
        <v>37.440000000000005</v>
      </c>
      <c r="Y146" s="2">
        <v>0.65</v>
      </c>
      <c r="Z146" s="3">
        <v>20.159999999999997</v>
      </c>
      <c r="AA146" s="3">
        <v>15.94</v>
      </c>
      <c r="AB146" s="3">
        <v>4.6099999999999923</v>
      </c>
      <c r="AD146">
        <v>20220705</v>
      </c>
      <c r="AE146">
        <v>20220706</v>
      </c>
      <c r="AF146">
        <v>0.3743055555555555</v>
      </c>
      <c r="AG146" t="s">
        <v>143</v>
      </c>
      <c r="AH146" t="s">
        <v>416</v>
      </c>
      <c r="AI146">
        <v>4</v>
      </c>
      <c r="AJ146" t="s">
        <v>42</v>
      </c>
      <c r="AK146" t="s">
        <v>42</v>
      </c>
      <c r="AM146">
        <v>112689506</v>
      </c>
      <c r="AO146" t="s">
        <v>141</v>
      </c>
      <c r="AV146" t="s">
        <v>370</v>
      </c>
      <c r="AW146" t="s">
        <v>369</v>
      </c>
      <c r="AX146" t="s">
        <v>368</v>
      </c>
      <c r="AY146" t="s">
        <v>367</v>
      </c>
      <c r="AZ146" t="s">
        <v>366</v>
      </c>
      <c r="BA146" t="s">
        <v>365</v>
      </c>
      <c r="BB146">
        <v>44144</v>
      </c>
      <c r="BC146" t="s">
        <v>117</v>
      </c>
      <c r="BE146" t="s">
        <v>364</v>
      </c>
      <c r="BF146" t="s">
        <v>121</v>
      </c>
      <c r="BG146" t="s">
        <v>157</v>
      </c>
      <c r="BH146" t="s">
        <v>132</v>
      </c>
      <c r="BI146" t="s">
        <v>118</v>
      </c>
      <c r="BJ146">
        <v>14614</v>
      </c>
      <c r="BK146" t="s">
        <v>117</v>
      </c>
      <c r="BL146">
        <v>7589.0609299999996</v>
      </c>
      <c r="BU146" t="s">
        <v>121</v>
      </c>
      <c r="BV146" t="s">
        <v>155</v>
      </c>
      <c r="BW146" t="s">
        <v>132</v>
      </c>
      <c r="BX146" t="s">
        <v>118</v>
      </c>
      <c r="BY146">
        <v>14614</v>
      </c>
      <c r="BZ146" t="s">
        <v>117</v>
      </c>
      <c r="CX146">
        <v>20220705</v>
      </c>
      <c r="CZ146">
        <v>0</v>
      </c>
      <c r="DA146">
        <v>0</v>
      </c>
      <c r="DB146">
        <v>0</v>
      </c>
      <c r="DC146">
        <v>0</v>
      </c>
      <c r="DD146">
        <v>0</v>
      </c>
      <c r="DE146" s="3">
        <v>3.69</v>
      </c>
      <c r="DF146" s="3">
        <v>3.9853281249999997</v>
      </c>
    </row>
    <row r="147" spans="1:110" x14ac:dyDescent="0.25">
      <c r="A147">
        <v>14612726</v>
      </c>
      <c r="B147">
        <v>20220711</v>
      </c>
      <c r="C147">
        <v>781437599</v>
      </c>
      <c r="E147">
        <v>1247.27</v>
      </c>
      <c r="F147">
        <v>0</v>
      </c>
      <c r="G147" t="s">
        <v>131</v>
      </c>
      <c r="I147" s="1">
        <v>777302471542</v>
      </c>
      <c r="J147" t="s">
        <v>348</v>
      </c>
      <c r="K147">
        <v>1</v>
      </c>
      <c r="L147">
        <v>6</v>
      </c>
      <c r="M147">
        <v>5</v>
      </c>
      <c r="O147">
        <v>-85.42</v>
      </c>
      <c r="S147" s="3">
        <v>117.02</v>
      </c>
      <c r="T147" s="3">
        <v>85.42</v>
      </c>
      <c r="U147" s="2">
        <v>0.7299606904802598</v>
      </c>
      <c r="V147" s="3">
        <v>31.599999999999994</v>
      </c>
      <c r="W147" s="3">
        <v>117.02</v>
      </c>
      <c r="X147" s="3">
        <v>76.063000000000002</v>
      </c>
      <c r="Y147" s="2">
        <v>0.65</v>
      </c>
      <c r="Z147" s="3">
        <v>40.956999999999994</v>
      </c>
      <c r="AA147" s="3">
        <v>15.94</v>
      </c>
      <c r="AB147" s="3">
        <v>9.3569999999999993</v>
      </c>
      <c r="AD147">
        <v>20220705</v>
      </c>
      <c r="AE147">
        <v>20220706</v>
      </c>
      <c r="AF147">
        <v>0.40902777777777777</v>
      </c>
      <c r="AG147" t="s">
        <v>154</v>
      </c>
      <c r="AH147" t="s">
        <v>428</v>
      </c>
      <c r="AI147">
        <v>6</v>
      </c>
      <c r="AJ147" t="s">
        <v>42</v>
      </c>
      <c r="AK147" t="s">
        <v>42</v>
      </c>
      <c r="AM147">
        <v>112689506</v>
      </c>
      <c r="AO147" t="s">
        <v>141</v>
      </c>
      <c r="AV147" t="s">
        <v>427</v>
      </c>
      <c r="AW147" t="s">
        <v>369</v>
      </c>
      <c r="AX147" t="s">
        <v>426</v>
      </c>
      <c r="AY147" t="s">
        <v>425</v>
      </c>
      <c r="AZ147" t="s">
        <v>424</v>
      </c>
      <c r="BA147" t="s">
        <v>423</v>
      </c>
      <c r="BB147">
        <v>66211</v>
      </c>
      <c r="BC147" t="s">
        <v>117</v>
      </c>
      <c r="BE147" t="s">
        <v>364</v>
      </c>
      <c r="BF147" t="s">
        <v>121</v>
      </c>
      <c r="BG147" t="s">
        <v>157</v>
      </c>
      <c r="BH147" t="s">
        <v>132</v>
      </c>
      <c r="BI147" t="s">
        <v>118</v>
      </c>
      <c r="BJ147">
        <v>14614</v>
      </c>
      <c r="BK147" t="s">
        <v>117</v>
      </c>
      <c r="BL147">
        <v>7589.0630300000003</v>
      </c>
      <c r="BU147" t="s">
        <v>121</v>
      </c>
      <c r="BV147" t="s">
        <v>155</v>
      </c>
      <c r="BW147" t="s">
        <v>132</v>
      </c>
      <c r="BX147" t="s">
        <v>118</v>
      </c>
      <c r="BY147">
        <v>14614</v>
      </c>
      <c r="BZ147" t="s">
        <v>117</v>
      </c>
      <c r="CX147">
        <v>20220705</v>
      </c>
      <c r="CZ147">
        <v>0</v>
      </c>
      <c r="DA147">
        <v>0</v>
      </c>
      <c r="DB147">
        <v>0</v>
      </c>
      <c r="DC147">
        <v>0</v>
      </c>
      <c r="DD147">
        <v>0</v>
      </c>
      <c r="DE147" s="3">
        <v>7.51</v>
      </c>
      <c r="DF147" s="3">
        <v>8.1105047855067518</v>
      </c>
    </row>
    <row r="148" spans="1:110" x14ac:dyDescent="0.25">
      <c r="A148">
        <v>14612726</v>
      </c>
      <c r="B148">
        <v>20220711</v>
      </c>
      <c r="C148">
        <v>781437599</v>
      </c>
      <c r="E148">
        <v>1247.27</v>
      </c>
      <c r="F148">
        <v>0</v>
      </c>
      <c r="G148" t="s">
        <v>131</v>
      </c>
      <c r="I148" s="1">
        <v>777302648274</v>
      </c>
      <c r="J148" t="s">
        <v>348</v>
      </c>
      <c r="K148">
        <v>1</v>
      </c>
      <c r="L148">
        <v>0.5</v>
      </c>
      <c r="M148">
        <v>6</v>
      </c>
      <c r="O148">
        <v>-35.89</v>
      </c>
      <c r="S148" s="3">
        <v>47.85</v>
      </c>
      <c r="T148" s="3">
        <v>35.89</v>
      </c>
      <c r="U148" s="2">
        <v>0.75005224660397074</v>
      </c>
      <c r="V148" s="3">
        <v>11.96</v>
      </c>
      <c r="W148" s="3">
        <v>47.85</v>
      </c>
      <c r="X148" s="3">
        <v>31.102500000000003</v>
      </c>
      <c r="Y148" s="2">
        <v>0.65</v>
      </c>
      <c r="Z148" s="3">
        <v>16.747499999999999</v>
      </c>
      <c r="AA148" s="3">
        <v>14.21</v>
      </c>
      <c r="AB148" s="3">
        <v>4.7874999999999979</v>
      </c>
      <c r="AD148">
        <v>20220705</v>
      </c>
      <c r="AE148">
        <v>20220706</v>
      </c>
      <c r="AF148">
        <v>0.43194444444444446</v>
      </c>
      <c r="AG148" t="s">
        <v>143</v>
      </c>
      <c r="AH148" t="s">
        <v>954</v>
      </c>
      <c r="AI148">
        <v>0.5</v>
      </c>
      <c r="AJ148" t="s">
        <v>42</v>
      </c>
      <c r="AK148" t="s">
        <v>42</v>
      </c>
      <c r="AM148">
        <v>112689506</v>
      </c>
      <c r="AO148" t="s">
        <v>171</v>
      </c>
      <c r="AV148" t="s">
        <v>957</v>
      </c>
      <c r="AW148" t="s">
        <v>956</v>
      </c>
      <c r="AX148" t="s">
        <v>955</v>
      </c>
      <c r="AZ148" t="s">
        <v>950</v>
      </c>
      <c r="BA148" t="s">
        <v>949</v>
      </c>
      <c r="BB148">
        <v>73179</v>
      </c>
      <c r="BC148" t="s">
        <v>117</v>
      </c>
      <c r="BD148" t="s">
        <v>121</v>
      </c>
      <c r="BE148" t="s">
        <v>698</v>
      </c>
      <c r="BF148" t="s">
        <v>133</v>
      </c>
      <c r="BH148" t="s">
        <v>132</v>
      </c>
      <c r="BI148" t="s">
        <v>118</v>
      </c>
      <c r="BJ148">
        <v>14614</v>
      </c>
      <c r="BK148" t="s">
        <v>117</v>
      </c>
      <c r="BL148" t="s">
        <v>134</v>
      </c>
      <c r="BU148" t="s">
        <v>133</v>
      </c>
      <c r="BW148" t="s">
        <v>132</v>
      </c>
      <c r="BX148" t="s">
        <v>118</v>
      </c>
      <c r="BY148">
        <v>14614</v>
      </c>
      <c r="BZ148" t="s">
        <v>117</v>
      </c>
      <c r="CX148">
        <v>20220705</v>
      </c>
      <c r="CZ148">
        <v>0</v>
      </c>
      <c r="DA148">
        <v>0</v>
      </c>
      <c r="DB148">
        <v>0</v>
      </c>
      <c r="DC148">
        <v>0</v>
      </c>
      <c r="DD148">
        <v>0</v>
      </c>
      <c r="DE148" s="3">
        <v>2.84</v>
      </c>
      <c r="DF148" s="3">
        <v>3.124148380355277</v>
      </c>
    </row>
    <row r="149" spans="1:110" x14ac:dyDescent="0.25">
      <c r="A149">
        <v>14612726</v>
      </c>
      <c r="B149">
        <v>20220711</v>
      </c>
      <c r="C149">
        <v>781437599</v>
      </c>
      <c r="E149">
        <v>1247.27</v>
      </c>
      <c r="F149">
        <v>0</v>
      </c>
      <c r="G149" t="s">
        <v>131</v>
      </c>
      <c r="I149" s="1">
        <v>777302878721</v>
      </c>
      <c r="J149" t="s">
        <v>348</v>
      </c>
      <c r="K149">
        <v>1</v>
      </c>
      <c r="L149">
        <v>2</v>
      </c>
      <c r="M149">
        <v>3</v>
      </c>
      <c r="O149">
        <v>-24.35</v>
      </c>
      <c r="S149" s="3">
        <v>34.04</v>
      </c>
      <c r="T149" s="3">
        <v>24.35</v>
      </c>
      <c r="U149" s="2">
        <v>0.71533490011750889</v>
      </c>
      <c r="V149" s="3">
        <v>9.6899999999999977</v>
      </c>
      <c r="W149" s="3">
        <v>34.04</v>
      </c>
      <c r="X149" s="3">
        <v>18.100000000000001</v>
      </c>
      <c r="Y149" s="2">
        <v>0.53172737955346661</v>
      </c>
      <c r="Z149" s="3">
        <v>15.94</v>
      </c>
      <c r="AA149" s="3">
        <v>15.94</v>
      </c>
      <c r="AB149" s="3">
        <v>6.2500000000000018</v>
      </c>
      <c r="AD149">
        <v>20220705</v>
      </c>
      <c r="AE149">
        <v>20220706</v>
      </c>
      <c r="AF149">
        <v>0.3743055555555555</v>
      </c>
      <c r="AG149" t="s">
        <v>143</v>
      </c>
      <c r="AH149" t="s">
        <v>416</v>
      </c>
      <c r="AI149">
        <v>2</v>
      </c>
      <c r="AJ149" t="s">
        <v>42</v>
      </c>
      <c r="AK149" t="s">
        <v>42</v>
      </c>
      <c r="AM149">
        <v>112689506</v>
      </c>
      <c r="AO149" t="s">
        <v>171</v>
      </c>
      <c r="AV149" t="s">
        <v>494</v>
      </c>
      <c r="AW149" t="s">
        <v>369</v>
      </c>
      <c r="AX149" t="s">
        <v>493</v>
      </c>
      <c r="AY149" t="s">
        <v>367</v>
      </c>
      <c r="AZ149" t="s">
        <v>366</v>
      </c>
      <c r="BA149" t="s">
        <v>365</v>
      </c>
      <c r="BB149">
        <v>44144</v>
      </c>
      <c r="BC149" t="s">
        <v>117</v>
      </c>
      <c r="BE149" t="s">
        <v>364</v>
      </c>
      <c r="BF149" t="s">
        <v>121</v>
      </c>
      <c r="BG149" t="s">
        <v>157</v>
      </c>
      <c r="BH149" t="s">
        <v>132</v>
      </c>
      <c r="BI149" t="s">
        <v>118</v>
      </c>
      <c r="BJ149">
        <v>14614</v>
      </c>
      <c r="BK149" t="s">
        <v>117</v>
      </c>
      <c r="BL149" t="s">
        <v>693</v>
      </c>
      <c r="BU149" t="s">
        <v>121</v>
      </c>
      <c r="BV149" t="s">
        <v>155</v>
      </c>
      <c r="BW149" t="s">
        <v>132</v>
      </c>
      <c r="BX149" t="s">
        <v>118</v>
      </c>
      <c r="BY149">
        <v>14614</v>
      </c>
      <c r="BZ149" t="s">
        <v>117</v>
      </c>
      <c r="CX149">
        <v>20220705</v>
      </c>
      <c r="CZ149">
        <v>0</v>
      </c>
      <c r="DA149">
        <v>0</v>
      </c>
      <c r="DB149">
        <v>0</v>
      </c>
      <c r="DC149">
        <v>0</v>
      </c>
      <c r="DD149">
        <v>0</v>
      </c>
      <c r="DE149" s="3">
        <v>2.2999999999999998</v>
      </c>
      <c r="DF149" s="3">
        <v>2.7222972972972972</v>
      </c>
    </row>
    <row r="150" spans="1:110" x14ac:dyDescent="0.25">
      <c r="A150">
        <v>14612726</v>
      </c>
      <c r="B150">
        <v>20220711</v>
      </c>
      <c r="C150">
        <v>781437599</v>
      </c>
      <c r="E150">
        <v>1247.27</v>
      </c>
      <c r="F150">
        <v>0</v>
      </c>
      <c r="G150" t="s">
        <v>131</v>
      </c>
      <c r="I150" s="1">
        <v>777302893993</v>
      </c>
      <c r="J150" t="s">
        <v>348</v>
      </c>
      <c r="K150">
        <v>1</v>
      </c>
      <c r="L150">
        <v>0.5</v>
      </c>
      <c r="M150">
        <v>6</v>
      </c>
      <c r="O150">
        <v>-35.89</v>
      </c>
      <c r="S150" s="3">
        <v>47.85</v>
      </c>
      <c r="T150" s="3">
        <v>35.89</v>
      </c>
      <c r="U150" s="2">
        <v>0.75005224660397074</v>
      </c>
      <c r="V150" s="3">
        <v>11.96</v>
      </c>
      <c r="W150" s="3">
        <v>47.85</v>
      </c>
      <c r="X150" s="3">
        <v>31.102500000000003</v>
      </c>
      <c r="Y150" s="2">
        <v>0.65</v>
      </c>
      <c r="Z150" s="3">
        <v>16.747499999999999</v>
      </c>
      <c r="AA150" s="3">
        <v>14.21</v>
      </c>
      <c r="AB150" s="3">
        <v>4.7874999999999979</v>
      </c>
      <c r="AD150">
        <v>20220705</v>
      </c>
      <c r="AE150">
        <v>20220706</v>
      </c>
      <c r="AF150">
        <v>0.43194444444444446</v>
      </c>
      <c r="AG150" t="s">
        <v>143</v>
      </c>
      <c r="AH150" t="s">
        <v>954</v>
      </c>
      <c r="AI150">
        <v>0.5</v>
      </c>
      <c r="AJ150" t="s">
        <v>42</v>
      </c>
      <c r="AK150" t="s">
        <v>42</v>
      </c>
      <c r="AM150">
        <v>112689506</v>
      </c>
      <c r="AO150" t="s">
        <v>171</v>
      </c>
      <c r="AV150" t="s">
        <v>953</v>
      </c>
      <c r="AW150" t="s">
        <v>952</v>
      </c>
      <c r="AX150" t="s">
        <v>951</v>
      </c>
      <c r="AZ150" t="s">
        <v>950</v>
      </c>
      <c r="BA150" t="s">
        <v>949</v>
      </c>
      <c r="BB150">
        <v>73179</v>
      </c>
      <c r="BC150" t="s">
        <v>117</v>
      </c>
      <c r="BD150" t="s">
        <v>121</v>
      </c>
      <c r="BE150" t="s">
        <v>698</v>
      </c>
      <c r="BF150" t="s">
        <v>133</v>
      </c>
      <c r="BH150" t="s">
        <v>132</v>
      </c>
      <c r="BI150" t="s">
        <v>118</v>
      </c>
      <c r="BJ150">
        <v>14614</v>
      </c>
      <c r="BK150" t="s">
        <v>117</v>
      </c>
      <c r="BL150" t="s">
        <v>134</v>
      </c>
      <c r="BU150" t="s">
        <v>133</v>
      </c>
      <c r="BW150" t="s">
        <v>132</v>
      </c>
      <c r="BX150" t="s">
        <v>118</v>
      </c>
      <c r="BY150">
        <v>14614</v>
      </c>
      <c r="BZ150" t="s">
        <v>117</v>
      </c>
      <c r="CX150">
        <v>20220705</v>
      </c>
      <c r="CZ150">
        <v>0</v>
      </c>
      <c r="DA150">
        <v>0</v>
      </c>
      <c r="DB150">
        <v>0</v>
      </c>
      <c r="DC150">
        <v>0</v>
      </c>
      <c r="DD150">
        <v>0</v>
      </c>
      <c r="DE150" s="3">
        <v>2.84</v>
      </c>
      <c r="DF150" s="3">
        <v>3.124148380355277</v>
      </c>
    </row>
    <row r="151" spans="1:110" x14ac:dyDescent="0.25">
      <c r="A151">
        <v>14612726</v>
      </c>
      <c r="B151">
        <v>20220711</v>
      </c>
      <c r="C151">
        <v>781437599</v>
      </c>
      <c r="E151">
        <v>1247.27</v>
      </c>
      <c r="F151">
        <v>0</v>
      </c>
      <c r="G151" t="s">
        <v>131</v>
      </c>
      <c r="I151" s="1">
        <v>777305499290</v>
      </c>
      <c r="J151" t="s">
        <v>348</v>
      </c>
      <c r="K151">
        <v>1</v>
      </c>
      <c r="L151">
        <v>4</v>
      </c>
      <c r="M151">
        <v>8</v>
      </c>
      <c r="O151">
        <v>-87.96</v>
      </c>
      <c r="S151" s="3">
        <v>120.49</v>
      </c>
      <c r="T151" s="3">
        <v>87.96</v>
      </c>
      <c r="U151" s="2">
        <v>0.7300190887210557</v>
      </c>
      <c r="V151" s="3">
        <v>32.53</v>
      </c>
      <c r="W151" s="3">
        <v>120.49</v>
      </c>
      <c r="X151" s="3">
        <v>78.3185</v>
      </c>
      <c r="Y151" s="2">
        <v>0.65</v>
      </c>
      <c r="Z151" s="3">
        <v>42.171499999999995</v>
      </c>
      <c r="AA151" s="3">
        <v>15.94</v>
      </c>
      <c r="AB151" s="3">
        <v>9.6414999999999935</v>
      </c>
      <c r="AD151">
        <v>20220705</v>
      </c>
      <c r="AE151">
        <v>20220706</v>
      </c>
      <c r="AF151">
        <v>0.41805555555555557</v>
      </c>
      <c r="AG151" t="s">
        <v>154</v>
      </c>
      <c r="AH151" t="s">
        <v>463</v>
      </c>
      <c r="AI151">
        <v>4</v>
      </c>
      <c r="AJ151" t="s">
        <v>42</v>
      </c>
      <c r="AK151" t="s">
        <v>42</v>
      </c>
      <c r="AM151">
        <v>112689506</v>
      </c>
      <c r="AO151" t="s">
        <v>189</v>
      </c>
      <c r="AV151" t="s">
        <v>462</v>
      </c>
      <c r="AW151" t="s">
        <v>369</v>
      </c>
      <c r="AX151" t="s">
        <v>461</v>
      </c>
      <c r="AY151" t="s">
        <v>460</v>
      </c>
      <c r="AZ151" t="s">
        <v>459</v>
      </c>
      <c r="BA151" t="s">
        <v>458</v>
      </c>
      <c r="BB151">
        <v>98402</v>
      </c>
      <c r="BC151" t="s">
        <v>117</v>
      </c>
      <c r="BD151" t="s">
        <v>121</v>
      </c>
      <c r="BE151" t="s">
        <v>457</v>
      </c>
      <c r="BF151" t="s">
        <v>456</v>
      </c>
      <c r="BG151" t="s">
        <v>319</v>
      </c>
      <c r="BH151" t="s">
        <v>132</v>
      </c>
      <c r="BI151" t="s">
        <v>118</v>
      </c>
      <c r="BJ151">
        <v>14614</v>
      </c>
      <c r="BK151" t="s">
        <v>117</v>
      </c>
      <c r="BL151">
        <v>7589.0640899999999</v>
      </c>
      <c r="BU151" t="s">
        <v>456</v>
      </c>
      <c r="BV151" t="s">
        <v>319</v>
      </c>
      <c r="BW151" t="s">
        <v>132</v>
      </c>
      <c r="BX151" t="s">
        <v>118</v>
      </c>
      <c r="BY151">
        <v>14614</v>
      </c>
      <c r="BZ151" t="s">
        <v>117</v>
      </c>
      <c r="CX151">
        <v>20220705</v>
      </c>
      <c r="CZ151">
        <v>0</v>
      </c>
      <c r="DA151">
        <v>0</v>
      </c>
      <c r="DB151">
        <v>0</v>
      </c>
      <c r="DC151">
        <v>0</v>
      </c>
      <c r="DD151">
        <v>0</v>
      </c>
      <c r="DE151" s="3">
        <v>7.73</v>
      </c>
      <c r="DF151" s="3">
        <v>8.3485475558137612</v>
      </c>
    </row>
    <row r="152" spans="1:110" x14ac:dyDescent="0.25">
      <c r="A152">
        <v>14612726</v>
      </c>
      <c r="B152">
        <v>20220711</v>
      </c>
      <c r="C152">
        <v>781437599</v>
      </c>
      <c r="E152">
        <v>1247.27</v>
      </c>
      <c r="F152">
        <v>0</v>
      </c>
      <c r="G152" t="s">
        <v>131</v>
      </c>
      <c r="I152" s="1">
        <v>777311198968</v>
      </c>
      <c r="J152" t="s">
        <v>348</v>
      </c>
      <c r="K152">
        <v>1</v>
      </c>
      <c r="L152">
        <v>4</v>
      </c>
      <c r="M152">
        <v>3</v>
      </c>
      <c r="O152">
        <v>-42.05</v>
      </c>
      <c r="S152" s="3">
        <v>57.6</v>
      </c>
      <c r="T152" s="3">
        <v>42.05</v>
      </c>
      <c r="U152" s="2">
        <v>0.73003472222222221</v>
      </c>
      <c r="V152" s="3">
        <v>15.550000000000004</v>
      </c>
      <c r="W152" s="3">
        <v>57.6</v>
      </c>
      <c r="X152" s="3">
        <v>37.440000000000005</v>
      </c>
      <c r="Y152" s="2">
        <v>0.65</v>
      </c>
      <c r="Z152" s="3">
        <v>20.159999999999997</v>
      </c>
      <c r="AA152" s="3">
        <v>15.94</v>
      </c>
      <c r="AB152" s="3">
        <v>4.6099999999999923</v>
      </c>
      <c r="AD152">
        <v>20220706</v>
      </c>
      <c r="AE152">
        <v>20220707</v>
      </c>
      <c r="AF152">
        <v>0.37361111111111112</v>
      </c>
      <c r="AG152" t="s">
        <v>143</v>
      </c>
      <c r="AH152" t="s">
        <v>416</v>
      </c>
      <c r="AI152">
        <v>4</v>
      </c>
      <c r="AJ152" t="s">
        <v>42</v>
      </c>
      <c r="AK152" t="s">
        <v>42</v>
      </c>
      <c r="AM152">
        <v>112689506</v>
      </c>
      <c r="AO152" t="s">
        <v>141</v>
      </c>
      <c r="AV152" t="s">
        <v>370</v>
      </c>
      <c r="AW152" t="s">
        <v>369</v>
      </c>
      <c r="AX152" t="s">
        <v>368</v>
      </c>
      <c r="AY152" t="s">
        <v>367</v>
      </c>
      <c r="AZ152" t="s">
        <v>366</v>
      </c>
      <c r="BA152" t="s">
        <v>365</v>
      </c>
      <c r="BB152">
        <v>44144</v>
      </c>
      <c r="BC152" t="s">
        <v>117</v>
      </c>
      <c r="BE152" t="s">
        <v>364</v>
      </c>
      <c r="BF152" t="s">
        <v>121</v>
      </c>
      <c r="BG152" t="s">
        <v>157</v>
      </c>
      <c r="BH152" t="s">
        <v>132</v>
      </c>
      <c r="BI152" t="s">
        <v>118</v>
      </c>
      <c r="BJ152">
        <v>14614</v>
      </c>
      <c r="BK152" t="s">
        <v>117</v>
      </c>
      <c r="BL152">
        <v>7589.0611200000003</v>
      </c>
      <c r="BU152" t="s">
        <v>121</v>
      </c>
      <c r="BV152" t="s">
        <v>155</v>
      </c>
      <c r="BW152" t="s">
        <v>132</v>
      </c>
      <c r="BX152" t="s">
        <v>118</v>
      </c>
      <c r="BY152">
        <v>14614</v>
      </c>
      <c r="BZ152" t="s">
        <v>117</v>
      </c>
      <c r="CX152">
        <v>20220706</v>
      </c>
      <c r="CZ152">
        <v>0</v>
      </c>
      <c r="DA152">
        <v>0</v>
      </c>
      <c r="DB152">
        <v>0</v>
      </c>
      <c r="DC152">
        <v>0</v>
      </c>
      <c r="DD152">
        <v>0</v>
      </c>
      <c r="DE152" s="3">
        <v>3.69</v>
      </c>
      <c r="DF152" s="3">
        <v>3.9853281249999997</v>
      </c>
    </row>
    <row r="153" spans="1:110" x14ac:dyDescent="0.25">
      <c r="A153">
        <v>14612726</v>
      </c>
      <c r="B153">
        <v>20220711</v>
      </c>
      <c r="C153">
        <v>781437599</v>
      </c>
      <c r="E153">
        <v>1247.27</v>
      </c>
      <c r="F153">
        <v>0</v>
      </c>
      <c r="G153" t="s">
        <v>131</v>
      </c>
      <c r="I153" s="1">
        <v>777311574273</v>
      </c>
      <c r="J153" t="s">
        <v>348</v>
      </c>
      <c r="K153">
        <v>1</v>
      </c>
      <c r="L153">
        <v>3</v>
      </c>
      <c r="M153">
        <v>3</v>
      </c>
      <c r="O153">
        <v>-41.16</v>
      </c>
      <c r="S153" s="3">
        <v>56.39</v>
      </c>
      <c r="T153" s="3">
        <v>41.16</v>
      </c>
      <c r="U153" s="2">
        <v>0.72991665188863264</v>
      </c>
      <c r="V153" s="3">
        <v>15.230000000000004</v>
      </c>
      <c r="W153" s="3">
        <v>56.39</v>
      </c>
      <c r="X153" s="3">
        <v>36.653500000000001</v>
      </c>
      <c r="Y153" s="2">
        <v>0.65</v>
      </c>
      <c r="Z153" s="3">
        <v>19.736499999999999</v>
      </c>
      <c r="AA153" s="3">
        <v>15.94</v>
      </c>
      <c r="AB153" s="3">
        <v>4.5064999999999955</v>
      </c>
      <c r="AD153">
        <v>20220706</v>
      </c>
      <c r="AE153">
        <v>20220707</v>
      </c>
      <c r="AF153">
        <v>0.37361111111111112</v>
      </c>
      <c r="AG153" t="s">
        <v>143</v>
      </c>
      <c r="AH153" t="s">
        <v>416</v>
      </c>
      <c r="AI153">
        <v>3</v>
      </c>
      <c r="AJ153" t="s">
        <v>42</v>
      </c>
      <c r="AK153" t="s">
        <v>42</v>
      </c>
      <c r="AM153">
        <v>112689506</v>
      </c>
      <c r="AO153" t="s">
        <v>189</v>
      </c>
      <c r="AV153" t="s">
        <v>370</v>
      </c>
      <c r="AW153" t="s">
        <v>369</v>
      </c>
      <c r="AX153" t="s">
        <v>436</v>
      </c>
      <c r="AY153" t="s">
        <v>435</v>
      </c>
      <c r="AZ153" t="s">
        <v>366</v>
      </c>
      <c r="BA153" t="s">
        <v>365</v>
      </c>
      <c r="BB153">
        <v>44144</v>
      </c>
      <c r="BC153" t="s">
        <v>117</v>
      </c>
      <c r="BD153" t="s">
        <v>121</v>
      </c>
      <c r="BE153" t="s">
        <v>169</v>
      </c>
      <c r="BF153" t="s">
        <v>133</v>
      </c>
      <c r="BG153" t="s">
        <v>170</v>
      </c>
      <c r="BH153" t="s">
        <v>132</v>
      </c>
      <c r="BI153" t="s">
        <v>118</v>
      </c>
      <c r="BJ153">
        <v>14614</v>
      </c>
      <c r="BK153" t="s">
        <v>117</v>
      </c>
      <c r="BL153">
        <v>7589.0625200000004</v>
      </c>
      <c r="BU153" t="s">
        <v>133</v>
      </c>
      <c r="BV153" t="s">
        <v>170</v>
      </c>
      <c r="BW153" t="s">
        <v>119</v>
      </c>
      <c r="BX153" t="s">
        <v>118</v>
      </c>
      <c r="BY153">
        <v>14614</v>
      </c>
      <c r="BZ153" t="s">
        <v>117</v>
      </c>
      <c r="CX153">
        <v>20220706</v>
      </c>
      <c r="CZ153">
        <v>0</v>
      </c>
      <c r="DA153">
        <v>0</v>
      </c>
      <c r="DB153">
        <v>0</v>
      </c>
      <c r="DC153">
        <v>0</v>
      </c>
      <c r="DD153">
        <v>0</v>
      </c>
      <c r="DE153" s="3">
        <v>3.62</v>
      </c>
      <c r="DF153" s="3">
        <v>3.9092982798368507</v>
      </c>
    </row>
    <row r="154" spans="1:110" x14ac:dyDescent="0.25">
      <c r="A154">
        <v>14612726</v>
      </c>
      <c r="B154">
        <v>20220711</v>
      </c>
      <c r="C154">
        <v>781437599</v>
      </c>
      <c r="E154">
        <v>1247.27</v>
      </c>
      <c r="F154">
        <v>0</v>
      </c>
      <c r="G154" t="s">
        <v>131</v>
      </c>
      <c r="I154" s="1">
        <v>777311603939</v>
      </c>
      <c r="J154" t="s">
        <v>348</v>
      </c>
      <c r="K154">
        <v>1</v>
      </c>
      <c r="L154">
        <v>6</v>
      </c>
      <c r="M154">
        <v>3</v>
      </c>
      <c r="O154">
        <v>-46.68</v>
      </c>
      <c r="S154" s="3">
        <v>63.95</v>
      </c>
      <c r="T154" s="3">
        <v>46.68</v>
      </c>
      <c r="U154" s="2">
        <v>0.72994526974198592</v>
      </c>
      <c r="V154" s="3">
        <v>17.270000000000003</v>
      </c>
      <c r="W154" s="3">
        <v>63.95</v>
      </c>
      <c r="X154" s="3">
        <v>41.567500000000003</v>
      </c>
      <c r="Y154" s="2">
        <v>0.65</v>
      </c>
      <c r="Z154" s="3">
        <v>22.3825</v>
      </c>
      <c r="AA154" s="3">
        <v>15.94</v>
      </c>
      <c r="AB154" s="3">
        <v>5.1124999999999972</v>
      </c>
      <c r="AD154">
        <v>20220706</v>
      </c>
      <c r="AE154">
        <v>20220707</v>
      </c>
      <c r="AF154">
        <v>0.37361111111111112</v>
      </c>
      <c r="AG154" t="s">
        <v>143</v>
      </c>
      <c r="AH154" t="s">
        <v>416</v>
      </c>
      <c r="AI154">
        <v>6</v>
      </c>
      <c r="AJ154" t="s">
        <v>42</v>
      </c>
      <c r="AK154" t="s">
        <v>42</v>
      </c>
      <c r="AM154">
        <v>112689506</v>
      </c>
      <c r="AO154" t="s">
        <v>189</v>
      </c>
      <c r="AV154" t="s">
        <v>400</v>
      </c>
      <c r="AW154" t="s">
        <v>369</v>
      </c>
      <c r="AX154" t="s">
        <v>399</v>
      </c>
      <c r="AY154" t="s">
        <v>367</v>
      </c>
      <c r="AZ154" t="s">
        <v>366</v>
      </c>
      <c r="BA154" t="s">
        <v>365</v>
      </c>
      <c r="BB154">
        <v>44144</v>
      </c>
      <c r="BC154" t="s">
        <v>117</v>
      </c>
      <c r="BD154" t="s">
        <v>121</v>
      </c>
      <c r="BE154" t="s">
        <v>169</v>
      </c>
      <c r="BF154" t="s">
        <v>133</v>
      </c>
      <c r="BG154" t="s">
        <v>170</v>
      </c>
      <c r="BH154" t="s">
        <v>132</v>
      </c>
      <c r="BI154" t="s">
        <v>118</v>
      </c>
      <c r="BJ154">
        <v>14614</v>
      </c>
      <c r="BK154" t="s">
        <v>117</v>
      </c>
      <c r="BL154">
        <v>7589.0625200000004</v>
      </c>
      <c r="BU154" t="s">
        <v>133</v>
      </c>
      <c r="BV154" t="s">
        <v>170</v>
      </c>
      <c r="BW154" t="s">
        <v>119</v>
      </c>
      <c r="BX154" t="s">
        <v>118</v>
      </c>
      <c r="BY154">
        <v>14614</v>
      </c>
      <c r="BZ154" t="s">
        <v>117</v>
      </c>
      <c r="CX154">
        <v>20220706</v>
      </c>
      <c r="CZ154">
        <v>0</v>
      </c>
      <c r="DA154">
        <v>0</v>
      </c>
      <c r="DB154">
        <v>0</v>
      </c>
      <c r="DC154">
        <v>0</v>
      </c>
      <c r="DD154">
        <v>0</v>
      </c>
      <c r="DE154" s="3">
        <v>4.0999999999999996</v>
      </c>
      <c r="DF154" s="3">
        <v>4.4277756059421423</v>
      </c>
    </row>
    <row r="155" spans="1:110" x14ac:dyDescent="0.25">
      <c r="A155">
        <v>14612726</v>
      </c>
      <c r="B155">
        <v>20220711</v>
      </c>
      <c r="C155">
        <v>781437599</v>
      </c>
      <c r="E155">
        <v>1247.27</v>
      </c>
      <c r="F155">
        <v>0</v>
      </c>
      <c r="G155" t="s">
        <v>131</v>
      </c>
      <c r="I155" s="1">
        <v>777311615737</v>
      </c>
      <c r="J155" t="s">
        <v>348</v>
      </c>
      <c r="K155">
        <v>1</v>
      </c>
      <c r="L155">
        <v>1</v>
      </c>
      <c r="M155">
        <v>3</v>
      </c>
      <c r="O155">
        <v>-24.35</v>
      </c>
      <c r="S155" s="3">
        <v>34.04</v>
      </c>
      <c r="T155" s="3">
        <v>24.35</v>
      </c>
      <c r="U155" s="2">
        <v>0.71533490011750889</v>
      </c>
      <c r="V155" s="3">
        <v>9.6899999999999977</v>
      </c>
      <c r="W155" s="3">
        <v>34.04</v>
      </c>
      <c r="X155" s="3">
        <v>18.100000000000001</v>
      </c>
      <c r="Y155" s="2">
        <v>0.53172737955346661</v>
      </c>
      <c r="Z155" s="3">
        <v>15.94</v>
      </c>
      <c r="AA155" s="3">
        <v>15.94</v>
      </c>
      <c r="AB155" s="3">
        <v>6.2500000000000018</v>
      </c>
      <c r="AD155">
        <v>20220706</v>
      </c>
      <c r="AE155">
        <v>20220707</v>
      </c>
      <c r="AF155">
        <v>0.4055555555555555</v>
      </c>
      <c r="AG155" t="s">
        <v>143</v>
      </c>
      <c r="AH155">
        <v>9999</v>
      </c>
      <c r="AI155">
        <v>1</v>
      </c>
      <c r="AJ155" t="s">
        <v>42</v>
      </c>
      <c r="AK155" t="s">
        <v>42</v>
      </c>
      <c r="AM155">
        <v>112689506</v>
      </c>
      <c r="AO155" t="s">
        <v>171</v>
      </c>
      <c r="AV155" t="s">
        <v>861</v>
      </c>
      <c r="AX155" t="s">
        <v>860</v>
      </c>
      <c r="AZ155" t="s">
        <v>859</v>
      </c>
      <c r="BA155" t="s">
        <v>118</v>
      </c>
      <c r="BB155">
        <v>11220</v>
      </c>
      <c r="BC155" t="s">
        <v>117</v>
      </c>
      <c r="BD155" t="s">
        <v>121</v>
      </c>
      <c r="BE155" t="s">
        <v>340</v>
      </c>
      <c r="BF155" t="s">
        <v>133</v>
      </c>
      <c r="BH155" t="s">
        <v>132</v>
      </c>
      <c r="BI155" t="s">
        <v>118</v>
      </c>
      <c r="BJ155">
        <v>14614</v>
      </c>
      <c r="BK155" t="s">
        <v>117</v>
      </c>
      <c r="BL155">
        <v>34951.023869999997</v>
      </c>
      <c r="BU155" t="s">
        <v>133</v>
      </c>
      <c r="BW155" t="s">
        <v>132</v>
      </c>
      <c r="BX155" t="s">
        <v>118</v>
      </c>
      <c r="BY155">
        <v>14614</v>
      </c>
      <c r="BZ155" t="s">
        <v>117</v>
      </c>
      <c r="CX155">
        <v>20220706</v>
      </c>
      <c r="CZ155">
        <v>0</v>
      </c>
      <c r="DA155">
        <v>0</v>
      </c>
      <c r="DB155">
        <v>0</v>
      </c>
      <c r="DC155">
        <v>0</v>
      </c>
      <c r="DD155">
        <v>0</v>
      </c>
      <c r="DE155" s="3">
        <v>2.2999999999999998</v>
      </c>
      <c r="DF155" s="3">
        <v>2.7222972972972972</v>
      </c>
    </row>
    <row r="156" spans="1:110" x14ac:dyDescent="0.25">
      <c r="A156">
        <v>14612726</v>
      </c>
      <c r="B156">
        <v>20220711</v>
      </c>
      <c r="C156">
        <v>781437599</v>
      </c>
      <c r="E156">
        <v>1247.27</v>
      </c>
      <c r="F156">
        <v>0</v>
      </c>
      <c r="G156" t="s">
        <v>131</v>
      </c>
      <c r="I156" s="1">
        <v>777311935818</v>
      </c>
      <c r="J156" t="s">
        <v>348</v>
      </c>
      <c r="K156">
        <v>1</v>
      </c>
      <c r="L156">
        <v>2</v>
      </c>
      <c r="M156">
        <v>3</v>
      </c>
      <c r="O156">
        <v>-37.11</v>
      </c>
      <c r="S156" s="3">
        <v>50.84</v>
      </c>
      <c r="T156" s="3">
        <v>37.11</v>
      </c>
      <c r="U156" s="2">
        <v>0.72993705743509041</v>
      </c>
      <c r="V156" s="3">
        <v>13.730000000000004</v>
      </c>
      <c r="W156" s="3">
        <v>50.84</v>
      </c>
      <c r="X156" s="3">
        <v>33.046000000000006</v>
      </c>
      <c r="Y156" s="2">
        <v>0.65</v>
      </c>
      <c r="Z156" s="3">
        <v>17.793999999999997</v>
      </c>
      <c r="AA156" s="3">
        <v>15.94</v>
      </c>
      <c r="AB156" s="3">
        <v>4.063999999999993</v>
      </c>
      <c r="AD156">
        <v>20220706</v>
      </c>
      <c r="AE156">
        <v>20220707</v>
      </c>
      <c r="AF156">
        <v>0.37361111111111112</v>
      </c>
      <c r="AG156" t="s">
        <v>143</v>
      </c>
      <c r="AH156" t="s">
        <v>416</v>
      </c>
      <c r="AI156">
        <v>2</v>
      </c>
      <c r="AJ156" t="s">
        <v>42</v>
      </c>
      <c r="AK156" t="s">
        <v>42</v>
      </c>
      <c r="AM156">
        <v>112689506</v>
      </c>
      <c r="AO156" t="s">
        <v>189</v>
      </c>
      <c r="AV156" t="s">
        <v>370</v>
      </c>
      <c r="AW156" t="s">
        <v>369</v>
      </c>
      <c r="AX156" t="s">
        <v>436</v>
      </c>
      <c r="AY156" t="s">
        <v>435</v>
      </c>
      <c r="AZ156" t="s">
        <v>366</v>
      </c>
      <c r="BA156" t="s">
        <v>365</v>
      </c>
      <c r="BB156">
        <v>44144</v>
      </c>
      <c r="BC156" t="s">
        <v>117</v>
      </c>
      <c r="BD156" t="s">
        <v>121</v>
      </c>
      <c r="BE156" t="s">
        <v>169</v>
      </c>
      <c r="BF156" t="s">
        <v>133</v>
      </c>
      <c r="BG156" t="s">
        <v>170</v>
      </c>
      <c r="BH156" t="s">
        <v>132</v>
      </c>
      <c r="BI156" t="s">
        <v>118</v>
      </c>
      <c r="BJ156">
        <v>14614</v>
      </c>
      <c r="BK156" t="s">
        <v>117</v>
      </c>
      <c r="BL156">
        <v>7589.0631899999998</v>
      </c>
      <c r="BU156" t="s">
        <v>133</v>
      </c>
      <c r="BV156" t="s">
        <v>170</v>
      </c>
      <c r="BW156" t="s">
        <v>119</v>
      </c>
      <c r="BX156" t="s">
        <v>118</v>
      </c>
      <c r="BY156">
        <v>14614</v>
      </c>
      <c r="BZ156" t="s">
        <v>117</v>
      </c>
      <c r="CX156">
        <v>20220706</v>
      </c>
      <c r="CZ156">
        <v>0</v>
      </c>
      <c r="DA156">
        <v>0</v>
      </c>
      <c r="DB156">
        <v>0</v>
      </c>
      <c r="DC156">
        <v>0</v>
      </c>
      <c r="DD156">
        <v>0</v>
      </c>
      <c r="DE156" s="3">
        <v>3.26</v>
      </c>
      <c r="DF156" s="3">
        <v>3.5205948072383944</v>
      </c>
    </row>
    <row r="157" spans="1:110" x14ac:dyDescent="0.25">
      <c r="A157">
        <v>14612726</v>
      </c>
      <c r="B157">
        <v>20220711</v>
      </c>
      <c r="C157">
        <v>781437599</v>
      </c>
      <c r="E157">
        <v>1247.27</v>
      </c>
      <c r="F157">
        <v>0</v>
      </c>
      <c r="G157" t="s">
        <v>131</v>
      </c>
      <c r="I157" s="1">
        <v>777312874819</v>
      </c>
      <c r="J157" t="s">
        <v>348</v>
      </c>
      <c r="K157">
        <v>1</v>
      </c>
      <c r="L157">
        <v>2</v>
      </c>
      <c r="M157">
        <v>3</v>
      </c>
      <c r="O157">
        <v>-37.11</v>
      </c>
      <c r="S157" s="3">
        <v>50.84</v>
      </c>
      <c r="T157" s="3">
        <v>37.11</v>
      </c>
      <c r="U157" s="2">
        <v>0.72993705743509041</v>
      </c>
      <c r="V157" s="3">
        <v>13.730000000000004</v>
      </c>
      <c r="W157" s="3">
        <v>50.84</v>
      </c>
      <c r="X157" s="3">
        <v>33.046000000000006</v>
      </c>
      <c r="Y157" s="2">
        <v>0.65</v>
      </c>
      <c r="Z157" s="3">
        <v>17.793999999999997</v>
      </c>
      <c r="AA157" s="3">
        <v>15.94</v>
      </c>
      <c r="AB157" s="3">
        <v>4.063999999999993</v>
      </c>
      <c r="AD157">
        <v>20220706</v>
      </c>
      <c r="AE157">
        <v>20220708</v>
      </c>
      <c r="AF157">
        <v>0.23750000000000002</v>
      </c>
      <c r="AG157" t="s">
        <v>143</v>
      </c>
      <c r="AI157">
        <v>2</v>
      </c>
      <c r="AJ157" t="s">
        <v>42</v>
      </c>
      <c r="AK157" t="s">
        <v>42</v>
      </c>
      <c r="AM157">
        <v>112689506</v>
      </c>
      <c r="AO157" t="s">
        <v>189</v>
      </c>
      <c r="AV157" t="s">
        <v>679</v>
      </c>
      <c r="AX157" t="s">
        <v>678</v>
      </c>
      <c r="AZ157" t="s">
        <v>677</v>
      </c>
      <c r="BA157" t="s">
        <v>293</v>
      </c>
      <c r="BB157">
        <v>7064</v>
      </c>
      <c r="BC157" t="s">
        <v>117</v>
      </c>
      <c r="BD157" t="s">
        <v>121</v>
      </c>
      <c r="BE157" t="s">
        <v>169</v>
      </c>
      <c r="BF157" t="s">
        <v>133</v>
      </c>
      <c r="BG157" t="s">
        <v>170</v>
      </c>
      <c r="BH157" t="s">
        <v>132</v>
      </c>
      <c r="BI157" t="s">
        <v>118</v>
      </c>
      <c r="BJ157">
        <v>14614</v>
      </c>
      <c r="BK157" t="s">
        <v>117</v>
      </c>
      <c r="BL157">
        <v>42719.000039999999</v>
      </c>
      <c r="BU157" t="s">
        <v>133</v>
      </c>
      <c r="BV157" t="s">
        <v>170</v>
      </c>
      <c r="BW157" t="s">
        <v>119</v>
      </c>
      <c r="BX157" t="s">
        <v>118</v>
      </c>
      <c r="BY157">
        <v>14614</v>
      </c>
      <c r="BZ157" t="s">
        <v>117</v>
      </c>
      <c r="CX157">
        <v>20220706</v>
      </c>
      <c r="CZ157">
        <v>0</v>
      </c>
      <c r="DA157">
        <v>0</v>
      </c>
      <c r="DB157">
        <v>0</v>
      </c>
      <c r="DC157">
        <v>0</v>
      </c>
      <c r="DD157">
        <v>0</v>
      </c>
      <c r="DE157" s="3">
        <v>3.26</v>
      </c>
      <c r="DF157" s="3">
        <v>3.5205948072383944</v>
      </c>
    </row>
    <row r="158" spans="1:110" x14ac:dyDescent="0.25">
      <c r="A158">
        <v>14612726</v>
      </c>
      <c r="B158">
        <v>20220711</v>
      </c>
      <c r="C158">
        <v>781437599</v>
      </c>
      <c r="E158">
        <v>1247.27</v>
      </c>
      <c r="F158">
        <v>0</v>
      </c>
      <c r="G158" t="s">
        <v>131</v>
      </c>
      <c r="I158" s="1">
        <v>777313711060</v>
      </c>
      <c r="J158" t="s">
        <v>348</v>
      </c>
      <c r="K158">
        <v>1</v>
      </c>
      <c r="L158">
        <v>0.5</v>
      </c>
      <c r="M158">
        <v>3</v>
      </c>
      <c r="O158">
        <v>-24.35</v>
      </c>
      <c r="S158" s="3">
        <v>34.04</v>
      </c>
      <c r="T158" s="3">
        <v>24.35</v>
      </c>
      <c r="U158" s="2">
        <v>0.71533490011750889</v>
      </c>
      <c r="V158" s="3">
        <v>9.6899999999999977</v>
      </c>
      <c r="W158" s="3">
        <v>34.04</v>
      </c>
      <c r="X158" s="3">
        <v>19.829999999999998</v>
      </c>
      <c r="Y158" s="2">
        <v>0.58254994124559334</v>
      </c>
      <c r="Z158" s="3">
        <v>14.21</v>
      </c>
      <c r="AA158" s="3">
        <v>14.21</v>
      </c>
      <c r="AB158" s="3">
        <v>4.5200000000000031</v>
      </c>
      <c r="AD158">
        <v>20220707</v>
      </c>
      <c r="AE158">
        <v>20220708</v>
      </c>
      <c r="AF158">
        <v>0.41805555555555557</v>
      </c>
      <c r="AG158" t="s">
        <v>154</v>
      </c>
      <c r="AH158" t="s">
        <v>190</v>
      </c>
      <c r="AI158">
        <v>0.5</v>
      </c>
      <c r="AJ158" t="s">
        <v>42</v>
      </c>
      <c r="AK158" t="s">
        <v>42</v>
      </c>
      <c r="AM158">
        <v>112689506</v>
      </c>
      <c r="AO158" t="s">
        <v>171</v>
      </c>
      <c r="AV158" t="s">
        <v>173</v>
      </c>
      <c r="AW158" t="s">
        <v>121</v>
      </c>
      <c r="AX158" t="s">
        <v>133</v>
      </c>
      <c r="AY158" t="s">
        <v>319</v>
      </c>
      <c r="AZ158" t="s">
        <v>132</v>
      </c>
      <c r="BA158" t="s">
        <v>118</v>
      </c>
      <c r="BB158">
        <v>14614</v>
      </c>
      <c r="BC158" t="s">
        <v>117</v>
      </c>
      <c r="BE158" t="s">
        <v>173</v>
      </c>
      <c r="BF158" t="s">
        <v>121</v>
      </c>
      <c r="BG158" t="s">
        <v>155</v>
      </c>
      <c r="BH158" t="s">
        <v>132</v>
      </c>
      <c r="BI158" t="s">
        <v>118</v>
      </c>
      <c r="BJ158">
        <v>14614</v>
      </c>
      <c r="BK158" t="s">
        <v>117</v>
      </c>
      <c r="BL158">
        <v>33253.00705</v>
      </c>
      <c r="BU158" t="s">
        <v>121</v>
      </c>
      <c r="BV158" t="s">
        <v>155</v>
      </c>
      <c r="BW158" t="s">
        <v>119</v>
      </c>
      <c r="BX158" t="s">
        <v>118</v>
      </c>
      <c r="BY158">
        <v>14614</v>
      </c>
      <c r="BZ158" t="s">
        <v>117</v>
      </c>
      <c r="CX158">
        <v>20220707</v>
      </c>
      <c r="CZ158">
        <v>0</v>
      </c>
      <c r="DA158">
        <v>0</v>
      </c>
      <c r="DB158">
        <v>0</v>
      </c>
      <c r="DC158">
        <v>0</v>
      </c>
      <c r="DD158">
        <v>0</v>
      </c>
      <c r="DE158" s="3">
        <v>2.2999999999999998</v>
      </c>
      <c r="DF158" s="3">
        <v>2.6054054054054059</v>
      </c>
    </row>
    <row r="159" spans="1:110" x14ac:dyDescent="0.25">
      <c r="A159">
        <v>14612726</v>
      </c>
      <c r="B159">
        <v>20220711</v>
      </c>
      <c r="C159">
        <v>781437599</v>
      </c>
      <c r="E159">
        <v>1247.27</v>
      </c>
      <c r="F159">
        <v>0</v>
      </c>
      <c r="G159" t="s">
        <v>131</v>
      </c>
      <c r="I159" s="1">
        <v>777314002718</v>
      </c>
      <c r="J159" t="s">
        <v>348</v>
      </c>
      <c r="K159">
        <v>1</v>
      </c>
      <c r="L159">
        <v>2</v>
      </c>
      <c r="M159">
        <v>3</v>
      </c>
      <c r="O159">
        <v>-24.35</v>
      </c>
      <c r="S159" s="3">
        <v>34.04</v>
      </c>
      <c r="T159" s="3">
        <v>24.35</v>
      </c>
      <c r="U159" s="2">
        <v>0.71533490011750889</v>
      </c>
      <c r="V159" s="3">
        <v>9.6899999999999977</v>
      </c>
      <c r="W159" s="3">
        <v>34.04</v>
      </c>
      <c r="X159" s="3">
        <v>18.100000000000001</v>
      </c>
      <c r="Y159" s="2">
        <v>0.53172737955346661</v>
      </c>
      <c r="Z159" s="3">
        <v>15.94</v>
      </c>
      <c r="AA159" s="3">
        <v>15.94</v>
      </c>
      <c r="AB159" s="3">
        <v>6.2500000000000018</v>
      </c>
      <c r="AD159">
        <v>20220706</v>
      </c>
      <c r="AE159">
        <v>20220707</v>
      </c>
      <c r="AF159">
        <v>0.40902777777777777</v>
      </c>
      <c r="AG159" t="s">
        <v>154</v>
      </c>
      <c r="AH159" t="s">
        <v>190</v>
      </c>
      <c r="AI159">
        <v>2</v>
      </c>
      <c r="AJ159" t="s">
        <v>42</v>
      </c>
      <c r="AK159" t="s">
        <v>42</v>
      </c>
      <c r="AM159">
        <v>112689506</v>
      </c>
      <c r="AO159" t="s">
        <v>171</v>
      </c>
      <c r="AV159" t="s">
        <v>173</v>
      </c>
      <c r="AW159" t="s">
        <v>121</v>
      </c>
      <c r="AX159" t="s">
        <v>133</v>
      </c>
      <c r="AY159" t="s">
        <v>319</v>
      </c>
      <c r="AZ159" t="s">
        <v>132</v>
      </c>
      <c r="BA159" t="s">
        <v>118</v>
      </c>
      <c r="BB159">
        <v>14614</v>
      </c>
      <c r="BC159" t="s">
        <v>117</v>
      </c>
      <c r="BE159" t="s">
        <v>173</v>
      </c>
      <c r="BF159" t="s">
        <v>121</v>
      </c>
      <c r="BG159" t="s">
        <v>155</v>
      </c>
      <c r="BH159" t="s">
        <v>132</v>
      </c>
      <c r="BI159" t="s">
        <v>118</v>
      </c>
      <c r="BJ159">
        <v>14614</v>
      </c>
      <c r="BK159" t="s">
        <v>117</v>
      </c>
      <c r="BL159">
        <v>33253.007060000004</v>
      </c>
      <c r="BU159" t="s">
        <v>121</v>
      </c>
      <c r="BV159" t="s">
        <v>155</v>
      </c>
      <c r="BW159" t="s">
        <v>119</v>
      </c>
      <c r="BX159" t="s">
        <v>118</v>
      </c>
      <c r="BY159">
        <v>14614</v>
      </c>
      <c r="BZ159" t="s">
        <v>117</v>
      </c>
      <c r="CX159">
        <v>20220706</v>
      </c>
      <c r="CZ159">
        <v>0</v>
      </c>
      <c r="DA159">
        <v>0</v>
      </c>
      <c r="DB159">
        <v>0</v>
      </c>
      <c r="DC159">
        <v>0</v>
      </c>
      <c r="DD159">
        <v>0</v>
      </c>
      <c r="DE159" s="3">
        <v>2.2999999999999998</v>
      </c>
      <c r="DF159" s="3">
        <v>2.7222972972972972</v>
      </c>
    </row>
    <row r="160" spans="1:110" x14ac:dyDescent="0.25">
      <c r="A160">
        <v>14612726</v>
      </c>
      <c r="B160">
        <v>20220711</v>
      </c>
      <c r="C160">
        <v>781437599</v>
      </c>
      <c r="E160">
        <v>1247.27</v>
      </c>
      <c r="F160">
        <v>0</v>
      </c>
      <c r="G160" t="s">
        <v>131</v>
      </c>
      <c r="I160" s="1">
        <v>777314874400</v>
      </c>
      <c r="J160" t="s">
        <v>348</v>
      </c>
      <c r="K160">
        <v>1</v>
      </c>
      <c r="L160">
        <v>3</v>
      </c>
      <c r="M160">
        <v>5</v>
      </c>
      <c r="O160">
        <v>-66.099999999999994</v>
      </c>
      <c r="S160" s="3">
        <v>90.55</v>
      </c>
      <c r="T160" s="3">
        <v>66.099999999999994</v>
      </c>
      <c r="U160" s="2">
        <v>0.7299834345665378</v>
      </c>
      <c r="V160" s="3">
        <v>24.450000000000003</v>
      </c>
      <c r="W160" s="3">
        <v>90.55</v>
      </c>
      <c r="X160" s="3">
        <v>58.857500000000002</v>
      </c>
      <c r="Y160" s="2">
        <v>0.65</v>
      </c>
      <c r="Z160" s="3">
        <v>31.692499999999995</v>
      </c>
      <c r="AA160" s="3">
        <v>15.94</v>
      </c>
      <c r="AB160" s="3">
        <v>7.2424999999999926</v>
      </c>
      <c r="AD160">
        <v>20220706</v>
      </c>
      <c r="AE160">
        <v>20220707</v>
      </c>
      <c r="AF160">
        <v>0.42569444444444443</v>
      </c>
      <c r="AG160" t="s">
        <v>154</v>
      </c>
      <c r="AH160" t="s">
        <v>446</v>
      </c>
      <c r="AI160">
        <v>3</v>
      </c>
      <c r="AJ160" t="s">
        <v>42</v>
      </c>
      <c r="AK160" t="s">
        <v>42</v>
      </c>
      <c r="AM160">
        <v>112689506</v>
      </c>
      <c r="AO160" t="s">
        <v>141</v>
      </c>
      <c r="AV160" t="s">
        <v>427</v>
      </c>
      <c r="AW160" t="s">
        <v>369</v>
      </c>
      <c r="AX160" t="s">
        <v>426</v>
      </c>
      <c r="AY160" t="s">
        <v>425</v>
      </c>
      <c r="AZ160" t="s">
        <v>424</v>
      </c>
      <c r="BA160" t="s">
        <v>423</v>
      </c>
      <c r="BB160">
        <v>66211</v>
      </c>
      <c r="BC160" t="s">
        <v>117</v>
      </c>
      <c r="BE160" t="s">
        <v>364</v>
      </c>
      <c r="BF160" t="s">
        <v>121</v>
      </c>
      <c r="BG160" t="s">
        <v>157</v>
      </c>
      <c r="BH160" t="s">
        <v>132</v>
      </c>
      <c r="BI160" t="s">
        <v>118</v>
      </c>
      <c r="BJ160">
        <v>14614</v>
      </c>
      <c r="BK160" t="s">
        <v>117</v>
      </c>
      <c r="BL160">
        <v>7589.0607</v>
      </c>
      <c r="BU160" t="s">
        <v>121</v>
      </c>
      <c r="BV160" t="s">
        <v>155</v>
      </c>
      <c r="BW160" t="s">
        <v>132</v>
      </c>
      <c r="BX160" t="s">
        <v>118</v>
      </c>
      <c r="BY160">
        <v>14614</v>
      </c>
      <c r="BZ160" t="s">
        <v>117</v>
      </c>
      <c r="CX160">
        <v>20220706</v>
      </c>
      <c r="CZ160">
        <v>0</v>
      </c>
      <c r="DA160">
        <v>0</v>
      </c>
      <c r="DB160">
        <v>0</v>
      </c>
      <c r="DC160">
        <v>0</v>
      </c>
      <c r="DD160">
        <v>0</v>
      </c>
      <c r="DE160" s="3">
        <v>5.81</v>
      </c>
      <c r="DF160" s="3">
        <v>6.2747037548315845</v>
      </c>
    </row>
    <row r="161" spans="1:121" x14ac:dyDescent="0.25">
      <c r="A161">
        <v>14612726</v>
      </c>
      <c r="B161">
        <v>20220711</v>
      </c>
      <c r="C161">
        <v>781437599</v>
      </c>
      <c r="E161">
        <v>1247.27</v>
      </c>
      <c r="F161">
        <v>0</v>
      </c>
      <c r="G161" t="s">
        <v>131</v>
      </c>
      <c r="I161" s="1">
        <v>777315981639</v>
      </c>
      <c r="J161" t="s">
        <v>348</v>
      </c>
      <c r="K161">
        <v>1</v>
      </c>
      <c r="L161">
        <v>4</v>
      </c>
      <c r="M161">
        <v>3</v>
      </c>
      <c r="O161">
        <v>-42.05</v>
      </c>
      <c r="S161" s="3">
        <v>57.6</v>
      </c>
      <c r="T161" s="3">
        <v>42.05</v>
      </c>
      <c r="U161" s="2">
        <v>0.73003472222222221</v>
      </c>
      <c r="V161" s="3">
        <v>15.550000000000004</v>
      </c>
      <c r="W161" s="3">
        <v>57.6</v>
      </c>
      <c r="X161" s="3">
        <v>37.440000000000005</v>
      </c>
      <c r="Y161" s="2">
        <v>0.65</v>
      </c>
      <c r="Z161" s="3">
        <v>20.159999999999997</v>
      </c>
      <c r="AA161" s="3">
        <v>15.94</v>
      </c>
      <c r="AB161" s="3">
        <v>4.6099999999999923</v>
      </c>
      <c r="AD161">
        <v>20220706</v>
      </c>
      <c r="AE161">
        <v>20220707</v>
      </c>
      <c r="AF161">
        <v>0.43888888888888888</v>
      </c>
      <c r="AG161" t="s">
        <v>143</v>
      </c>
      <c r="AH161" t="s">
        <v>491</v>
      </c>
      <c r="AI161">
        <v>4</v>
      </c>
      <c r="AJ161" t="s">
        <v>42</v>
      </c>
      <c r="AK161" t="s">
        <v>42</v>
      </c>
      <c r="AM161">
        <v>112689506</v>
      </c>
      <c r="AO161" t="s">
        <v>189</v>
      </c>
      <c r="AW161" t="s">
        <v>490</v>
      </c>
      <c r="AX161" t="s">
        <v>489</v>
      </c>
      <c r="AZ161" t="s">
        <v>136</v>
      </c>
      <c r="BA161" t="s">
        <v>118</v>
      </c>
      <c r="BB161">
        <v>10004</v>
      </c>
      <c r="BC161" t="s">
        <v>117</v>
      </c>
      <c r="BD161" t="s">
        <v>121</v>
      </c>
      <c r="BE161" t="s">
        <v>169</v>
      </c>
      <c r="BF161" t="s">
        <v>133</v>
      </c>
      <c r="BG161" t="s">
        <v>170</v>
      </c>
      <c r="BH161" t="s">
        <v>132</v>
      </c>
      <c r="BI161" t="s">
        <v>118</v>
      </c>
      <c r="BJ161">
        <v>14614</v>
      </c>
      <c r="BK161" t="s">
        <v>117</v>
      </c>
      <c r="BL161">
        <v>42719.000039999999</v>
      </c>
      <c r="BU161" t="s">
        <v>133</v>
      </c>
      <c r="BV161" t="s">
        <v>170</v>
      </c>
      <c r="BW161" t="s">
        <v>119</v>
      </c>
      <c r="BX161" t="s">
        <v>118</v>
      </c>
      <c r="BY161">
        <v>14614</v>
      </c>
      <c r="BZ161" t="s">
        <v>117</v>
      </c>
      <c r="CX161">
        <v>20220706</v>
      </c>
      <c r="CZ161">
        <v>0</v>
      </c>
      <c r="DA161">
        <v>0</v>
      </c>
      <c r="DB161">
        <v>0</v>
      </c>
      <c r="DC161">
        <v>0</v>
      </c>
      <c r="DD161">
        <v>0</v>
      </c>
      <c r="DE161" s="3">
        <v>3.69</v>
      </c>
      <c r="DF161" s="3">
        <v>3.9853281249999997</v>
      </c>
    </row>
    <row r="162" spans="1:121" x14ac:dyDescent="0.25">
      <c r="A162">
        <v>14612726</v>
      </c>
      <c r="B162">
        <v>20220711</v>
      </c>
      <c r="C162">
        <v>781437599</v>
      </c>
      <c r="E162">
        <v>1247.27</v>
      </c>
      <c r="F162">
        <v>0</v>
      </c>
      <c r="G162" t="s">
        <v>131</v>
      </c>
      <c r="I162" s="1">
        <v>777317098139</v>
      </c>
      <c r="J162" t="s">
        <v>348</v>
      </c>
      <c r="K162">
        <v>1</v>
      </c>
      <c r="L162">
        <v>2</v>
      </c>
      <c r="M162">
        <v>3</v>
      </c>
      <c r="O162">
        <v>-37.11</v>
      </c>
      <c r="S162" s="3">
        <v>50.84</v>
      </c>
      <c r="T162" s="3">
        <v>37.11</v>
      </c>
      <c r="U162" s="2">
        <v>0.72993705743509041</v>
      </c>
      <c r="V162" s="3">
        <v>13.730000000000004</v>
      </c>
      <c r="W162" s="3">
        <v>50.84</v>
      </c>
      <c r="X162" s="3">
        <v>33.046000000000006</v>
      </c>
      <c r="Y162" s="2">
        <v>0.65</v>
      </c>
      <c r="Z162" s="3">
        <v>17.793999999999997</v>
      </c>
      <c r="AA162" s="3">
        <v>15.94</v>
      </c>
      <c r="AB162" s="3">
        <v>4.063999999999993</v>
      </c>
      <c r="AD162">
        <v>20220706</v>
      </c>
      <c r="AE162">
        <v>20220707</v>
      </c>
      <c r="AF162">
        <v>0.37361111111111112</v>
      </c>
      <c r="AG162" t="s">
        <v>143</v>
      </c>
      <c r="AH162" t="s">
        <v>416</v>
      </c>
      <c r="AI162">
        <v>2</v>
      </c>
      <c r="AJ162" t="s">
        <v>42</v>
      </c>
      <c r="AK162" t="s">
        <v>42</v>
      </c>
      <c r="AM162">
        <v>112689506</v>
      </c>
      <c r="AO162" t="s">
        <v>189</v>
      </c>
      <c r="AV162" t="s">
        <v>370</v>
      </c>
      <c r="AW162" t="s">
        <v>369</v>
      </c>
      <c r="AX162" t="s">
        <v>436</v>
      </c>
      <c r="AY162" t="s">
        <v>435</v>
      </c>
      <c r="AZ162" t="s">
        <v>366</v>
      </c>
      <c r="BA162" t="s">
        <v>365</v>
      </c>
      <c r="BB162">
        <v>44144</v>
      </c>
      <c r="BC162" t="s">
        <v>117</v>
      </c>
      <c r="BD162" t="s">
        <v>121</v>
      </c>
      <c r="BE162" t="s">
        <v>169</v>
      </c>
      <c r="BF162" t="s">
        <v>133</v>
      </c>
      <c r="BG162" t="s">
        <v>170</v>
      </c>
      <c r="BH162" t="s">
        <v>132</v>
      </c>
      <c r="BI162" t="s">
        <v>118</v>
      </c>
      <c r="BJ162">
        <v>14614</v>
      </c>
      <c r="BK162" t="s">
        <v>117</v>
      </c>
      <c r="BL162">
        <v>7589.0636100000002</v>
      </c>
      <c r="BU162" t="s">
        <v>133</v>
      </c>
      <c r="BV162" t="s">
        <v>170</v>
      </c>
      <c r="BW162" t="s">
        <v>119</v>
      </c>
      <c r="BX162" t="s">
        <v>118</v>
      </c>
      <c r="BY162">
        <v>14614</v>
      </c>
      <c r="BZ162" t="s">
        <v>117</v>
      </c>
      <c r="CX162">
        <v>20220706</v>
      </c>
      <c r="CZ162">
        <v>0</v>
      </c>
      <c r="DA162">
        <v>0</v>
      </c>
      <c r="DB162">
        <v>0</v>
      </c>
      <c r="DC162">
        <v>0</v>
      </c>
      <c r="DD162">
        <v>0</v>
      </c>
      <c r="DE162" s="3">
        <v>3.26</v>
      </c>
      <c r="DF162" s="3">
        <v>3.5205948072383944</v>
      </c>
    </row>
    <row r="163" spans="1:121" x14ac:dyDescent="0.25">
      <c r="A163">
        <v>14612726</v>
      </c>
      <c r="B163">
        <v>20220711</v>
      </c>
      <c r="C163">
        <v>781437599</v>
      </c>
      <c r="E163">
        <v>1247.27</v>
      </c>
      <c r="F163">
        <v>0</v>
      </c>
      <c r="G163" t="s">
        <v>131</v>
      </c>
      <c r="I163" s="1">
        <v>777317335853</v>
      </c>
      <c r="J163" t="s">
        <v>348</v>
      </c>
      <c r="K163">
        <v>1</v>
      </c>
      <c r="L163">
        <v>3</v>
      </c>
      <c r="M163">
        <v>8</v>
      </c>
      <c r="O163">
        <v>-80.83</v>
      </c>
      <c r="S163" s="3">
        <v>110.72</v>
      </c>
      <c r="T163" s="3">
        <v>80.83</v>
      </c>
      <c r="U163" s="2">
        <v>0.73003973988439308</v>
      </c>
      <c r="V163" s="3">
        <v>29.89</v>
      </c>
      <c r="W163" s="3">
        <v>110.72</v>
      </c>
      <c r="X163" s="3">
        <v>71.968000000000004</v>
      </c>
      <c r="Y163" s="2">
        <v>0.65</v>
      </c>
      <c r="Z163" s="3">
        <v>38.751999999999995</v>
      </c>
      <c r="AA163" s="3">
        <v>15.94</v>
      </c>
      <c r="AB163" s="3">
        <v>8.8619999999999948</v>
      </c>
      <c r="AD163">
        <v>20220706</v>
      </c>
      <c r="AE163">
        <v>20220707</v>
      </c>
      <c r="AF163">
        <v>0.40902777777777777</v>
      </c>
      <c r="AG163" t="s">
        <v>154</v>
      </c>
      <c r="AH163" t="s">
        <v>190</v>
      </c>
      <c r="AI163">
        <v>3</v>
      </c>
      <c r="AJ163" t="s">
        <v>42</v>
      </c>
      <c r="AK163" t="s">
        <v>42</v>
      </c>
      <c r="AM163">
        <v>112689506</v>
      </c>
      <c r="AO163" t="s">
        <v>189</v>
      </c>
      <c r="AV163" t="s">
        <v>499</v>
      </c>
      <c r="AW163" t="s">
        <v>121</v>
      </c>
      <c r="AX163" t="s">
        <v>133</v>
      </c>
      <c r="AY163" t="s">
        <v>319</v>
      </c>
      <c r="AZ163" t="s">
        <v>132</v>
      </c>
      <c r="BA163" t="s">
        <v>118</v>
      </c>
      <c r="BB163">
        <v>14614</v>
      </c>
      <c r="BC163" t="s">
        <v>117</v>
      </c>
      <c r="BD163" t="s">
        <v>369</v>
      </c>
      <c r="BE163" t="s">
        <v>516</v>
      </c>
      <c r="BF163" t="s">
        <v>515</v>
      </c>
      <c r="BH163" t="s">
        <v>514</v>
      </c>
      <c r="BI163" t="s">
        <v>513</v>
      </c>
      <c r="BJ163">
        <v>97031</v>
      </c>
      <c r="BK163" t="s">
        <v>117</v>
      </c>
      <c r="BL163">
        <v>7589.0633600000001</v>
      </c>
      <c r="BU163" t="s">
        <v>515</v>
      </c>
      <c r="BW163" t="s">
        <v>514</v>
      </c>
      <c r="BX163" t="s">
        <v>513</v>
      </c>
      <c r="BY163">
        <v>97031</v>
      </c>
      <c r="BZ163" t="s">
        <v>117</v>
      </c>
      <c r="CX163">
        <v>20220706</v>
      </c>
      <c r="CZ163">
        <v>0</v>
      </c>
      <c r="DA163">
        <v>0</v>
      </c>
      <c r="DB163">
        <v>0</v>
      </c>
      <c r="DC163">
        <v>0</v>
      </c>
      <c r="DD163">
        <v>0</v>
      </c>
      <c r="DE163" s="3">
        <v>7.8</v>
      </c>
      <c r="DF163" s="3">
        <v>8.4243099710982658</v>
      </c>
      <c r="DJ163" s="3">
        <v>2.95</v>
      </c>
      <c r="DK163" s="3">
        <v>5.9</v>
      </c>
    </row>
    <row r="164" spans="1:121" x14ac:dyDescent="0.25">
      <c r="A164">
        <v>14612726</v>
      </c>
      <c r="B164">
        <v>20220711</v>
      </c>
      <c r="C164">
        <v>781437599</v>
      </c>
      <c r="E164">
        <v>1247.27</v>
      </c>
      <c r="F164">
        <v>0</v>
      </c>
      <c r="G164" t="s">
        <v>131</v>
      </c>
      <c r="I164" s="1">
        <v>777317842193</v>
      </c>
      <c r="J164" t="s">
        <v>348</v>
      </c>
      <c r="K164">
        <v>1</v>
      </c>
      <c r="L164">
        <v>0.5</v>
      </c>
      <c r="M164">
        <v>4</v>
      </c>
      <c r="O164">
        <v>-32.43</v>
      </c>
      <c r="S164" s="3">
        <v>43.82</v>
      </c>
      <c r="T164" s="3">
        <v>32.43</v>
      </c>
      <c r="U164" s="2">
        <v>0.74007302601551805</v>
      </c>
      <c r="V164" s="3">
        <v>11.39</v>
      </c>
      <c r="W164" s="3">
        <v>43.82</v>
      </c>
      <c r="X164" s="3">
        <v>28.483000000000001</v>
      </c>
      <c r="Y164" s="2">
        <v>0.65</v>
      </c>
      <c r="Z164" s="3">
        <v>15.337</v>
      </c>
      <c r="AA164" s="3">
        <v>14.21</v>
      </c>
      <c r="AB164" s="3">
        <v>3.9469999999999992</v>
      </c>
      <c r="AD164">
        <v>20220706</v>
      </c>
      <c r="AE164">
        <v>20220707</v>
      </c>
      <c r="AF164">
        <v>0.40902777777777777</v>
      </c>
      <c r="AG164" t="s">
        <v>154</v>
      </c>
      <c r="AH164" t="s">
        <v>190</v>
      </c>
      <c r="AI164">
        <v>0.5</v>
      </c>
      <c r="AJ164" t="s">
        <v>42</v>
      </c>
      <c r="AK164" t="s">
        <v>42</v>
      </c>
      <c r="AM164">
        <v>112689506</v>
      </c>
      <c r="AO164" t="s">
        <v>171</v>
      </c>
      <c r="AV164" t="s">
        <v>499</v>
      </c>
      <c r="AW164" t="s">
        <v>121</v>
      </c>
      <c r="AX164" t="s">
        <v>133</v>
      </c>
      <c r="AY164" t="s">
        <v>319</v>
      </c>
      <c r="AZ164" t="s">
        <v>132</v>
      </c>
      <c r="BA164" t="s">
        <v>118</v>
      </c>
      <c r="BB164">
        <v>14614</v>
      </c>
      <c r="BC164" t="s">
        <v>117</v>
      </c>
      <c r="BE164" t="s">
        <v>1012</v>
      </c>
      <c r="BF164" t="s">
        <v>1011</v>
      </c>
      <c r="BH164" t="s">
        <v>1010</v>
      </c>
      <c r="BI164" t="s">
        <v>458</v>
      </c>
      <c r="BJ164">
        <v>98672</v>
      </c>
      <c r="BK164" t="s">
        <v>117</v>
      </c>
      <c r="BL164">
        <v>7589.0633600000001</v>
      </c>
      <c r="BU164" t="s">
        <v>1011</v>
      </c>
      <c r="BW164" t="s">
        <v>1010</v>
      </c>
      <c r="BX164" t="s">
        <v>458</v>
      </c>
      <c r="BY164">
        <v>98672</v>
      </c>
      <c r="BZ164" t="s">
        <v>117</v>
      </c>
      <c r="CX164">
        <v>20220706</v>
      </c>
      <c r="CZ164">
        <v>0</v>
      </c>
      <c r="DA164">
        <v>0</v>
      </c>
      <c r="DB164">
        <v>0</v>
      </c>
      <c r="DC164">
        <v>0</v>
      </c>
      <c r="DD164">
        <v>0</v>
      </c>
      <c r="DE164" s="3">
        <v>3.41</v>
      </c>
      <c r="DF164" s="3">
        <v>3.7171490187129166</v>
      </c>
      <c r="DJ164" s="3">
        <v>2.95</v>
      </c>
      <c r="DK164" s="3">
        <v>5.9</v>
      </c>
    </row>
    <row r="165" spans="1:121" x14ac:dyDescent="0.25">
      <c r="A165">
        <v>14612726</v>
      </c>
      <c r="B165">
        <v>20220711</v>
      </c>
      <c r="C165">
        <v>781437599</v>
      </c>
      <c r="E165">
        <v>1247.27</v>
      </c>
      <c r="F165">
        <v>0</v>
      </c>
      <c r="G165" t="s">
        <v>131</v>
      </c>
      <c r="I165" s="1">
        <v>777318405893</v>
      </c>
      <c r="J165" t="s">
        <v>348</v>
      </c>
      <c r="K165">
        <v>1</v>
      </c>
      <c r="L165">
        <v>5</v>
      </c>
      <c r="M165">
        <v>2</v>
      </c>
      <c r="O165">
        <v>-28.89</v>
      </c>
      <c r="S165" s="3">
        <v>41.52</v>
      </c>
      <c r="T165" s="3">
        <v>28.89</v>
      </c>
      <c r="U165" s="2">
        <v>0.69580924855491322</v>
      </c>
      <c r="V165" s="3">
        <v>12.630000000000003</v>
      </c>
      <c r="W165" s="3">
        <v>41.52</v>
      </c>
      <c r="X165" s="3">
        <v>25.580000000000005</v>
      </c>
      <c r="Y165" s="2">
        <v>0.61608863198458585</v>
      </c>
      <c r="Z165" s="3">
        <v>15.94</v>
      </c>
      <c r="AA165" s="3">
        <v>15.94</v>
      </c>
      <c r="AB165" s="3">
        <v>3.3099999999999969</v>
      </c>
      <c r="AD165">
        <v>20220707</v>
      </c>
      <c r="AE165">
        <v>20220708</v>
      </c>
      <c r="AF165">
        <v>0.45555555555555555</v>
      </c>
      <c r="AG165" t="s">
        <v>334</v>
      </c>
      <c r="AH165" t="s">
        <v>339</v>
      </c>
      <c r="AI165">
        <v>5</v>
      </c>
      <c r="AJ165" t="s">
        <v>42</v>
      </c>
      <c r="AK165" t="s">
        <v>42</v>
      </c>
      <c r="AM165">
        <v>112689506</v>
      </c>
      <c r="AO165" t="s">
        <v>189</v>
      </c>
      <c r="AV165" t="s">
        <v>332</v>
      </c>
      <c r="AW165" t="s">
        <v>331</v>
      </c>
      <c r="AX165" t="s">
        <v>330</v>
      </c>
      <c r="AZ165" t="s">
        <v>329</v>
      </c>
      <c r="BA165" t="s">
        <v>118</v>
      </c>
      <c r="BB165">
        <v>14456</v>
      </c>
      <c r="BC165" t="s">
        <v>117</v>
      </c>
      <c r="BD165" t="s">
        <v>121</v>
      </c>
      <c r="BE165" t="s">
        <v>169</v>
      </c>
      <c r="BF165" t="s">
        <v>133</v>
      </c>
      <c r="BG165" t="s">
        <v>170</v>
      </c>
      <c r="BH165" t="s">
        <v>132</v>
      </c>
      <c r="BI165" t="s">
        <v>118</v>
      </c>
      <c r="BJ165">
        <v>14614</v>
      </c>
      <c r="BK165" t="s">
        <v>117</v>
      </c>
      <c r="BL165">
        <v>20901.00488</v>
      </c>
      <c r="BU165" t="s">
        <v>133</v>
      </c>
      <c r="BV165" t="s">
        <v>170</v>
      </c>
      <c r="BW165" t="s">
        <v>119</v>
      </c>
      <c r="BX165" t="s">
        <v>118</v>
      </c>
      <c r="BY165">
        <v>14614</v>
      </c>
      <c r="BZ165" t="s">
        <v>117</v>
      </c>
      <c r="CX165">
        <v>20220707</v>
      </c>
      <c r="CZ165">
        <v>0</v>
      </c>
      <c r="DA165">
        <v>0</v>
      </c>
      <c r="DB165">
        <v>0</v>
      </c>
      <c r="DC165">
        <v>0</v>
      </c>
      <c r="DD165">
        <v>0</v>
      </c>
      <c r="DE165" s="3">
        <v>3.42</v>
      </c>
      <c r="DF165" s="3">
        <v>3.6926445086705191</v>
      </c>
      <c r="DP165" s="3">
        <v>1.78</v>
      </c>
      <c r="DQ165" s="3">
        <v>3.55</v>
      </c>
    </row>
    <row r="166" spans="1:121" x14ac:dyDescent="0.25">
      <c r="A166">
        <v>14612726</v>
      </c>
      <c r="B166">
        <v>20220711</v>
      </c>
      <c r="C166">
        <v>781437599</v>
      </c>
      <c r="E166">
        <v>1247.27</v>
      </c>
      <c r="F166">
        <v>0</v>
      </c>
      <c r="G166" t="s">
        <v>131</v>
      </c>
      <c r="I166" s="1">
        <v>777323703328</v>
      </c>
      <c r="J166" t="s">
        <v>348</v>
      </c>
      <c r="K166">
        <v>1</v>
      </c>
      <c r="L166">
        <v>0.5</v>
      </c>
      <c r="M166">
        <v>3</v>
      </c>
      <c r="O166">
        <v>-24.35</v>
      </c>
      <c r="S166" s="3">
        <v>34.04</v>
      </c>
      <c r="T166" s="3">
        <v>24.35</v>
      </c>
      <c r="U166" s="2">
        <v>0.71533490011750889</v>
      </c>
      <c r="V166" s="3">
        <v>9.6899999999999977</v>
      </c>
      <c r="W166" s="3">
        <v>34.04</v>
      </c>
      <c r="X166" s="3">
        <v>19.829999999999998</v>
      </c>
      <c r="Y166" s="2">
        <v>0.58254994124559334</v>
      </c>
      <c r="Z166" s="3">
        <v>14.21</v>
      </c>
      <c r="AA166" s="3">
        <v>14.21</v>
      </c>
      <c r="AB166" s="3">
        <v>4.5200000000000031</v>
      </c>
      <c r="AD166">
        <v>20220707</v>
      </c>
      <c r="AE166">
        <v>20220708</v>
      </c>
      <c r="AF166">
        <v>0.3666666666666667</v>
      </c>
      <c r="AG166" t="s">
        <v>143</v>
      </c>
      <c r="AH166" t="s">
        <v>416</v>
      </c>
      <c r="AI166">
        <v>0.5</v>
      </c>
      <c r="AJ166" t="s">
        <v>42</v>
      </c>
      <c r="AK166" t="s">
        <v>42</v>
      </c>
      <c r="AM166">
        <v>112689506</v>
      </c>
      <c r="AO166" t="s">
        <v>171</v>
      </c>
      <c r="AV166" t="s">
        <v>370</v>
      </c>
      <c r="AW166" t="s">
        <v>369</v>
      </c>
      <c r="AX166" t="s">
        <v>436</v>
      </c>
      <c r="AY166" t="s">
        <v>435</v>
      </c>
      <c r="AZ166" t="s">
        <v>366</v>
      </c>
      <c r="BA166" t="s">
        <v>365</v>
      </c>
      <c r="BB166">
        <v>44144</v>
      </c>
      <c r="BC166" t="s">
        <v>117</v>
      </c>
      <c r="BD166" t="s">
        <v>121</v>
      </c>
      <c r="BE166" t="s">
        <v>169</v>
      </c>
      <c r="BF166" t="s">
        <v>133</v>
      </c>
      <c r="BG166" t="s">
        <v>170</v>
      </c>
      <c r="BH166" t="s">
        <v>132</v>
      </c>
      <c r="BI166" t="s">
        <v>118</v>
      </c>
      <c r="BJ166">
        <v>14614</v>
      </c>
      <c r="BK166" t="s">
        <v>117</v>
      </c>
      <c r="BL166">
        <v>7589.0636100000002</v>
      </c>
      <c r="BU166" t="s">
        <v>133</v>
      </c>
      <c r="BV166" t="s">
        <v>170</v>
      </c>
      <c r="BW166" t="s">
        <v>119</v>
      </c>
      <c r="BX166" t="s">
        <v>118</v>
      </c>
      <c r="BY166">
        <v>14614</v>
      </c>
      <c r="BZ166" t="s">
        <v>117</v>
      </c>
      <c r="CX166">
        <v>20220707</v>
      </c>
      <c r="CZ166">
        <v>0</v>
      </c>
      <c r="DA166">
        <v>0</v>
      </c>
      <c r="DB166">
        <v>0</v>
      </c>
      <c r="DC166">
        <v>0</v>
      </c>
      <c r="DD166">
        <v>0</v>
      </c>
      <c r="DE166" s="3">
        <v>2.2999999999999998</v>
      </c>
      <c r="DF166" s="3">
        <v>2.6054054054054059</v>
      </c>
    </row>
    <row r="167" spans="1:121" x14ac:dyDescent="0.25">
      <c r="A167">
        <v>14612726</v>
      </c>
      <c r="B167">
        <v>20220711</v>
      </c>
      <c r="C167">
        <v>781437599</v>
      </c>
      <c r="E167">
        <v>1247.27</v>
      </c>
      <c r="F167">
        <v>0</v>
      </c>
      <c r="G167" t="s">
        <v>131</v>
      </c>
      <c r="I167" s="1">
        <v>777324347035</v>
      </c>
      <c r="J167" t="s">
        <v>348</v>
      </c>
      <c r="K167">
        <v>1</v>
      </c>
      <c r="L167">
        <v>1</v>
      </c>
      <c r="M167">
        <v>3</v>
      </c>
      <c r="O167">
        <v>-24.35</v>
      </c>
      <c r="S167" s="3">
        <v>34.04</v>
      </c>
      <c r="T167" s="3">
        <v>24.35</v>
      </c>
      <c r="U167" s="2">
        <v>0.71533490011750889</v>
      </c>
      <c r="V167" s="3">
        <v>9.6899999999999977</v>
      </c>
      <c r="W167" s="3">
        <v>34.04</v>
      </c>
      <c r="X167" s="3">
        <v>18.100000000000001</v>
      </c>
      <c r="Y167" s="2">
        <v>0.53172737955346661</v>
      </c>
      <c r="Z167" s="3">
        <v>15.94</v>
      </c>
      <c r="AA167" s="3">
        <v>15.94</v>
      </c>
      <c r="AB167" s="3">
        <v>6.2500000000000018</v>
      </c>
      <c r="AD167">
        <v>20220707</v>
      </c>
      <c r="AE167">
        <v>20220708</v>
      </c>
      <c r="AF167">
        <v>0.47500000000000003</v>
      </c>
      <c r="AG167" t="s">
        <v>303</v>
      </c>
      <c r="AH167" t="s">
        <v>906</v>
      </c>
      <c r="AI167">
        <v>1</v>
      </c>
      <c r="AJ167" t="s">
        <v>42</v>
      </c>
      <c r="AK167" t="s">
        <v>42</v>
      </c>
      <c r="AM167">
        <v>112689506</v>
      </c>
      <c r="AO167" t="s">
        <v>171</v>
      </c>
      <c r="AV167" t="s">
        <v>905</v>
      </c>
      <c r="AX167" t="s">
        <v>904</v>
      </c>
      <c r="AZ167" t="s">
        <v>299</v>
      </c>
      <c r="BA167" t="s">
        <v>118</v>
      </c>
      <c r="BB167">
        <v>10990</v>
      </c>
      <c r="BC167" t="s">
        <v>117</v>
      </c>
      <c r="BD167" t="s">
        <v>121</v>
      </c>
      <c r="BE167" t="s">
        <v>340</v>
      </c>
      <c r="BF167" t="s">
        <v>133</v>
      </c>
      <c r="BH167" t="s">
        <v>132</v>
      </c>
      <c r="BI167" t="s">
        <v>118</v>
      </c>
      <c r="BJ167">
        <v>14614</v>
      </c>
      <c r="BK167" t="s">
        <v>117</v>
      </c>
      <c r="BL167">
        <v>39190.004159999997</v>
      </c>
      <c r="BU167" t="s">
        <v>133</v>
      </c>
      <c r="BW167" t="s">
        <v>132</v>
      </c>
      <c r="BX167" t="s">
        <v>118</v>
      </c>
      <c r="BY167">
        <v>14614</v>
      </c>
      <c r="BZ167" t="s">
        <v>117</v>
      </c>
      <c r="CX167">
        <v>20220707</v>
      </c>
      <c r="CZ167">
        <v>0</v>
      </c>
      <c r="DA167">
        <v>0</v>
      </c>
      <c r="DB167">
        <v>0</v>
      </c>
      <c r="DC167">
        <v>0</v>
      </c>
      <c r="DD167">
        <v>0</v>
      </c>
      <c r="DE167" s="3">
        <v>2.72</v>
      </c>
      <c r="DF167" s="3">
        <v>3.2194124559341954</v>
      </c>
      <c r="DP167" s="3">
        <v>1.78</v>
      </c>
      <c r="DQ167" s="3">
        <v>3.55</v>
      </c>
    </row>
    <row r="168" spans="1:121" x14ac:dyDescent="0.25">
      <c r="A168">
        <v>14612726</v>
      </c>
      <c r="B168">
        <v>20220718</v>
      </c>
      <c r="C168">
        <v>782204103</v>
      </c>
      <c r="E168">
        <v>1458.05</v>
      </c>
      <c r="F168">
        <v>0</v>
      </c>
      <c r="G168" t="s">
        <v>131</v>
      </c>
      <c r="I168" s="1">
        <v>777324457360</v>
      </c>
      <c r="J168" t="s">
        <v>348</v>
      </c>
      <c r="K168">
        <v>1</v>
      </c>
      <c r="L168">
        <v>0.5</v>
      </c>
      <c r="M168">
        <v>2</v>
      </c>
      <c r="O168">
        <v>-18.350000000000001</v>
      </c>
      <c r="S168" s="3">
        <v>28.04</v>
      </c>
      <c r="T168" s="3">
        <v>18.350000000000001</v>
      </c>
      <c r="U168" s="2">
        <v>0.65442225392296727</v>
      </c>
      <c r="V168" s="3">
        <v>9.6899999999999977</v>
      </c>
      <c r="W168" s="3">
        <v>28.04</v>
      </c>
      <c r="X168" s="3">
        <v>13.829999999999998</v>
      </c>
      <c r="Y168" s="2">
        <v>0.49322396576319538</v>
      </c>
      <c r="Z168" s="3">
        <v>14.21</v>
      </c>
      <c r="AA168" s="3">
        <v>14.21</v>
      </c>
      <c r="AB168" s="3">
        <v>4.5200000000000031</v>
      </c>
      <c r="AD168">
        <v>20220708</v>
      </c>
      <c r="AE168">
        <v>20220711</v>
      </c>
      <c r="AF168">
        <v>0.4069444444444445</v>
      </c>
      <c r="AG168" t="s">
        <v>154</v>
      </c>
      <c r="AH168" t="s">
        <v>1132</v>
      </c>
      <c r="AI168">
        <v>0.5</v>
      </c>
      <c r="AJ168" t="s">
        <v>42</v>
      </c>
      <c r="AK168" t="s">
        <v>42</v>
      </c>
      <c r="AM168">
        <v>112689506</v>
      </c>
      <c r="AO168" t="s">
        <v>171</v>
      </c>
      <c r="AV168" t="s">
        <v>1131</v>
      </c>
      <c r="AW168" t="s">
        <v>1130</v>
      </c>
      <c r="AX168" t="s">
        <v>1129</v>
      </c>
      <c r="AZ168" t="s">
        <v>324</v>
      </c>
      <c r="BA168" t="s">
        <v>118</v>
      </c>
      <c r="BB168">
        <v>14534</v>
      </c>
      <c r="BC168" t="s">
        <v>117</v>
      </c>
      <c r="BD168" t="s">
        <v>121</v>
      </c>
      <c r="BE168" t="s">
        <v>586</v>
      </c>
      <c r="BF168" t="s">
        <v>133</v>
      </c>
      <c r="BH168" t="s">
        <v>132</v>
      </c>
      <c r="BI168" t="s">
        <v>118</v>
      </c>
      <c r="BJ168">
        <v>14614</v>
      </c>
      <c r="BK168" t="s">
        <v>117</v>
      </c>
      <c r="BL168">
        <v>15617.00001</v>
      </c>
      <c r="BU168" t="s">
        <v>133</v>
      </c>
      <c r="BW168" t="s">
        <v>132</v>
      </c>
      <c r="BX168" t="s">
        <v>118</v>
      </c>
      <c r="BY168">
        <v>14614</v>
      </c>
      <c r="BZ168" t="s">
        <v>117</v>
      </c>
      <c r="CX168">
        <v>20220708</v>
      </c>
      <c r="CZ168">
        <v>0</v>
      </c>
      <c r="DA168">
        <v>0</v>
      </c>
      <c r="DB168">
        <v>0</v>
      </c>
      <c r="DC168">
        <v>0</v>
      </c>
      <c r="DD168">
        <v>0</v>
      </c>
      <c r="DE168" s="3">
        <v>2.2999999999999998</v>
      </c>
      <c r="DF168" s="3">
        <v>2.6707560627674747</v>
      </c>
    </row>
    <row r="169" spans="1:121" x14ac:dyDescent="0.25">
      <c r="A169">
        <v>14612726</v>
      </c>
      <c r="B169">
        <v>20220718</v>
      </c>
      <c r="C169">
        <v>782204103</v>
      </c>
      <c r="E169">
        <v>1458.05</v>
      </c>
      <c r="F169">
        <v>0</v>
      </c>
      <c r="G169" t="s">
        <v>131</v>
      </c>
      <c r="I169" s="1">
        <v>777324558299</v>
      </c>
      <c r="J169" t="s">
        <v>348</v>
      </c>
      <c r="K169">
        <v>1</v>
      </c>
      <c r="L169">
        <v>0.5</v>
      </c>
      <c r="M169">
        <v>6</v>
      </c>
      <c r="O169">
        <v>-35.89</v>
      </c>
      <c r="S169" s="3">
        <v>47.85</v>
      </c>
      <c r="T169" s="3">
        <v>35.89</v>
      </c>
      <c r="U169" s="2">
        <v>0.75005224660397074</v>
      </c>
      <c r="V169" s="3">
        <v>11.96</v>
      </c>
      <c r="W169" s="3">
        <v>47.85</v>
      </c>
      <c r="X169" s="3">
        <v>31.102500000000003</v>
      </c>
      <c r="Y169" s="2">
        <v>0.65</v>
      </c>
      <c r="Z169" s="3">
        <v>16.747499999999999</v>
      </c>
      <c r="AA169" s="3">
        <v>14.21</v>
      </c>
      <c r="AB169" s="3">
        <v>4.7874999999999979</v>
      </c>
      <c r="AD169">
        <v>20220708</v>
      </c>
      <c r="AE169">
        <v>20220711</v>
      </c>
      <c r="AF169">
        <v>0.28472222222222221</v>
      </c>
      <c r="AG169" t="s">
        <v>241</v>
      </c>
      <c r="AH169" t="s">
        <v>966</v>
      </c>
      <c r="AI169">
        <v>0.5</v>
      </c>
      <c r="AJ169" t="s">
        <v>42</v>
      </c>
      <c r="AK169" t="s">
        <v>42</v>
      </c>
      <c r="AM169">
        <v>112689506</v>
      </c>
      <c r="AO169" t="s">
        <v>171</v>
      </c>
      <c r="AV169" t="s">
        <v>965</v>
      </c>
      <c r="AW169" t="s">
        <v>362</v>
      </c>
      <c r="AX169" t="s">
        <v>964</v>
      </c>
      <c r="AY169" t="s">
        <v>963</v>
      </c>
      <c r="AZ169" t="s">
        <v>496</v>
      </c>
      <c r="BA169" t="s">
        <v>962</v>
      </c>
      <c r="BB169">
        <v>71203</v>
      </c>
      <c r="BC169" t="s">
        <v>117</v>
      </c>
      <c r="BD169" t="s">
        <v>121</v>
      </c>
      <c r="BE169" t="s">
        <v>586</v>
      </c>
      <c r="BF169" t="s">
        <v>133</v>
      </c>
      <c r="BH169" t="s">
        <v>132</v>
      </c>
      <c r="BI169" t="s">
        <v>118</v>
      </c>
      <c r="BJ169">
        <v>14614</v>
      </c>
      <c r="BK169" t="s">
        <v>117</v>
      </c>
      <c r="BL169">
        <v>15617.00001</v>
      </c>
      <c r="BU169" t="s">
        <v>133</v>
      </c>
      <c r="BW169" t="s">
        <v>132</v>
      </c>
      <c r="BX169" t="s">
        <v>118</v>
      </c>
      <c r="BY169">
        <v>14614</v>
      </c>
      <c r="BZ169" t="s">
        <v>117</v>
      </c>
      <c r="CX169">
        <v>20220708</v>
      </c>
      <c r="CZ169">
        <v>0</v>
      </c>
      <c r="DA169">
        <v>0</v>
      </c>
      <c r="DB169">
        <v>0</v>
      </c>
      <c r="DC169">
        <v>0</v>
      </c>
      <c r="DD169">
        <v>0</v>
      </c>
      <c r="DE169" s="3">
        <v>2.84</v>
      </c>
      <c r="DF169" s="3">
        <v>3.124148380355277</v>
      </c>
    </row>
    <row r="170" spans="1:121" x14ac:dyDescent="0.25">
      <c r="A170">
        <v>14612726</v>
      </c>
      <c r="B170">
        <v>20220711</v>
      </c>
      <c r="C170">
        <v>781437599</v>
      </c>
      <c r="E170">
        <v>1247.27</v>
      </c>
      <c r="F170">
        <v>0</v>
      </c>
      <c r="G170" t="s">
        <v>131</v>
      </c>
      <c r="I170" s="1">
        <v>777324931710</v>
      </c>
      <c r="J170" t="s">
        <v>1236</v>
      </c>
      <c r="K170">
        <v>1</v>
      </c>
      <c r="L170">
        <v>0.5</v>
      </c>
      <c r="M170">
        <v>3</v>
      </c>
      <c r="S170" s="3">
        <v>65.040000000000006</v>
      </c>
      <c r="T170" s="3">
        <v>0</v>
      </c>
      <c r="U170" s="2">
        <v>0</v>
      </c>
      <c r="V170" s="3">
        <v>65.040000000000006</v>
      </c>
      <c r="W170" s="3">
        <v>65.040000000000006</v>
      </c>
      <c r="X170" s="3">
        <v>0</v>
      </c>
      <c r="Y170" s="2">
        <v>0</v>
      </c>
      <c r="Z170" s="3">
        <v>65.040000000000006</v>
      </c>
      <c r="AA170" s="3">
        <v>0</v>
      </c>
      <c r="AB170" s="3">
        <v>0</v>
      </c>
      <c r="AD170">
        <v>20220707</v>
      </c>
      <c r="AE170">
        <v>20220708</v>
      </c>
      <c r="AF170">
        <v>0.48819444444444443</v>
      </c>
      <c r="AG170" t="s">
        <v>618</v>
      </c>
      <c r="AH170" t="s">
        <v>1235</v>
      </c>
      <c r="AI170">
        <v>0.5</v>
      </c>
      <c r="AJ170" t="s">
        <v>42</v>
      </c>
      <c r="AK170" t="s">
        <v>42</v>
      </c>
      <c r="AM170">
        <v>112689506</v>
      </c>
      <c r="AO170" t="s">
        <v>171</v>
      </c>
      <c r="AV170" t="s">
        <v>1234</v>
      </c>
      <c r="AW170" t="s">
        <v>1233</v>
      </c>
      <c r="AX170" t="s">
        <v>1232</v>
      </c>
      <c r="AY170" t="s">
        <v>1231</v>
      </c>
      <c r="AZ170" t="s">
        <v>1230</v>
      </c>
      <c r="BA170" t="s">
        <v>213</v>
      </c>
      <c r="BB170">
        <v>21550</v>
      </c>
      <c r="BC170" t="s">
        <v>117</v>
      </c>
      <c r="BD170" t="s">
        <v>121</v>
      </c>
      <c r="BE170" t="s">
        <v>169</v>
      </c>
      <c r="BF170" t="s">
        <v>133</v>
      </c>
      <c r="BG170" t="s">
        <v>170</v>
      </c>
      <c r="BH170" t="s">
        <v>132</v>
      </c>
      <c r="BI170" t="s">
        <v>118</v>
      </c>
      <c r="BJ170">
        <v>14614</v>
      </c>
      <c r="BK170" t="s">
        <v>117</v>
      </c>
      <c r="BL170">
        <v>7589.0642500000004</v>
      </c>
      <c r="BU170" t="s">
        <v>133</v>
      </c>
      <c r="BV170" t="s">
        <v>170</v>
      </c>
      <c r="BW170" t="s">
        <v>119</v>
      </c>
      <c r="BX170" t="s">
        <v>118</v>
      </c>
      <c r="BY170">
        <v>14614</v>
      </c>
      <c r="BZ170" t="s">
        <v>117</v>
      </c>
      <c r="CX170">
        <v>20220707</v>
      </c>
      <c r="CZ170">
        <v>0</v>
      </c>
      <c r="DA170">
        <v>0</v>
      </c>
      <c r="DB170">
        <v>0</v>
      </c>
      <c r="DC170">
        <v>0</v>
      </c>
      <c r="DD170">
        <v>0</v>
      </c>
      <c r="DE170" s="3">
        <v>15.87</v>
      </c>
      <c r="DF170" s="3">
        <v>15.87</v>
      </c>
      <c r="DP170" s="3">
        <v>1.78</v>
      </c>
      <c r="DQ170" s="3">
        <v>3.55</v>
      </c>
    </row>
    <row r="171" spans="1:121" x14ac:dyDescent="0.25">
      <c r="A171">
        <v>14612726</v>
      </c>
      <c r="B171">
        <v>20220711</v>
      </c>
      <c r="C171">
        <v>781437599</v>
      </c>
      <c r="E171">
        <v>1247.27</v>
      </c>
      <c r="F171">
        <v>0</v>
      </c>
      <c r="G171" t="s">
        <v>131</v>
      </c>
      <c r="I171" s="1">
        <v>777324958820</v>
      </c>
      <c r="J171" t="s">
        <v>144</v>
      </c>
      <c r="K171">
        <v>1</v>
      </c>
      <c r="L171">
        <v>0.5</v>
      </c>
      <c r="M171">
        <v>2</v>
      </c>
      <c r="O171">
        <v>-17.809999999999999</v>
      </c>
      <c r="S171" s="3">
        <v>27.48</v>
      </c>
      <c r="T171" s="3">
        <v>17.809999999999999</v>
      </c>
      <c r="U171" s="2">
        <v>0.64810771470160111</v>
      </c>
      <c r="V171" s="3">
        <v>9.6700000000000017</v>
      </c>
      <c r="W171" s="3">
        <v>27.48</v>
      </c>
      <c r="X171" s="3">
        <v>13.47</v>
      </c>
      <c r="Y171" s="2">
        <v>0.49017467248908297</v>
      </c>
      <c r="Z171" s="3">
        <v>14.01</v>
      </c>
      <c r="AA171" s="3">
        <v>14.01</v>
      </c>
      <c r="AB171" s="3">
        <v>4.3399999999999981</v>
      </c>
      <c r="AD171">
        <v>20220707</v>
      </c>
      <c r="AE171">
        <v>20220708</v>
      </c>
      <c r="AF171">
        <v>0.46388888888888885</v>
      </c>
      <c r="AG171" t="s">
        <v>154</v>
      </c>
      <c r="AI171">
        <v>0.5</v>
      </c>
      <c r="AJ171" t="s">
        <v>42</v>
      </c>
      <c r="AK171" t="s">
        <v>42</v>
      </c>
      <c r="AM171">
        <v>112689506</v>
      </c>
      <c r="AO171" t="s">
        <v>171</v>
      </c>
      <c r="AV171" t="s">
        <v>342</v>
      </c>
      <c r="AX171" t="s">
        <v>341</v>
      </c>
      <c r="AZ171" t="s">
        <v>132</v>
      </c>
      <c r="BA171" t="s">
        <v>118</v>
      </c>
      <c r="BB171">
        <v>14606</v>
      </c>
      <c r="BC171" t="s">
        <v>117</v>
      </c>
      <c r="BD171" t="s">
        <v>121</v>
      </c>
      <c r="BE171" t="s">
        <v>344</v>
      </c>
      <c r="BF171" t="s">
        <v>133</v>
      </c>
      <c r="BH171" t="s">
        <v>132</v>
      </c>
      <c r="BI171" t="s">
        <v>118</v>
      </c>
      <c r="BJ171">
        <v>14614</v>
      </c>
      <c r="BK171" t="s">
        <v>117</v>
      </c>
      <c r="BL171">
        <v>39190.006569999998</v>
      </c>
      <c r="BU171" t="s">
        <v>133</v>
      </c>
      <c r="BW171" t="s">
        <v>132</v>
      </c>
      <c r="BX171" t="s">
        <v>118</v>
      </c>
      <c r="BY171">
        <v>14614</v>
      </c>
      <c r="BZ171" t="s">
        <v>117</v>
      </c>
      <c r="CM171" t="s">
        <v>343</v>
      </c>
      <c r="CN171">
        <v>1</v>
      </c>
      <c r="CO171" t="s">
        <v>343</v>
      </c>
      <c r="CX171">
        <v>20220707</v>
      </c>
      <c r="CZ171">
        <v>0</v>
      </c>
      <c r="DA171">
        <v>0</v>
      </c>
      <c r="DB171">
        <v>0</v>
      </c>
      <c r="DC171">
        <v>0</v>
      </c>
      <c r="DD171">
        <v>0</v>
      </c>
      <c r="DE171" s="3">
        <v>2.93</v>
      </c>
      <c r="DF171" s="3">
        <v>3.3927438136826789</v>
      </c>
      <c r="DN171" s="3">
        <v>2.65</v>
      </c>
      <c r="DO171" s="3">
        <v>5.3</v>
      </c>
    </row>
    <row r="172" spans="1:121" x14ac:dyDescent="0.25">
      <c r="A172">
        <v>14612726</v>
      </c>
      <c r="B172">
        <v>20220725</v>
      </c>
      <c r="C172">
        <v>782937884</v>
      </c>
      <c r="E172">
        <v>1419.25</v>
      </c>
      <c r="F172">
        <v>1419.25</v>
      </c>
      <c r="G172" t="s">
        <v>131</v>
      </c>
      <c r="I172" s="1">
        <v>777325108072</v>
      </c>
      <c r="J172" t="s">
        <v>348</v>
      </c>
      <c r="K172">
        <v>1</v>
      </c>
      <c r="L172">
        <v>2</v>
      </c>
      <c r="M172">
        <v>8</v>
      </c>
      <c r="O172">
        <v>-73.930000000000007</v>
      </c>
      <c r="S172" s="3">
        <v>101.28</v>
      </c>
      <c r="T172" s="3">
        <v>73.930000000000007</v>
      </c>
      <c r="U172" s="2">
        <v>0.7299565560821486</v>
      </c>
      <c r="V172" s="3">
        <v>27.349999999999994</v>
      </c>
      <c r="W172" s="3">
        <v>101.28</v>
      </c>
      <c r="X172" s="3">
        <v>65.832000000000008</v>
      </c>
      <c r="Y172" s="2">
        <v>0.65</v>
      </c>
      <c r="Z172" s="3">
        <v>35.447999999999993</v>
      </c>
      <c r="AA172" s="3">
        <v>15.94</v>
      </c>
      <c r="AB172" s="3">
        <v>8.097999999999999</v>
      </c>
      <c r="AD172">
        <v>20220707</v>
      </c>
      <c r="AG172" t="s">
        <v>143</v>
      </c>
      <c r="AI172">
        <v>2</v>
      </c>
      <c r="AJ172" t="s">
        <v>42</v>
      </c>
      <c r="AK172" t="s">
        <v>42</v>
      </c>
      <c r="AM172">
        <v>112689506</v>
      </c>
      <c r="AO172" t="s">
        <v>189</v>
      </c>
      <c r="AV172" t="s">
        <v>591</v>
      </c>
      <c r="AX172" t="s">
        <v>590</v>
      </c>
      <c r="AY172" t="s">
        <v>589</v>
      </c>
      <c r="AZ172" t="s">
        <v>588</v>
      </c>
      <c r="BA172" t="s">
        <v>373</v>
      </c>
      <c r="BB172">
        <v>85003</v>
      </c>
      <c r="BC172" t="s">
        <v>117</v>
      </c>
      <c r="BD172" t="s">
        <v>121</v>
      </c>
      <c r="BE172" t="s">
        <v>169</v>
      </c>
      <c r="BF172" t="s">
        <v>133</v>
      </c>
      <c r="BG172" t="s">
        <v>170</v>
      </c>
      <c r="BH172" t="s">
        <v>132</v>
      </c>
      <c r="BI172" t="s">
        <v>118</v>
      </c>
      <c r="BJ172">
        <v>14614</v>
      </c>
      <c r="BK172" t="s">
        <v>117</v>
      </c>
      <c r="BL172">
        <v>33253.007100000003</v>
      </c>
      <c r="BU172" t="s">
        <v>133</v>
      </c>
      <c r="BV172" t="s">
        <v>170</v>
      </c>
      <c r="BW172" t="s">
        <v>119</v>
      </c>
      <c r="BX172" t="s">
        <v>118</v>
      </c>
      <c r="BY172">
        <v>14614</v>
      </c>
      <c r="BZ172" t="s">
        <v>117</v>
      </c>
      <c r="CX172">
        <v>20220707</v>
      </c>
      <c r="CZ172">
        <v>0</v>
      </c>
      <c r="DA172">
        <v>0</v>
      </c>
      <c r="DB172">
        <v>0</v>
      </c>
      <c r="DC172">
        <v>0</v>
      </c>
      <c r="DD172">
        <v>0</v>
      </c>
      <c r="DE172" s="3">
        <v>6.5</v>
      </c>
      <c r="DF172" s="3">
        <v>7.019717614533965</v>
      </c>
    </row>
    <row r="173" spans="1:121" x14ac:dyDescent="0.25">
      <c r="A173">
        <v>14612726</v>
      </c>
      <c r="B173">
        <v>20220711</v>
      </c>
      <c r="C173">
        <v>781437599</v>
      </c>
      <c r="E173">
        <v>1247.27</v>
      </c>
      <c r="F173">
        <v>0</v>
      </c>
      <c r="G173" t="s">
        <v>131</v>
      </c>
      <c r="I173" s="1">
        <v>777325254225</v>
      </c>
      <c r="J173" t="s">
        <v>348</v>
      </c>
      <c r="K173">
        <v>1</v>
      </c>
      <c r="L173">
        <v>1</v>
      </c>
      <c r="M173">
        <v>4</v>
      </c>
      <c r="O173">
        <v>-32.43</v>
      </c>
      <c r="S173" s="3">
        <v>43.82</v>
      </c>
      <c r="T173" s="3">
        <v>32.43</v>
      </c>
      <c r="U173" s="2">
        <v>0.74007302601551805</v>
      </c>
      <c r="V173" s="3">
        <v>11.39</v>
      </c>
      <c r="W173" s="3">
        <v>43.82</v>
      </c>
      <c r="X173" s="3">
        <v>27.880000000000003</v>
      </c>
      <c r="Y173" s="2">
        <v>0.63623916020082161</v>
      </c>
      <c r="Z173" s="3">
        <v>15.94</v>
      </c>
      <c r="AA173" s="3">
        <v>15.94</v>
      </c>
      <c r="AB173" s="3">
        <v>4.5499999999999989</v>
      </c>
      <c r="AD173">
        <v>20220707</v>
      </c>
      <c r="AE173">
        <v>20220708</v>
      </c>
      <c r="AF173">
        <v>0.38958333333333334</v>
      </c>
      <c r="AG173" t="s">
        <v>143</v>
      </c>
      <c r="AH173" t="s">
        <v>820</v>
      </c>
      <c r="AI173">
        <v>1</v>
      </c>
      <c r="AJ173" t="s">
        <v>42</v>
      </c>
      <c r="AK173" t="s">
        <v>42</v>
      </c>
      <c r="AM173">
        <v>112689506</v>
      </c>
      <c r="AO173" t="s">
        <v>171</v>
      </c>
      <c r="AV173" t="s">
        <v>543</v>
      </c>
      <c r="AW173" t="s">
        <v>151</v>
      </c>
      <c r="AX173" t="s">
        <v>542</v>
      </c>
      <c r="AZ173" t="s">
        <v>541</v>
      </c>
      <c r="BA173" t="s">
        <v>540</v>
      </c>
      <c r="BB173">
        <v>60603</v>
      </c>
      <c r="BC173" t="s">
        <v>117</v>
      </c>
      <c r="BD173" t="s">
        <v>121</v>
      </c>
      <c r="BE173" t="s">
        <v>135</v>
      </c>
      <c r="BF173" t="s">
        <v>539</v>
      </c>
      <c r="BH173" t="s">
        <v>132</v>
      </c>
      <c r="BI173" t="s">
        <v>118</v>
      </c>
      <c r="BJ173">
        <v>14614</v>
      </c>
      <c r="BK173" t="s">
        <v>117</v>
      </c>
      <c r="BL173" t="s">
        <v>819</v>
      </c>
      <c r="BU173" t="s">
        <v>537</v>
      </c>
      <c r="BW173" t="s">
        <v>132</v>
      </c>
      <c r="BX173" t="s">
        <v>118</v>
      </c>
      <c r="BY173">
        <v>14614</v>
      </c>
      <c r="BZ173" t="s">
        <v>117</v>
      </c>
      <c r="CX173">
        <v>20220707</v>
      </c>
      <c r="CZ173">
        <v>0</v>
      </c>
      <c r="DA173">
        <v>0</v>
      </c>
      <c r="DB173">
        <v>0</v>
      </c>
      <c r="DC173">
        <v>0</v>
      </c>
      <c r="DD173">
        <v>0</v>
      </c>
      <c r="DE173" s="3">
        <v>4.4000000000000004</v>
      </c>
      <c r="DF173" s="3">
        <v>4.8568690095846652</v>
      </c>
      <c r="DL173" s="3">
        <v>7.15</v>
      </c>
    </row>
    <row r="174" spans="1:121" x14ac:dyDescent="0.25">
      <c r="A174">
        <v>14612726</v>
      </c>
      <c r="B174">
        <v>20220711</v>
      </c>
      <c r="C174">
        <v>781437599</v>
      </c>
      <c r="E174">
        <v>1247.27</v>
      </c>
      <c r="F174">
        <v>0</v>
      </c>
      <c r="G174" t="s">
        <v>131</v>
      </c>
      <c r="I174" s="1">
        <v>777325431090</v>
      </c>
      <c r="J174" t="s">
        <v>348</v>
      </c>
      <c r="K174">
        <v>1</v>
      </c>
      <c r="L174">
        <v>2</v>
      </c>
      <c r="M174">
        <v>2</v>
      </c>
      <c r="O174">
        <v>-21.96</v>
      </c>
      <c r="S174" s="3">
        <v>34.590000000000003</v>
      </c>
      <c r="T174" s="3">
        <v>21.96</v>
      </c>
      <c r="U174" s="2">
        <v>0.634865568083261</v>
      </c>
      <c r="V174" s="3">
        <v>12.630000000000003</v>
      </c>
      <c r="W174" s="3">
        <v>34.590000000000003</v>
      </c>
      <c r="X174" s="3">
        <v>18.650000000000006</v>
      </c>
      <c r="Y174" s="2">
        <v>0.53917317143683152</v>
      </c>
      <c r="Z174" s="3">
        <v>15.94</v>
      </c>
      <c r="AA174" s="3">
        <v>15.94</v>
      </c>
      <c r="AB174" s="3">
        <v>3.3099999999999969</v>
      </c>
      <c r="AD174">
        <v>20220707</v>
      </c>
      <c r="AE174">
        <v>20220708</v>
      </c>
      <c r="AF174">
        <v>0.41875000000000001</v>
      </c>
      <c r="AG174" t="s">
        <v>154</v>
      </c>
      <c r="AH174" t="s">
        <v>723</v>
      </c>
      <c r="AI174">
        <v>2</v>
      </c>
      <c r="AJ174" t="s">
        <v>42</v>
      </c>
      <c r="AK174" t="s">
        <v>42</v>
      </c>
      <c r="AM174">
        <v>112689506</v>
      </c>
      <c r="AO174" t="s">
        <v>189</v>
      </c>
      <c r="AV174" t="s">
        <v>722</v>
      </c>
      <c r="AX174" t="s">
        <v>721</v>
      </c>
      <c r="AZ174" t="s">
        <v>122</v>
      </c>
      <c r="BA174" t="s">
        <v>118</v>
      </c>
      <c r="BB174">
        <v>14202</v>
      </c>
      <c r="BC174" t="s">
        <v>117</v>
      </c>
      <c r="BD174" t="s">
        <v>121</v>
      </c>
      <c r="BE174" t="s">
        <v>169</v>
      </c>
      <c r="BF174" t="s">
        <v>133</v>
      </c>
      <c r="BG174" t="s">
        <v>170</v>
      </c>
      <c r="BH174" t="s">
        <v>132</v>
      </c>
      <c r="BI174" t="s">
        <v>118</v>
      </c>
      <c r="BJ174">
        <v>14614</v>
      </c>
      <c r="BK174" t="s">
        <v>117</v>
      </c>
      <c r="BL174">
        <v>7589.0636100000002</v>
      </c>
      <c r="BU174" t="s">
        <v>133</v>
      </c>
      <c r="BV174" t="s">
        <v>170</v>
      </c>
      <c r="BW174" t="s">
        <v>119</v>
      </c>
      <c r="BX174" t="s">
        <v>118</v>
      </c>
      <c r="BY174">
        <v>14614</v>
      </c>
      <c r="BZ174" t="s">
        <v>117</v>
      </c>
      <c r="CX174">
        <v>20220707</v>
      </c>
      <c r="CZ174">
        <v>0</v>
      </c>
      <c r="DA174">
        <v>0</v>
      </c>
      <c r="DB174">
        <v>0</v>
      </c>
      <c r="DC174">
        <v>0</v>
      </c>
      <c r="DD174">
        <v>0</v>
      </c>
      <c r="DE174" s="3">
        <v>3</v>
      </c>
      <c r="DF174" s="3">
        <v>3.2870771899392888</v>
      </c>
    </row>
    <row r="175" spans="1:121" x14ac:dyDescent="0.25">
      <c r="A175">
        <v>14612726</v>
      </c>
      <c r="B175">
        <v>20220711</v>
      </c>
      <c r="C175">
        <v>781437599</v>
      </c>
      <c r="E175">
        <v>1247.27</v>
      </c>
      <c r="F175">
        <v>0</v>
      </c>
      <c r="G175" t="s">
        <v>131</v>
      </c>
      <c r="I175" s="1">
        <v>777325773474</v>
      </c>
      <c r="J175" t="s">
        <v>348</v>
      </c>
      <c r="K175">
        <v>1</v>
      </c>
      <c r="L175">
        <v>1</v>
      </c>
      <c r="M175">
        <v>5</v>
      </c>
      <c r="O175">
        <v>-53.87</v>
      </c>
      <c r="S175" s="3">
        <v>73.8</v>
      </c>
      <c r="T175" s="3">
        <v>53.87</v>
      </c>
      <c r="U175" s="2">
        <v>0.72994579945799454</v>
      </c>
      <c r="V175" s="3">
        <v>19.93</v>
      </c>
      <c r="W175" s="3">
        <v>73.8</v>
      </c>
      <c r="X175" s="3">
        <v>47.97</v>
      </c>
      <c r="Y175" s="2">
        <v>0.65</v>
      </c>
      <c r="Z175" s="3">
        <v>25.83</v>
      </c>
      <c r="AA175" s="3">
        <v>15.94</v>
      </c>
      <c r="AB175" s="3">
        <v>5.8999999999999986</v>
      </c>
      <c r="AD175">
        <v>20220707</v>
      </c>
      <c r="AE175">
        <v>20220708</v>
      </c>
      <c r="AF175">
        <v>0.39305555555555555</v>
      </c>
      <c r="AG175" t="s">
        <v>154</v>
      </c>
      <c r="AH175" t="s">
        <v>796</v>
      </c>
      <c r="AI175">
        <v>1</v>
      </c>
      <c r="AJ175" t="s">
        <v>42</v>
      </c>
      <c r="AK175" t="s">
        <v>42</v>
      </c>
      <c r="AM175">
        <v>112689506</v>
      </c>
      <c r="AO175" t="s">
        <v>189</v>
      </c>
      <c r="AV175" t="s">
        <v>650</v>
      </c>
      <c r="AX175" t="s">
        <v>649</v>
      </c>
      <c r="AZ175" t="s">
        <v>648</v>
      </c>
      <c r="BA175" t="s">
        <v>525</v>
      </c>
      <c r="BB175">
        <v>55082</v>
      </c>
      <c r="BC175" t="s">
        <v>117</v>
      </c>
      <c r="BD175" t="s">
        <v>121</v>
      </c>
      <c r="BE175" t="s">
        <v>169</v>
      </c>
      <c r="BF175" t="s">
        <v>133</v>
      </c>
      <c r="BG175" t="s">
        <v>170</v>
      </c>
      <c r="BH175" t="s">
        <v>132</v>
      </c>
      <c r="BI175" t="s">
        <v>118</v>
      </c>
      <c r="BJ175">
        <v>14614</v>
      </c>
      <c r="BK175" t="s">
        <v>117</v>
      </c>
      <c r="BL175">
        <v>7589.0480600000001</v>
      </c>
      <c r="BU175" t="s">
        <v>133</v>
      </c>
      <c r="BV175" t="s">
        <v>170</v>
      </c>
      <c r="BW175" t="s">
        <v>119</v>
      </c>
      <c r="BX175" t="s">
        <v>118</v>
      </c>
      <c r="BY175">
        <v>14614</v>
      </c>
      <c r="BZ175" t="s">
        <v>117</v>
      </c>
      <c r="CX175">
        <v>20220707</v>
      </c>
      <c r="CZ175">
        <v>0</v>
      </c>
      <c r="DA175">
        <v>0</v>
      </c>
      <c r="DB175">
        <v>0</v>
      </c>
      <c r="DC175">
        <v>0</v>
      </c>
      <c r="DD175">
        <v>0</v>
      </c>
      <c r="DE175" s="3">
        <v>4.7300000000000004</v>
      </c>
      <c r="DF175" s="3">
        <v>5.108143631436314</v>
      </c>
    </row>
    <row r="176" spans="1:121" x14ac:dyDescent="0.25">
      <c r="A176">
        <v>14612726</v>
      </c>
      <c r="B176">
        <v>20220718</v>
      </c>
      <c r="C176">
        <v>782204103</v>
      </c>
      <c r="E176">
        <v>1458.05</v>
      </c>
      <c r="F176">
        <v>0</v>
      </c>
      <c r="G176" t="s">
        <v>131</v>
      </c>
      <c r="I176" s="1">
        <v>777327037046</v>
      </c>
      <c r="J176" t="s">
        <v>348</v>
      </c>
      <c r="K176">
        <v>1</v>
      </c>
      <c r="L176">
        <v>0.5</v>
      </c>
      <c r="M176">
        <v>2</v>
      </c>
      <c r="O176">
        <v>-18.350000000000001</v>
      </c>
      <c r="S176" s="3">
        <v>28.04</v>
      </c>
      <c r="T176" s="3">
        <v>18.350000000000001</v>
      </c>
      <c r="U176" s="2">
        <v>0.65442225392296727</v>
      </c>
      <c r="V176" s="3">
        <v>9.6899999999999977</v>
      </c>
      <c r="W176" s="3">
        <v>28.04</v>
      </c>
      <c r="X176" s="3">
        <v>13.829999999999998</v>
      </c>
      <c r="Y176" s="2">
        <v>0.49322396576319538</v>
      </c>
      <c r="Z176" s="3">
        <v>14.21</v>
      </c>
      <c r="AA176" s="3">
        <v>14.21</v>
      </c>
      <c r="AB176" s="3">
        <v>4.5200000000000031</v>
      </c>
      <c r="AD176">
        <v>20220708</v>
      </c>
      <c r="AE176">
        <v>20220711</v>
      </c>
      <c r="AF176">
        <v>0.3659722222222222</v>
      </c>
      <c r="AG176" t="s">
        <v>154</v>
      </c>
      <c r="AH176" t="s">
        <v>500</v>
      </c>
      <c r="AI176">
        <v>0.5</v>
      </c>
      <c r="AJ176" t="s">
        <v>42</v>
      </c>
      <c r="AK176" t="s">
        <v>42</v>
      </c>
      <c r="AM176">
        <v>112689506</v>
      </c>
      <c r="AO176" t="s">
        <v>171</v>
      </c>
      <c r="AV176" t="s">
        <v>499</v>
      </c>
      <c r="AW176" t="s">
        <v>121</v>
      </c>
      <c r="AX176" t="s">
        <v>133</v>
      </c>
      <c r="AY176" t="s">
        <v>319</v>
      </c>
      <c r="AZ176" t="s">
        <v>132</v>
      </c>
      <c r="BA176" t="s">
        <v>118</v>
      </c>
      <c r="BB176">
        <v>14614</v>
      </c>
      <c r="BC176" t="s">
        <v>117</v>
      </c>
      <c r="BD176" t="s">
        <v>369</v>
      </c>
      <c r="BE176" t="s">
        <v>1229</v>
      </c>
      <c r="BF176" t="s">
        <v>1228</v>
      </c>
      <c r="BG176" t="s">
        <v>684</v>
      </c>
      <c r="BH176" t="s">
        <v>122</v>
      </c>
      <c r="BI176" t="s">
        <v>118</v>
      </c>
      <c r="BJ176">
        <v>14210</v>
      </c>
      <c r="BK176" t="s">
        <v>117</v>
      </c>
      <c r="BL176">
        <v>7589.06412</v>
      </c>
      <c r="BU176" t="s">
        <v>1228</v>
      </c>
      <c r="BV176" t="s">
        <v>684</v>
      </c>
      <c r="BW176" t="s">
        <v>122</v>
      </c>
      <c r="BX176" t="s">
        <v>118</v>
      </c>
      <c r="BY176">
        <v>14210</v>
      </c>
      <c r="BZ176" t="s">
        <v>117</v>
      </c>
      <c r="CX176">
        <v>20220708</v>
      </c>
      <c r="CZ176">
        <v>0</v>
      </c>
      <c r="DA176">
        <v>0</v>
      </c>
      <c r="DB176">
        <v>0</v>
      </c>
      <c r="DC176">
        <v>0</v>
      </c>
      <c r="DD176">
        <v>0</v>
      </c>
      <c r="DE176" s="3">
        <v>3</v>
      </c>
      <c r="DF176" s="3">
        <v>3.4835948644793153</v>
      </c>
      <c r="DJ176" s="3">
        <v>2.95</v>
      </c>
      <c r="DK176" s="3">
        <v>5.9</v>
      </c>
    </row>
    <row r="177" spans="1:125" x14ac:dyDescent="0.25">
      <c r="A177">
        <v>14612726</v>
      </c>
      <c r="B177">
        <v>20220711</v>
      </c>
      <c r="C177">
        <v>781437599</v>
      </c>
      <c r="E177">
        <v>1247.27</v>
      </c>
      <c r="F177">
        <v>0</v>
      </c>
      <c r="G177" t="s">
        <v>131</v>
      </c>
      <c r="I177" s="1">
        <v>777328204664</v>
      </c>
      <c r="J177" t="s">
        <v>348</v>
      </c>
      <c r="K177">
        <v>1</v>
      </c>
      <c r="L177">
        <v>1</v>
      </c>
      <c r="M177">
        <v>2</v>
      </c>
      <c r="O177">
        <v>-21.51</v>
      </c>
      <c r="S177" s="3">
        <v>34.14</v>
      </c>
      <c r="T177" s="3">
        <v>21.51</v>
      </c>
      <c r="U177" s="2">
        <v>0.63005272407732871</v>
      </c>
      <c r="V177" s="3">
        <v>12.629999999999999</v>
      </c>
      <c r="W177" s="3">
        <v>34.14</v>
      </c>
      <c r="X177" s="3">
        <v>18.200000000000003</v>
      </c>
      <c r="Y177" s="2">
        <v>0.53309900410076161</v>
      </c>
      <c r="Z177" s="3">
        <v>15.94</v>
      </c>
      <c r="AA177" s="3">
        <v>15.94</v>
      </c>
      <c r="AB177" s="3">
        <v>3.3100000000000005</v>
      </c>
      <c r="AD177">
        <v>20220707</v>
      </c>
      <c r="AE177">
        <v>20220708</v>
      </c>
      <c r="AF177">
        <v>0.46388888888888885</v>
      </c>
      <c r="AG177" t="s">
        <v>334</v>
      </c>
      <c r="AI177">
        <v>1</v>
      </c>
      <c r="AJ177" t="s">
        <v>42</v>
      </c>
      <c r="AK177" t="s">
        <v>42</v>
      </c>
      <c r="AM177">
        <v>112689506</v>
      </c>
      <c r="AO177" t="s">
        <v>189</v>
      </c>
      <c r="AV177" t="s">
        <v>938</v>
      </c>
      <c r="AW177" t="s">
        <v>937</v>
      </c>
      <c r="AX177" t="s">
        <v>936</v>
      </c>
      <c r="AY177" t="s">
        <v>935</v>
      </c>
      <c r="AZ177" t="s">
        <v>934</v>
      </c>
      <c r="BA177" t="s">
        <v>118</v>
      </c>
      <c r="BB177">
        <v>14810</v>
      </c>
      <c r="BC177" t="s">
        <v>117</v>
      </c>
      <c r="BD177" t="s">
        <v>121</v>
      </c>
      <c r="BE177" t="s">
        <v>725</v>
      </c>
      <c r="BF177" t="s">
        <v>133</v>
      </c>
      <c r="BH177" t="s">
        <v>132</v>
      </c>
      <c r="BI177" t="s">
        <v>118</v>
      </c>
      <c r="BJ177">
        <v>14614</v>
      </c>
      <c r="BK177" t="s">
        <v>117</v>
      </c>
      <c r="BL177" t="s">
        <v>134</v>
      </c>
      <c r="BU177" t="s">
        <v>133</v>
      </c>
      <c r="BW177" t="s">
        <v>132</v>
      </c>
      <c r="BX177" t="s">
        <v>118</v>
      </c>
      <c r="BY177">
        <v>14614</v>
      </c>
      <c r="BZ177" t="s">
        <v>117</v>
      </c>
      <c r="CX177">
        <v>20220707</v>
      </c>
      <c r="CZ177">
        <v>0</v>
      </c>
      <c r="DA177">
        <v>0</v>
      </c>
      <c r="DB177">
        <v>0</v>
      </c>
      <c r="DC177">
        <v>0</v>
      </c>
      <c r="DD177">
        <v>0</v>
      </c>
      <c r="DE177" s="3">
        <v>4.25</v>
      </c>
      <c r="DF177" s="3">
        <v>4.6620533099004104</v>
      </c>
      <c r="DN177" s="3">
        <v>2.65</v>
      </c>
      <c r="DO177" s="3">
        <v>5.3</v>
      </c>
      <c r="DT177" s="3">
        <v>2.6</v>
      </c>
      <c r="DU177" s="3">
        <v>5.2</v>
      </c>
    </row>
    <row r="178" spans="1:125" x14ac:dyDescent="0.25">
      <c r="A178">
        <v>14612726</v>
      </c>
      <c r="B178">
        <v>20220711</v>
      </c>
      <c r="C178">
        <v>781437599</v>
      </c>
      <c r="E178">
        <v>1247.27</v>
      </c>
      <c r="F178">
        <v>0</v>
      </c>
      <c r="G178" t="s">
        <v>131</v>
      </c>
      <c r="I178" s="1">
        <v>777329194048</v>
      </c>
      <c r="J178" t="s">
        <v>348</v>
      </c>
      <c r="K178">
        <v>1</v>
      </c>
      <c r="L178">
        <v>2</v>
      </c>
      <c r="M178">
        <v>6</v>
      </c>
      <c r="O178">
        <v>-59.57</v>
      </c>
      <c r="S178" s="3">
        <v>81.599999999999994</v>
      </c>
      <c r="T178" s="3">
        <v>59.57</v>
      </c>
      <c r="U178" s="2">
        <v>0.73002450980392164</v>
      </c>
      <c r="V178" s="3">
        <v>22.029999999999994</v>
      </c>
      <c r="W178" s="3">
        <v>81.599999999999994</v>
      </c>
      <c r="X178" s="3">
        <v>53.04</v>
      </c>
      <c r="Y178" s="2">
        <v>0.65</v>
      </c>
      <c r="Z178" s="3">
        <v>28.559999999999995</v>
      </c>
      <c r="AA178" s="3">
        <v>15.94</v>
      </c>
      <c r="AB178" s="3">
        <v>6.5300000000000011</v>
      </c>
      <c r="AD178">
        <v>20220707</v>
      </c>
      <c r="AE178">
        <v>20220708</v>
      </c>
      <c r="AF178">
        <v>0.3833333333333333</v>
      </c>
      <c r="AG178" t="s">
        <v>143</v>
      </c>
      <c r="AH178" t="s">
        <v>634</v>
      </c>
      <c r="AI178">
        <v>2</v>
      </c>
      <c r="AJ178" t="s">
        <v>42</v>
      </c>
      <c r="AK178" t="s">
        <v>42</v>
      </c>
      <c r="AM178">
        <v>112689506</v>
      </c>
      <c r="AO178" t="s">
        <v>189</v>
      </c>
      <c r="AV178" t="s">
        <v>633</v>
      </c>
      <c r="AW178" t="s">
        <v>151</v>
      </c>
      <c r="AX178" t="s">
        <v>632</v>
      </c>
      <c r="AY178" t="s">
        <v>631</v>
      </c>
      <c r="AZ178" t="s">
        <v>630</v>
      </c>
      <c r="BA178" t="s">
        <v>147</v>
      </c>
      <c r="BB178">
        <v>76155</v>
      </c>
      <c r="BC178" t="s">
        <v>117</v>
      </c>
      <c r="BD178" t="s">
        <v>121</v>
      </c>
      <c r="BE178" t="s">
        <v>629</v>
      </c>
      <c r="BF178" t="s">
        <v>133</v>
      </c>
      <c r="BH178" t="s">
        <v>132</v>
      </c>
      <c r="BI178" t="s">
        <v>118</v>
      </c>
      <c r="BJ178">
        <v>14614</v>
      </c>
      <c r="BK178" t="s">
        <v>117</v>
      </c>
      <c r="BL178">
        <v>1001.3794</v>
      </c>
      <c r="BU178" t="s">
        <v>133</v>
      </c>
      <c r="BW178" t="s">
        <v>132</v>
      </c>
      <c r="BX178" t="s">
        <v>118</v>
      </c>
      <c r="BY178">
        <v>14614</v>
      </c>
      <c r="BZ178" t="s">
        <v>117</v>
      </c>
      <c r="CX178">
        <v>20220707</v>
      </c>
      <c r="CZ178">
        <v>0</v>
      </c>
      <c r="DA178">
        <v>0</v>
      </c>
      <c r="DB178">
        <v>0</v>
      </c>
      <c r="DC178">
        <v>0</v>
      </c>
      <c r="DD178">
        <v>0</v>
      </c>
      <c r="DE178" s="3">
        <v>5.23</v>
      </c>
      <c r="DF178" s="3">
        <v>5.6485281862745103</v>
      </c>
    </row>
    <row r="179" spans="1:125" x14ac:dyDescent="0.25">
      <c r="A179">
        <v>14612726</v>
      </c>
      <c r="B179">
        <v>20220711</v>
      </c>
      <c r="C179">
        <v>781437599</v>
      </c>
      <c r="E179">
        <v>1247.27</v>
      </c>
      <c r="F179">
        <v>0</v>
      </c>
      <c r="G179" t="s">
        <v>131</v>
      </c>
      <c r="I179" s="1">
        <v>777329514692</v>
      </c>
      <c r="J179" t="s">
        <v>348</v>
      </c>
      <c r="K179">
        <v>1</v>
      </c>
      <c r="L179">
        <v>1</v>
      </c>
      <c r="M179">
        <v>3</v>
      </c>
      <c r="O179">
        <v>-36.9</v>
      </c>
      <c r="S179" s="3">
        <v>50.55</v>
      </c>
      <c r="T179" s="3">
        <v>36.9</v>
      </c>
      <c r="U179" s="2">
        <v>0.72997032640949555</v>
      </c>
      <c r="V179" s="3">
        <v>13.649999999999999</v>
      </c>
      <c r="W179" s="3">
        <v>50.55</v>
      </c>
      <c r="X179" s="3">
        <v>32.857500000000002</v>
      </c>
      <c r="Y179" s="2">
        <v>0.65</v>
      </c>
      <c r="Z179" s="3">
        <v>17.692499999999995</v>
      </c>
      <c r="AA179" s="3">
        <v>15.94</v>
      </c>
      <c r="AB179" s="3">
        <v>4.0424999999999969</v>
      </c>
      <c r="AD179">
        <v>20220707</v>
      </c>
      <c r="AE179">
        <v>20220708</v>
      </c>
      <c r="AF179">
        <v>0.3923611111111111</v>
      </c>
      <c r="AG179" t="s">
        <v>143</v>
      </c>
      <c r="AH179" t="s">
        <v>896</v>
      </c>
      <c r="AI179">
        <v>1</v>
      </c>
      <c r="AJ179" t="s">
        <v>42</v>
      </c>
      <c r="AK179" t="s">
        <v>42</v>
      </c>
      <c r="AM179">
        <v>112689506</v>
      </c>
      <c r="AO179" t="s">
        <v>189</v>
      </c>
      <c r="AV179" t="s">
        <v>871</v>
      </c>
      <c r="AW179" t="s">
        <v>301</v>
      </c>
      <c r="AX179" t="s">
        <v>870</v>
      </c>
      <c r="AY179" t="s">
        <v>895</v>
      </c>
      <c r="AZ179" t="s">
        <v>868</v>
      </c>
      <c r="BA179" t="s">
        <v>284</v>
      </c>
      <c r="BB179">
        <v>15222</v>
      </c>
      <c r="BC179" t="s">
        <v>117</v>
      </c>
      <c r="BD179" t="s">
        <v>121</v>
      </c>
      <c r="BE179" t="s">
        <v>499</v>
      </c>
      <c r="BF179" t="s">
        <v>429</v>
      </c>
      <c r="BG179" t="s">
        <v>319</v>
      </c>
      <c r="BH179" t="s">
        <v>132</v>
      </c>
      <c r="BI179" t="s">
        <v>118</v>
      </c>
      <c r="BJ179">
        <v>14614</v>
      </c>
      <c r="BK179" t="s">
        <v>117</v>
      </c>
      <c r="BL179">
        <v>7589.0633600000001</v>
      </c>
      <c r="BU179" t="s">
        <v>429</v>
      </c>
      <c r="BV179" t="s">
        <v>319</v>
      </c>
      <c r="BW179" t="s">
        <v>119</v>
      </c>
      <c r="BX179" t="s">
        <v>118</v>
      </c>
      <c r="BY179">
        <v>14614</v>
      </c>
      <c r="BZ179" t="s">
        <v>117</v>
      </c>
      <c r="CX179">
        <v>20220707</v>
      </c>
      <c r="CZ179">
        <v>0</v>
      </c>
      <c r="DA179">
        <v>0</v>
      </c>
      <c r="DB179">
        <v>0</v>
      </c>
      <c r="DC179">
        <v>0</v>
      </c>
      <c r="DD179">
        <v>0</v>
      </c>
      <c r="DE179" s="3">
        <v>3.94</v>
      </c>
      <c r="DF179" s="3">
        <v>4.2550830860534123</v>
      </c>
      <c r="DJ179" s="3">
        <v>2.95</v>
      </c>
      <c r="DK179" s="3">
        <v>5.9</v>
      </c>
    </row>
    <row r="180" spans="1:125" x14ac:dyDescent="0.25">
      <c r="A180">
        <v>14612726</v>
      </c>
      <c r="B180">
        <v>20220711</v>
      </c>
      <c r="C180">
        <v>781437599</v>
      </c>
      <c r="E180">
        <v>1247.27</v>
      </c>
      <c r="F180">
        <v>0</v>
      </c>
      <c r="G180" t="s">
        <v>131</v>
      </c>
      <c r="I180" s="1">
        <v>777329561985</v>
      </c>
      <c r="J180" t="s">
        <v>348</v>
      </c>
      <c r="K180">
        <v>1</v>
      </c>
      <c r="L180">
        <v>1</v>
      </c>
      <c r="M180">
        <v>2</v>
      </c>
      <c r="O180">
        <v>-18.350000000000001</v>
      </c>
      <c r="S180" s="3">
        <v>28.04</v>
      </c>
      <c r="T180" s="3">
        <v>18.350000000000001</v>
      </c>
      <c r="U180" s="2">
        <v>0.65442225392296727</v>
      </c>
      <c r="V180" s="3">
        <v>9.6899999999999977</v>
      </c>
      <c r="W180" s="3">
        <v>28.04</v>
      </c>
      <c r="X180" s="3">
        <v>12.1</v>
      </c>
      <c r="Y180" s="2">
        <v>0.43152639087018546</v>
      </c>
      <c r="Z180" s="3">
        <v>15.94</v>
      </c>
      <c r="AA180" s="3">
        <v>15.94</v>
      </c>
      <c r="AB180" s="3">
        <v>6.2500000000000018</v>
      </c>
      <c r="AD180">
        <v>20220707</v>
      </c>
      <c r="AE180">
        <v>20220708</v>
      </c>
      <c r="AF180">
        <v>0.125</v>
      </c>
      <c r="AG180" t="s">
        <v>415</v>
      </c>
      <c r="AH180" t="s">
        <v>933</v>
      </c>
      <c r="AI180">
        <v>1</v>
      </c>
      <c r="AJ180" t="s">
        <v>42</v>
      </c>
      <c r="AK180" t="s">
        <v>42</v>
      </c>
      <c r="AM180">
        <v>112689506</v>
      </c>
      <c r="AO180" t="s">
        <v>171</v>
      </c>
      <c r="AV180" t="s">
        <v>587</v>
      </c>
      <c r="AW180" t="s">
        <v>585</v>
      </c>
      <c r="AX180" t="s">
        <v>584</v>
      </c>
      <c r="AY180" t="s">
        <v>583</v>
      </c>
      <c r="AZ180" t="s">
        <v>582</v>
      </c>
      <c r="BA180" t="s">
        <v>118</v>
      </c>
      <c r="BB180">
        <v>14813</v>
      </c>
      <c r="BC180" t="s">
        <v>117</v>
      </c>
      <c r="BD180" t="s">
        <v>121</v>
      </c>
      <c r="BE180" t="s">
        <v>586</v>
      </c>
      <c r="BF180" t="s">
        <v>133</v>
      </c>
      <c r="BH180" t="s">
        <v>132</v>
      </c>
      <c r="BI180" t="s">
        <v>118</v>
      </c>
      <c r="BJ180">
        <v>14614</v>
      </c>
      <c r="BK180" t="s">
        <v>117</v>
      </c>
      <c r="BL180">
        <v>35922.000070000002</v>
      </c>
      <c r="BU180" t="s">
        <v>133</v>
      </c>
      <c r="BW180" t="s">
        <v>132</v>
      </c>
      <c r="BX180" t="s">
        <v>118</v>
      </c>
      <c r="BY180">
        <v>14614</v>
      </c>
      <c r="BZ180" t="s">
        <v>117</v>
      </c>
      <c r="CX180">
        <v>20220707</v>
      </c>
      <c r="CZ180">
        <v>0</v>
      </c>
      <c r="DA180">
        <v>0</v>
      </c>
      <c r="DB180">
        <v>0</v>
      </c>
      <c r="DC180">
        <v>0</v>
      </c>
      <c r="DD180">
        <v>0</v>
      </c>
      <c r="DE180" s="3">
        <v>2.81</v>
      </c>
      <c r="DF180" s="3">
        <v>3.4363373751783168</v>
      </c>
      <c r="DR180" s="3">
        <v>2.13</v>
      </c>
      <c r="DS180" s="3">
        <v>4.25</v>
      </c>
    </row>
    <row r="181" spans="1:125" x14ac:dyDescent="0.25">
      <c r="A181">
        <v>14612726</v>
      </c>
      <c r="B181">
        <v>20220711</v>
      </c>
      <c r="C181">
        <v>781437599</v>
      </c>
      <c r="E181">
        <v>1247.27</v>
      </c>
      <c r="F181">
        <v>0</v>
      </c>
      <c r="G181" t="s">
        <v>131</v>
      </c>
      <c r="I181" s="1">
        <v>777329590694</v>
      </c>
      <c r="J181" t="s">
        <v>348</v>
      </c>
      <c r="K181">
        <v>1</v>
      </c>
      <c r="L181">
        <v>2</v>
      </c>
      <c r="M181">
        <v>3</v>
      </c>
      <c r="O181">
        <v>-24.35</v>
      </c>
      <c r="S181" s="3">
        <v>34.04</v>
      </c>
      <c r="T181" s="3">
        <v>24.35</v>
      </c>
      <c r="U181" s="2">
        <v>0.71533490011750889</v>
      </c>
      <c r="V181" s="3">
        <v>9.6899999999999977</v>
      </c>
      <c r="W181" s="3">
        <v>34.04</v>
      </c>
      <c r="X181" s="3">
        <v>18.100000000000001</v>
      </c>
      <c r="Y181" s="2">
        <v>0.53172737955346661</v>
      </c>
      <c r="Z181" s="3">
        <v>15.94</v>
      </c>
      <c r="AA181" s="3">
        <v>15.94</v>
      </c>
      <c r="AB181" s="3">
        <v>6.2500000000000018</v>
      </c>
      <c r="AD181">
        <v>20220707</v>
      </c>
      <c r="AE181">
        <v>20220708</v>
      </c>
      <c r="AF181">
        <v>0.50694444444444442</v>
      </c>
      <c r="AG181" t="s">
        <v>143</v>
      </c>
      <c r="AH181" t="s">
        <v>697</v>
      </c>
      <c r="AI181">
        <v>2</v>
      </c>
      <c r="AJ181" t="s">
        <v>42</v>
      </c>
      <c r="AK181" t="s">
        <v>42</v>
      </c>
      <c r="AM181">
        <v>112689506</v>
      </c>
      <c r="AO181" t="s">
        <v>171</v>
      </c>
      <c r="AV181" t="s">
        <v>696</v>
      </c>
      <c r="AW181" t="s">
        <v>695</v>
      </c>
      <c r="AX181" t="s">
        <v>694</v>
      </c>
      <c r="AZ181" t="s">
        <v>248</v>
      </c>
      <c r="BA181" t="s">
        <v>118</v>
      </c>
      <c r="BB181">
        <v>10014</v>
      </c>
      <c r="BC181" t="s">
        <v>117</v>
      </c>
      <c r="BE181" t="s">
        <v>173</v>
      </c>
      <c r="BF181" t="s">
        <v>121</v>
      </c>
      <c r="BG181" t="s">
        <v>155</v>
      </c>
      <c r="BH181" t="s">
        <v>132</v>
      </c>
      <c r="BI181" t="s">
        <v>118</v>
      </c>
      <c r="BJ181">
        <v>14614</v>
      </c>
      <c r="BK181" t="s">
        <v>117</v>
      </c>
      <c r="BL181">
        <v>42719.000059999998</v>
      </c>
      <c r="BU181" t="s">
        <v>121</v>
      </c>
      <c r="BV181" t="s">
        <v>155</v>
      </c>
      <c r="BW181" t="s">
        <v>119</v>
      </c>
      <c r="BX181" t="s">
        <v>118</v>
      </c>
      <c r="BY181">
        <v>14614</v>
      </c>
      <c r="BZ181" t="s">
        <v>117</v>
      </c>
      <c r="CX181">
        <v>20220707</v>
      </c>
      <c r="CZ181">
        <v>0</v>
      </c>
      <c r="DA181">
        <v>0</v>
      </c>
      <c r="DB181">
        <v>0</v>
      </c>
      <c r="DC181">
        <v>0</v>
      </c>
      <c r="DD181">
        <v>0</v>
      </c>
      <c r="DE181" s="3">
        <v>2.2999999999999998</v>
      </c>
      <c r="DF181" s="3">
        <v>2.7222972972972972</v>
      </c>
    </row>
    <row r="182" spans="1:125" x14ac:dyDescent="0.25">
      <c r="A182">
        <v>14612726</v>
      </c>
      <c r="B182">
        <v>20220718</v>
      </c>
      <c r="C182">
        <v>782204103</v>
      </c>
      <c r="E182">
        <v>1458.05</v>
      </c>
      <c r="F182">
        <v>0</v>
      </c>
      <c r="G182" t="s">
        <v>131</v>
      </c>
      <c r="I182" s="1">
        <v>777330881463</v>
      </c>
      <c r="J182" t="s">
        <v>348</v>
      </c>
      <c r="K182">
        <v>1</v>
      </c>
      <c r="L182">
        <v>2</v>
      </c>
      <c r="M182">
        <v>3</v>
      </c>
      <c r="O182">
        <v>-24.35</v>
      </c>
      <c r="S182" s="3">
        <v>34.04</v>
      </c>
      <c r="T182" s="3">
        <v>24.35</v>
      </c>
      <c r="U182" s="2">
        <v>0.71533490011750889</v>
      </c>
      <c r="V182" s="3">
        <v>9.6899999999999977</v>
      </c>
      <c r="W182" s="3">
        <v>34.04</v>
      </c>
      <c r="X182" s="3">
        <v>18.100000000000001</v>
      </c>
      <c r="Y182" s="2">
        <v>0.53172737955346661</v>
      </c>
      <c r="Z182" s="3">
        <v>15.94</v>
      </c>
      <c r="AA182" s="3">
        <v>15.94</v>
      </c>
      <c r="AB182" s="3">
        <v>6.2500000000000018</v>
      </c>
      <c r="AD182">
        <v>20220708</v>
      </c>
      <c r="AE182">
        <v>20220711</v>
      </c>
      <c r="AF182">
        <v>0.36180555555555555</v>
      </c>
      <c r="AG182" t="s">
        <v>143</v>
      </c>
      <c r="AH182" t="s">
        <v>371</v>
      </c>
      <c r="AI182">
        <v>2</v>
      </c>
      <c r="AJ182" t="s">
        <v>42</v>
      </c>
      <c r="AK182" t="s">
        <v>42</v>
      </c>
      <c r="AM182">
        <v>112689506</v>
      </c>
      <c r="AO182" t="s">
        <v>171</v>
      </c>
      <c r="AV182" t="s">
        <v>370</v>
      </c>
      <c r="AW182" t="s">
        <v>369</v>
      </c>
      <c r="AX182" t="s">
        <v>436</v>
      </c>
      <c r="AY182" t="s">
        <v>435</v>
      </c>
      <c r="AZ182" t="s">
        <v>366</v>
      </c>
      <c r="BA182" t="s">
        <v>365</v>
      </c>
      <c r="BB182">
        <v>44144</v>
      </c>
      <c r="BC182" t="s">
        <v>117</v>
      </c>
      <c r="BD182" t="s">
        <v>121</v>
      </c>
      <c r="BE182" t="s">
        <v>169</v>
      </c>
      <c r="BF182" t="s">
        <v>133</v>
      </c>
      <c r="BG182" t="s">
        <v>170</v>
      </c>
      <c r="BH182" t="s">
        <v>132</v>
      </c>
      <c r="BI182" t="s">
        <v>118</v>
      </c>
      <c r="BJ182">
        <v>14614</v>
      </c>
      <c r="BK182" t="s">
        <v>117</v>
      </c>
      <c r="BL182">
        <v>7589.06286</v>
      </c>
      <c r="BU182" t="s">
        <v>133</v>
      </c>
      <c r="BV182" t="s">
        <v>170</v>
      </c>
      <c r="BW182" t="s">
        <v>119</v>
      </c>
      <c r="BX182" t="s">
        <v>118</v>
      </c>
      <c r="BY182">
        <v>14614</v>
      </c>
      <c r="BZ182" t="s">
        <v>117</v>
      </c>
      <c r="CX182">
        <v>20220708</v>
      </c>
      <c r="CZ182">
        <v>0</v>
      </c>
      <c r="DA182">
        <v>0</v>
      </c>
      <c r="DB182">
        <v>0</v>
      </c>
      <c r="DC182">
        <v>0</v>
      </c>
      <c r="DD182">
        <v>0</v>
      </c>
      <c r="DE182" s="3">
        <v>2.2999999999999998</v>
      </c>
      <c r="DF182" s="3">
        <v>2.7222972972972972</v>
      </c>
    </row>
    <row r="183" spans="1:125" x14ac:dyDescent="0.25">
      <c r="A183">
        <v>14612726</v>
      </c>
      <c r="B183">
        <v>20220718</v>
      </c>
      <c r="C183">
        <v>782204103</v>
      </c>
      <c r="E183">
        <v>1458.05</v>
      </c>
      <c r="F183">
        <v>0</v>
      </c>
      <c r="G183" t="s">
        <v>131</v>
      </c>
      <c r="I183" s="1">
        <v>777332154912</v>
      </c>
      <c r="J183" t="s">
        <v>348</v>
      </c>
      <c r="K183">
        <v>1</v>
      </c>
      <c r="L183">
        <v>0.5</v>
      </c>
      <c r="M183">
        <v>3</v>
      </c>
      <c r="O183">
        <v>-24.35</v>
      </c>
      <c r="S183" s="3">
        <v>34.04</v>
      </c>
      <c r="T183" s="3">
        <v>24.35</v>
      </c>
      <c r="U183" s="2">
        <v>0.71533490011750889</v>
      </c>
      <c r="V183" s="3">
        <v>9.6899999999999977</v>
      </c>
      <c r="W183" s="3">
        <v>34.04</v>
      </c>
      <c r="X183" s="3">
        <v>19.829999999999998</v>
      </c>
      <c r="Y183" s="2">
        <v>0.58254994124559334</v>
      </c>
      <c r="Z183" s="3">
        <v>14.21</v>
      </c>
      <c r="AA183" s="3">
        <v>14.21</v>
      </c>
      <c r="AB183" s="3">
        <v>4.5200000000000031</v>
      </c>
      <c r="AD183">
        <v>20220708</v>
      </c>
      <c r="AE183">
        <v>20220711</v>
      </c>
      <c r="AF183">
        <v>0.36180555555555555</v>
      </c>
      <c r="AG183" t="s">
        <v>143</v>
      </c>
      <c r="AH183" t="s">
        <v>371</v>
      </c>
      <c r="AI183">
        <v>0.5</v>
      </c>
      <c r="AJ183" t="s">
        <v>42</v>
      </c>
      <c r="AK183" t="s">
        <v>42</v>
      </c>
      <c r="AM183">
        <v>112689506</v>
      </c>
      <c r="AO183" t="s">
        <v>171</v>
      </c>
      <c r="AV183" t="s">
        <v>370</v>
      </c>
      <c r="AW183" t="s">
        <v>369</v>
      </c>
      <c r="AX183" t="s">
        <v>436</v>
      </c>
      <c r="AY183" t="s">
        <v>435</v>
      </c>
      <c r="AZ183" t="s">
        <v>366</v>
      </c>
      <c r="BA183" t="s">
        <v>365</v>
      </c>
      <c r="BB183">
        <v>44144</v>
      </c>
      <c r="BC183" t="s">
        <v>117</v>
      </c>
      <c r="BD183" t="s">
        <v>121</v>
      </c>
      <c r="BE183" t="s">
        <v>169</v>
      </c>
      <c r="BF183" t="s">
        <v>133</v>
      </c>
      <c r="BG183" t="s">
        <v>170</v>
      </c>
      <c r="BH183" t="s">
        <v>132</v>
      </c>
      <c r="BI183" t="s">
        <v>118</v>
      </c>
      <c r="BJ183">
        <v>14614</v>
      </c>
      <c r="BK183" t="s">
        <v>117</v>
      </c>
      <c r="BL183">
        <v>7589.0622800000001</v>
      </c>
      <c r="BU183" t="s">
        <v>133</v>
      </c>
      <c r="BV183" t="s">
        <v>170</v>
      </c>
      <c r="BW183" t="s">
        <v>119</v>
      </c>
      <c r="BX183" t="s">
        <v>118</v>
      </c>
      <c r="BY183">
        <v>14614</v>
      </c>
      <c r="BZ183" t="s">
        <v>117</v>
      </c>
      <c r="CX183">
        <v>20220708</v>
      </c>
      <c r="CZ183">
        <v>0</v>
      </c>
      <c r="DA183">
        <v>0</v>
      </c>
      <c r="DB183">
        <v>0</v>
      </c>
      <c r="DC183">
        <v>0</v>
      </c>
      <c r="DD183">
        <v>0</v>
      </c>
      <c r="DE183" s="3">
        <v>2.2999999999999998</v>
      </c>
      <c r="DF183" s="3">
        <v>2.6054054054054059</v>
      </c>
    </row>
    <row r="184" spans="1:125" x14ac:dyDescent="0.25">
      <c r="A184">
        <v>14612726</v>
      </c>
      <c r="B184">
        <v>20220718</v>
      </c>
      <c r="C184">
        <v>782204103</v>
      </c>
      <c r="E184">
        <v>1458.05</v>
      </c>
      <c r="F184">
        <v>0</v>
      </c>
      <c r="G184" t="s">
        <v>131</v>
      </c>
      <c r="I184" s="1">
        <v>777335408509</v>
      </c>
      <c r="J184" t="s">
        <v>348</v>
      </c>
      <c r="K184">
        <v>1</v>
      </c>
      <c r="L184">
        <v>0.5</v>
      </c>
      <c r="M184">
        <v>3</v>
      </c>
      <c r="O184">
        <v>-24.35</v>
      </c>
      <c r="S184" s="3">
        <v>34.04</v>
      </c>
      <c r="T184" s="3">
        <v>24.35</v>
      </c>
      <c r="U184" s="2">
        <v>0.71533490011750889</v>
      </c>
      <c r="V184" s="3">
        <v>9.6899999999999977</v>
      </c>
      <c r="W184" s="3">
        <v>34.04</v>
      </c>
      <c r="X184" s="3">
        <v>19.829999999999998</v>
      </c>
      <c r="Y184" s="2">
        <v>0.58254994124559334</v>
      </c>
      <c r="Z184" s="3">
        <v>14.21</v>
      </c>
      <c r="AA184" s="3">
        <v>14.21</v>
      </c>
      <c r="AB184" s="3">
        <v>4.5200000000000031</v>
      </c>
      <c r="AD184">
        <v>20220711</v>
      </c>
      <c r="AE184">
        <v>20220712</v>
      </c>
      <c r="AF184">
        <v>0.41597222222222219</v>
      </c>
      <c r="AG184" t="s">
        <v>154</v>
      </c>
      <c r="AH184" t="s">
        <v>190</v>
      </c>
      <c r="AI184">
        <v>0.5</v>
      </c>
      <c r="AJ184" t="s">
        <v>42</v>
      </c>
      <c r="AK184" t="s">
        <v>42</v>
      </c>
      <c r="AM184">
        <v>112689506</v>
      </c>
      <c r="AO184" t="s">
        <v>171</v>
      </c>
      <c r="AV184" t="s">
        <v>173</v>
      </c>
      <c r="AW184" t="s">
        <v>121</v>
      </c>
      <c r="AX184" t="s">
        <v>133</v>
      </c>
      <c r="AY184" t="s">
        <v>319</v>
      </c>
      <c r="AZ184" t="s">
        <v>132</v>
      </c>
      <c r="BA184" t="s">
        <v>118</v>
      </c>
      <c r="BB184">
        <v>14614</v>
      </c>
      <c r="BC184" t="s">
        <v>117</v>
      </c>
      <c r="BE184" t="s">
        <v>173</v>
      </c>
      <c r="BF184" t="s">
        <v>121</v>
      </c>
      <c r="BG184" t="s">
        <v>155</v>
      </c>
      <c r="BH184" t="s">
        <v>132</v>
      </c>
      <c r="BI184" t="s">
        <v>118</v>
      </c>
      <c r="BJ184">
        <v>14614</v>
      </c>
      <c r="BK184" t="s">
        <v>117</v>
      </c>
      <c r="BL184">
        <v>42719.000059999998</v>
      </c>
      <c r="BU184" t="s">
        <v>121</v>
      </c>
      <c r="BV184" t="s">
        <v>155</v>
      </c>
      <c r="BW184" t="s">
        <v>119</v>
      </c>
      <c r="BX184" t="s">
        <v>118</v>
      </c>
      <c r="BY184">
        <v>14614</v>
      </c>
      <c r="BZ184" t="s">
        <v>117</v>
      </c>
      <c r="CX184">
        <v>20220711</v>
      </c>
      <c r="CZ184">
        <v>0</v>
      </c>
      <c r="DA184">
        <v>0</v>
      </c>
      <c r="DB184">
        <v>0</v>
      </c>
      <c r="DC184">
        <v>0</v>
      </c>
      <c r="DD184">
        <v>0</v>
      </c>
      <c r="DE184" s="3">
        <v>2.1800000000000002</v>
      </c>
      <c r="DF184" s="3">
        <v>2.4694712103407763</v>
      </c>
    </row>
    <row r="185" spans="1:125" x14ac:dyDescent="0.25">
      <c r="A185">
        <v>14612726</v>
      </c>
      <c r="B185">
        <v>20220718</v>
      </c>
      <c r="C185">
        <v>782204103</v>
      </c>
      <c r="E185">
        <v>1458.05</v>
      </c>
      <c r="F185">
        <v>0</v>
      </c>
      <c r="G185" t="s">
        <v>131</v>
      </c>
      <c r="I185" s="1">
        <v>777335408715</v>
      </c>
      <c r="J185" t="s">
        <v>348</v>
      </c>
      <c r="K185">
        <v>1</v>
      </c>
      <c r="L185">
        <v>3</v>
      </c>
      <c r="M185">
        <v>5</v>
      </c>
      <c r="O185">
        <v>-66.099999999999994</v>
      </c>
      <c r="S185" s="3">
        <v>90.55</v>
      </c>
      <c r="T185" s="3">
        <v>66.099999999999994</v>
      </c>
      <c r="U185" s="2">
        <v>0.7299834345665378</v>
      </c>
      <c r="V185" s="3">
        <v>24.450000000000003</v>
      </c>
      <c r="W185" s="3">
        <v>90.55</v>
      </c>
      <c r="X185" s="3">
        <v>58.857500000000002</v>
      </c>
      <c r="Y185" s="2">
        <v>0.65</v>
      </c>
      <c r="Z185" s="3">
        <v>31.692499999999995</v>
      </c>
      <c r="AA185" s="3">
        <v>15.94</v>
      </c>
      <c r="AB185" s="3">
        <v>7.2424999999999926</v>
      </c>
      <c r="AD185">
        <v>20220708</v>
      </c>
      <c r="AE185">
        <v>20220711</v>
      </c>
      <c r="AF185">
        <v>0.37777777777777777</v>
      </c>
      <c r="AG185" t="s">
        <v>143</v>
      </c>
      <c r="AH185" t="s">
        <v>530</v>
      </c>
      <c r="AI185">
        <v>3</v>
      </c>
      <c r="AJ185" t="s">
        <v>42</v>
      </c>
      <c r="AK185" t="s">
        <v>42</v>
      </c>
      <c r="AM185">
        <v>112689506</v>
      </c>
      <c r="AO185" t="s">
        <v>189</v>
      </c>
      <c r="AV185" t="s">
        <v>529</v>
      </c>
      <c r="AW185" t="s">
        <v>465</v>
      </c>
      <c r="AX185" t="s">
        <v>528</v>
      </c>
      <c r="AY185" t="s">
        <v>527</v>
      </c>
      <c r="AZ185" t="s">
        <v>526</v>
      </c>
      <c r="BA185" t="s">
        <v>525</v>
      </c>
      <c r="BB185">
        <v>55415</v>
      </c>
      <c r="BC185" t="s">
        <v>117</v>
      </c>
      <c r="BD185" t="s">
        <v>121</v>
      </c>
      <c r="BE185" t="s">
        <v>169</v>
      </c>
      <c r="BF185" t="s">
        <v>133</v>
      </c>
      <c r="BG185" t="s">
        <v>170</v>
      </c>
      <c r="BH185" t="s">
        <v>132</v>
      </c>
      <c r="BI185" t="s">
        <v>118</v>
      </c>
      <c r="BJ185">
        <v>14614</v>
      </c>
      <c r="BK185" t="s">
        <v>117</v>
      </c>
      <c r="BL185">
        <v>33253.00705</v>
      </c>
      <c r="BU185" t="s">
        <v>133</v>
      </c>
      <c r="BV185" t="s">
        <v>170</v>
      </c>
      <c r="BW185" t="s">
        <v>119</v>
      </c>
      <c r="BX185" t="s">
        <v>118</v>
      </c>
      <c r="BY185">
        <v>14614</v>
      </c>
      <c r="BZ185" t="s">
        <v>117</v>
      </c>
      <c r="CX185">
        <v>20220708</v>
      </c>
      <c r="CZ185">
        <v>0</v>
      </c>
      <c r="DA185">
        <v>0</v>
      </c>
      <c r="DB185">
        <v>0</v>
      </c>
      <c r="DC185">
        <v>0</v>
      </c>
      <c r="DD185">
        <v>0</v>
      </c>
      <c r="DE185" s="3">
        <v>5.81</v>
      </c>
      <c r="DF185" s="3">
        <v>6.2747037548315845</v>
      </c>
    </row>
    <row r="186" spans="1:125" x14ac:dyDescent="0.25">
      <c r="A186">
        <v>14612726</v>
      </c>
      <c r="B186">
        <v>20220718</v>
      </c>
      <c r="C186">
        <v>782204103</v>
      </c>
      <c r="E186">
        <v>1458.05</v>
      </c>
      <c r="F186">
        <v>0</v>
      </c>
      <c r="G186" t="s">
        <v>131</v>
      </c>
      <c r="I186" s="1">
        <v>777338746584</v>
      </c>
      <c r="J186" t="s">
        <v>348</v>
      </c>
      <c r="K186">
        <v>1</v>
      </c>
      <c r="L186">
        <v>5</v>
      </c>
      <c r="M186">
        <v>5</v>
      </c>
      <c r="O186">
        <v>-73.03</v>
      </c>
      <c r="S186" s="3">
        <v>100.04</v>
      </c>
      <c r="T186" s="3">
        <v>73.03</v>
      </c>
      <c r="U186" s="2">
        <v>0.73000799680127948</v>
      </c>
      <c r="V186" s="3">
        <v>27.010000000000005</v>
      </c>
      <c r="W186" s="3">
        <v>100.04</v>
      </c>
      <c r="X186" s="3">
        <v>65.02600000000001</v>
      </c>
      <c r="Y186" s="2">
        <v>0.65</v>
      </c>
      <c r="Z186" s="3">
        <v>35.013999999999996</v>
      </c>
      <c r="AA186" s="3">
        <v>15.94</v>
      </c>
      <c r="AB186" s="3">
        <v>8.0039999999999907</v>
      </c>
      <c r="AD186">
        <v>20220708</v>
      </c>
      <c r="AE186">
        <v>20220711</v>
      </c>
      <c r="AF186">
        <v>0.41319444444444442</v>
      </c>
      <c r="AG186" t="s">
        <v>154</v>
      </c>
      <c r="AH186" t="s">
        <v>445</v>
      </c>
      <c r="AI186">
        <v>5</v>
      </c>
      <c r="AJ186" t="s">
        <v>42</v>
      </c>
      <c r="AK186" t="s">
        <v>42</v>
      </c>
      <c r="AM186">
        <v>112689506</v>
      </c>
      <c r="AO186" t="s">
        <v>189</v>
      </c>
      <c r="AV186" t="s">
        <v>427</v>
      </c>
      <c r="AW186" t="s">
        <v>369</v>
      </c>
      <c r="AX186" t="s">
        <v>444</v>
      </c>
      <c r="AY186" t="s">
        <v>295</v>
      </c>
      <c r="AZ186" t="s">
        <v>424</v>
      </c>
      <c r="BA186" t="s">
        <v>423</v>
      </c>
      <c r="BB186">
        <v>66211</v>
      </c>
      <c r="BC186" t="s">
        <v>117</v>
      </c>
      <c r="BD186" t="s">
        <v>121</v>
      </c>
      <c r="BE186" t="s">
        <v>169</v>
      </c>
      <c r="BF186" t="s">
        <v>133</v>
      </c>
      <c r="BG186" t="s">
        <v>170</v>
      </c>
      <c r="BH186" t="s">
        <v>132</v>
      </c>
      <c r="BI186" t="s">
        <v>118</v>
      </c>
      <c r="BJ186">
        <v>14614</v>
      </c>
      <c r="BK186" t="s">
        <v>117</v>
      </c>
      <c r="BL186">
        <v>7589.0640100000001</v>
      </c>
      <c r="BU186" t="s">
        <v>133</v>
      </c>
      <c r="BV186" t="s">
        <v>170</v>
      </c>
      <c r="BW186" t="s">
        <v>119</v>
      </c>
      <c r="BX186" t="s">
        <v>118</v>
      </c>
      <c r="BY186">
        <v>14614</v>
      </c>
      <c r="BZ186" t="s">
        <v>117</v>
      </c>
      <c r="CX186">
        <v>20220708</v>
      </c>
      <c r="CZ186">
        <v>0</v>
      </c>
      <c r="DA186">
        <v>0</v>
      </c>
      <c r="DB186">
        <v>0</v>
      </c>
      <c r="DC186">
        <v>0</v>
      </c>
      <c r="DD186">
        <v>0</v>
      </c>
      <c r="DE186" s="3">
        <v>6.41</v>
      </c>
      <c r="DF186" s="3">
        <v>6.9228512594962011</v>
      </c>
    </row>
    <row r="187" spans="1:125" x14ac:dyDescent="0.25">
      <c r="A187">
        <v>14612726</v>
      </c>
      <c r="B187">
        <v>20220718</v>
      </c>
      <c r="C187">
        <v>782204103</v>
      </c>
      <c r="E187">
        <v>1458.05</v>
      </c>
      <c r="F187">
        <v>0</v>
      </c>
      <c r="G187" t="s">
        <v>131</v>
      </c>
      <c r="I187" s="1">
        <v>777338907354</v>
      </c>
      <c r="J187" t="s">
        <v>348</v>
      </c>
      <c r="K187">
        <v>1</v>
      </c>
      <c r="L187">
        <v>2</v>
      </c>
      <c r="M187">
        <v>2</v>
      </c>
      <c r="O187">
        <v>-21.96</v>
      </c>
      <c r="S187" s="3">
        <v>34.590000000000003</v>
      </c>
      <c r="T187" s="3">
        <v>21.96</v>
      </c>
      <c r="U187" s="2">
        <v>0.634865568083261</v>
      </c>
      <c r="V187" s="3">
        <v>12.630000000000003</v>
      </c>
      <c r="W187" s="3">
        <v>34.590000000000003</v>
      </c>
      <c r="X187" s="3">
        <v>18.650000000000006</v>
      </c>
      <c r="Y187" s="2">
        <v>0.53917317143683152</v>
      </c>
      <c r="Z187" s="3">
        <v>15.94</v>
      </c>
      <c r="AA187" s="3">
        <v>15.94</v>
      </c>
      <c r="AB187" s="3">
        <v>3.3099999999999969</v>
      </c>
      <c r="AD187">
        <v>20220708</v>
      </c>
      <c r="AE187">
        <v>20220711</v>
      </c>
      <c r="AF187">
        <v>0.42638888888888887</v>
      </c>
      <c r="AG187" t="s">
        <v>154</v>
      </c>
      <c r="AH187" t="s">
        <v>750</v>
      </c>
      <c r="AI187">
        <v>2</v>
      </c>
      <c r="AJ187" t="s">
        <v>42</v>
      </c>
      <c r="AK187" t="s">
        <v>42</v>
      </c>
      <c r="AM187">
        <v>112689506</v>
      </c>
      <c r="AO187" t="s">
        <v>189</v>
      </c>
      <c r="AV187" t="s">
        <v>749</v>
      </c>
      <c r="AW187" t="s">
        <v>748</v>
      </c>
      <c r="AX187" t="s">
        <v>747</v>
      </c>
      <c r="AZ187" t="s">
        <v>122</v>
      </c>
      <c r="BA187" t="s">
        <v>118</v>
      </c>
      <c r="BB187">
        <v>14202</v>
      </c>
      <c r="BC187" t="s">
        <v>117</v>
      </c>
      <c r="BD187" t="s">
        <v>121</v>
      </c>
      <c r="BE187" t="s">
        <v>746</v>
      </c>
      <c r="BF187" t="s">
        <v>133</v>
      </c>
      <c r="BG187" t="s">
        <v>319</v>
      </c>
      <c r="BH187" t="s">
        <v>132</v>
      </c>
      <c r="BI187" t="s">
        <v>118</v>
      </c>
      <c r="BJ187">
        <v>14614</v>
      </c>
      <c r="BK187" t="s">
        <v>117</v>
      </c>
      <c r="BL187">
        <v>14654.000019999999</v>
      </c>
      <c r="BU187" t="s">
        <v>133</v>
      </c>
      <c r="BV187" t="s">
        <v>319</v>
      </c>
      <c r="BW187" t="s">
        <v>119</v>
      </c>
      <c r="BX187" t="s">
        <v>118</v>
      </c>
      <c r="BY187">
        <v>14614</v>
      </c>
      <c r="BZ187" t="s">
        <v>117</v>
      </c>
      <c r="CM187" t="s">
        <v>343</v>
      </c>
      <c r="CN187">
        <v>15</v>
      </c>
      <c r="CO187" t="s">
        <v>343</v>
      </c>
      <c r="CX187">
        <v>20220708</v>
      </c>
      <c r="CZ187">
        <v>0</v>
      </c>
      <c r="DA187">
        <v>0</v>
      </c>
      <c r="DB187">
        <v>0</v>
      </c>
      <c r="DC187">
        <v>0</v>
      </c>
      <c r="DD187">
        <v>0</v>
      </c>
      <c r="DE187" s="3">
        <v>3</v>
      </c>
      <c r="DF187" s="3">
        <v>3.2870771899392888</v>
      </c>
    </row>
    <row r="188" spans="1:125" x14ac:dyDescent="0.25">
      <c r="A188">
        <v>14612726</v>
      </c>
      <c r="B188">
        <v>20220718</v>
      </c>
      <c r="C188">
        <v>782204103</v>
      </c>
      <c r="E188">
        <v>1458.05</v>
      </c>
      <c r="F188">
        <v>0</v>
      </c>
      <c r="G188" t="s">
        <v>131</v>
      </c>
      <c r="I188" s="1">
        <v>777339228875</v>
      </c>
      <c r="J188" t="s">
        <v>144</v>
      </c>
      <c r="K188">
        <v>1</v>
      </c>
      <c r="L188">
        <v>1</v>
      </c>
      <c r="M188">
        <v>4</v>
      </c>
      <c r="O188">
        <v>-30.76</v>
      </c>
      <c r="S188" s="3">
        <v>41.57</v>
      </c>
      <c r="T188" s="3">
        <v>30.76</v>
      </c>
      <c r="U188" s="2">
        <v>0.73995669954293963</v>
      </c>
      <c r="V188" s="3">
        <v>10.809999999999999</v>
      </c>
      <c r="W188" s="3">
        <v>41.57</v>
      </c>
      <c r="X188" s="3">
        <v>20.785</v>
      </c>
      <c r="Y188" s="2">
        <v>0.5</v>
      </c>
      <c r="Z188" s="3">
        <v>20.785</v>
      </c>
      <c r="AA188" s="3">
        <v>14.66</v>
      </c>
      <c r="AB188" s="3">
        <v>9.9750000000000014</v>
      </c>
      <c r="AD188">
        <v>20220708</v>
      </c>
      <c r="AE188">
        <v>20220711</v>
      </c>
      <c r="AF188">
        <v>0.4381944444444445</v>
      </c>
      <c r="AG188" t="s">
        <v>143</v>
      </c>
      <c r="AI188">
        <v>1</v>
      </c>
      <c r="AJ188" t="s">
        <v>42</v>
      </c>
      <c r="AK188" t="s">
        <v>42</v>
      </c>
      <c r="AM188">
        <v>112689506</v>
      </c>
      <c r="AO188" t="s">
        <v>171</v>
      </c>
      <c r="AV188" t="s">
        <v>211</v>
      </c>
      <c r="AW188" t="s">
        <v>210</v>
      </c>
      <c r="AX188" t="s">
        <v>209</v>
      </c>
      <c r="AZ188" t="s">
        <v>208</v>
      </c>
      <c r="BA188" t="s">
        <v>207</v>
      </c>
      <c r="BB188">
        <v>23234</v>
      </c>
      <c r="BC188" t="s">
        <v>117</v>
      </c>
      <c r="BD188" t="s">
        <v>121</v>
      </c>
      <c r="BE188" t="s">
        <v>146</v>
      </c>
      <c r="BF188" t="s">
        <v>133</v>
      </c>
      <c r="BH188" t="s">
        <v>132</v>
      </c>
      <c r="BI188" t="s">
        <v>118</v>
      </c>
      <c r="BJ188">
        <v>14614</v>
      </c>
      <c r="BK188" t="s">
        <v>117</v>
      </c>
      <c r="BL188">
        <v>1001.0380699999999</v>
      </c>
      <c r="BU188" t="s">
        <v>133</v>
      </c>
      <c r="BW188" t="s">
        <v>132</v>
      </c>
      <c r="BX188" t="s">
        <v>118</v>
      </c>
      <c r="BY188">
        <v>14614</v>
      </c>
      <c r="BZ188" t="s">
        <v>117</v>
      </c>
      <c r="CX188">
        <v>20220708</v>
      </c>
      <c r="CZ188">
        <v>0</v>
      </c>
      <c r="DA188">
        <v>0</v>
      </c>
      <c r="DB188">
        <v>0</v>
      </c>
      <c r="DC188">
        <v>0</v>
      </c>
      <c r="DD188">
        <v>0</v>
      </c>
      <c r="DE188" s="3">
        <v>2.57</v>
      </c>
      <c r="DF188" s="3">
        <v>3.1866887178253545</v>
      </c>
    </row>
    <row r="189" spans="1:125" x14ac:dyDescent="0.25">
      <c r="A189">
        <v>14612726</v>
      </c>
      <c r="B189">
        <v>20220718</v>
      </c>
      <c r="C189">
        <v>782204103</v>
      </c>
      <c r="E189">
        <v>1458.05</v>
      </c>
      <c r="F189">
        <v>0</v>
      </c>
      <c r="G189" t="s">
        <v>131</v>
      </c>
      <c r="I189" s="1">
        <v>777341217536</v>
      </c>
      <c r="J189" t="s">
        <v>348</v>
      </c>
      <c r="K189">
        <v>1</v>
      </c>
      <c r="L189">
        <v>1</v>
      </c>
      <c r="M189">
        <v>3</v>
      </c>
      <c r="O189">
        <v>-24.35</v>
      </c>
      <c r="S189" s="3">
        <v>34.04</v>
      </c>
      <c r="T189" s="3">
        <v>24.35</v>
      </c>
      <c r="U189" s="2">
        <v>0.71533490011750889</v>
      </c>
      <c r="V189" s="3">
        <v>9.6899999999999977</v>
      </c>
      <c r="W189" s="3">
        <v>34.04</v>
      </c>
      <c r="X189" s="3">
        <v>18.100000000000001</v>
      </c>
      <c r="Y189" s="2">
        <v>0.53172737955346661</v>
      </c>
      <c r="Z189" s="3">
        <v>15.94</v>
      </c>
      <c r="AA189" s="3">
        <v>15.94</v>
      </c>
      <c r="AB189" s="3">
        <v>6.2500000000000018</v>
      </c>
      <c r="AD189">
        <v>20220708</v>
      </c>
      <c r="AE189">
        <v>20220711</v>
      </c>
      <c r="AF189">
        <v>0.42569444444444443</v>
      </c>
      <c r="AG189" t="s">
        <v>143</v>
      </c>
      <c r="AI189">
        <v>1</v>
      </c>
      <c r="AJ189" t="s">
        <v>42</v>
      </c>
      <c r="AK189" t="s">
        <v>42</v>
      </c>
      <c r="AM189">
        <v>112689506</v>
      </c>
      <c r="AO189" t="s">
        <v>171</v>
      </c>
      <c r="AV189" t="s">
        <v>866</v>
      </c>
      <c r="AW189" t="s">
        <v>865</v>
      </c>
      <c r="AX189" t="s">
        <v>864</v>
      </c>
      <c r="AY189" t="s">
        <v>863</v>
      </c>
      <c r="AZ189" t="s">
        <v>862</v>
      </c>
      <c r="BA189" t="s">
        <v>118</v>
      </c>
      <c r="BB189">
        <v>11432</v>
      </c>
      <c r="BC189" t="s">
        <v>117</v>
      </c>
      <c r="BD189" t="s">
        <v>121</v>
      </c>
      <c r="BE189" t="s">
        <v>586</v>
      </c>
      <c r="BF189" t="s">
        <v>133</v>
      </c>
      <c r="BH189" t="s">
        <v>132</v>
      </c>
      <c r="BI189" t="s">
        <v>118</v>
      </c>
      <c r="BJ189">
        <v>14614</v>
      </c>
      <c r="BK189" t="s">
        <v>117</v>
      </c>
      <c r="BL189">
        <v>29697.03282</v>
      </c>
      <c r="BU189" t="s">
        <v>133</v>
      </c>
      <c r="BW189" t="s">
        <v>132</v>
      </c>
      <c r="BX189" t="s">
        <v>118</v>
      </c>
      <c r="BY189">
        <v>14614</v>
      </c>
      <c r="BZ189" t="s">
        <v>117</v>
      </c>
      <c r="CX189">
        <v>20220708</v>
      </c>
      <c r="CZ189">
        <v>0</v>
      </c>
      <c r="DA189">
        <v>0</v>
      </c>
      <c r="DB189">
        <v>0</v>
      </c>
      <c r="DC189">
        <v>0</v>
      </c>
      <c r="DD189">
        <v>0</v>
      </c>
      <c r="DE189" s="3">
        <v>2.2999999999999998</v>
      </c>
      <c r="DF189" s="3">
        <v>2.7222972972972972</v>
      </c>
    </row>
    <row r="190" spans="1:125" x14ac:dyDescent="0.25">
      <c r="A190">
        <v>14612726</v>
      </c>
      <c r="B190">
        <v>20220718</v>
      </c>
      <c r="C190">
        <v>782204103</v>
      </c>
      <c r="E190">
        <v>1458.05</v>
      </c>
      <c r="F190">
        <v>0</v>
      </c>
      <c r="G190" t="s">
        <v>131</v>
      </c>
      <c r="I190" s="1">
        <v>777341365530</v>
      </c>
      <c r="J190" t="s">
        <v>348</v>
      </c>
      <c r="K190">
        <v>1</v>
      </c>
      <c r="L190">
        <v>4</v>
      </c>
      <c r="M190">
        <v>3</v>
      </c>
      <c r="O190">
        <v>-42.05</v>
      </c>
      <c r="S190" s="3">
        <v>57.6</v>
      </c>
      <c r="T190" s="3">
        <v>42.05</v>
      </c>
      <c r="U190" s="2">
        <v>0.73003472222222221</v>
      </c>
      <c r="V190" s="3">
        <v>15.550000000000004</v>
      </c>
      <c r="W190" s="3">
        <v>57.6</v>
      </c>
      <c r="X190" s="3">
        <v>37.440000000000005</v>
      </c>
      <c r="Y190" s="2">
        <v>0.65</v>
      </c>
      <c r="Z190" s="3">
        <v>20.159999999999997</v>
      </c>
      <c r="AA190" s="3">
        <v>15.94</v>
      </c>
      <c r="AB190" s="3">
        <v>4.6099999999999923</v>
      </c>
      <c r="AD190">
        <v>20220708</v>
      </c>
      <c r="AE190">
        <v>20220711</v>
      </c>
      <c r="AF190">
        <v>0.36180555555555555</v>
      </c>
      <c r="AG190" t="s">
        <v>143</v>
      </c>
      <c r="AH190" t="s">
        <v>371</v>
      </c>
      <c r="AI190">
        <v>4</v>
      </c>
      <c r="AJ190" t="s">
        <v>42</v>
      </c>
      <c r="AK190" t="s">
        <v>42</v>
      </c>
      <c r="AM190">
        <v>112689506</v>
      </c>
      <c r="AO190" t="s">
        <v>189</v>
      </c>
      <c r="AV190" t="s">
        <v>370</v>
      </c>
      <c r="AW190" t="s">
        <v>369</v>
      </c>
      <c r="AX190" t="s">
        <v>436</v>
      </c>
      <c r="AY190" t="s">
        <v>435</v>
      </c>
      <c r="AZ190" t="s">
        <v>366</v>
      </c>
      <c r="BA190" t="s">
        <v>365</v>
      </c>
      <c r="BB190">
        <v>44144</v>
      </c>
      <c r="BC190" t="s">
        <v>117</v>
      </c>
      <c r="BD190" t="s">
        <v>121</v>
      </c>
      <c r="BE190" t="s">
        <v>169</v>
      </c>
      <c r="BF190" t="s">
        <v>133</v>
      </c>
      <c r="BG190" t="s">
        <v>170</v>
      </c>
      <c r="BH190" t="s">
        <v>132</v>
      </c>
      <c r="BI190" t="s">
        <v>118</v>
      </c>
      <c r="BJ190">
        <v>14614</v>
      </c>
      <c r="BK190" t="s">
        <v>117</v>
      </c>
      <c r="BL190">
        <v>7589.0641299999997</v>
      </c>
      <c r="BU190" t="s">
        <v>133</v>
      </c>
      <c r="BV190" t="s">
        <v>170</v>
      </c>
      <c r="BW190" t="s">
        <v>119</v>
      </c>
      <c r="BX190" t="s">
        <v>118</v>
      </c>
      <c r="BY190">
        <v>14614</v>
      </c>
      <c r="BZ190" t="s">
        <v>117</v>
      </c>
      <c r="CX190">
        <v>20220708</v>
      </c>
      <c r="CZ190">
        <v>0</v>
      </c>
      <c r="DA190">
        <v>0</v>
      </c>
      <c r="DB190">
        <v>0</v>
      </c>
      <c r="DC190">
        <v>0</v>
      </c>
      <c r="DD190">
        <v>0</v>
      </c>
      <c r="DE190" s="3">
        <v>3.69</v>
      </c>
      <c r="DF190" s="3">
        <v>3.9853281249999997</v>
      </c>
    </row>
    <row r="191" spans="1:125" x14ac:dyDescent="0.25">
      <c r="A191">
        <v>14612726</v>
      </c>
      <c r="B191">
        <v>20220718</v>
      </c>
      <c r="C191">
        <v>782204103</v>
      </c>
      <c r="E191">
        <v>1458.05</v>
      </c>
      <c r="F191">
        <v>0</v>
      </c>
      <c r="G191" t="s">
        <v>131</v>
      </c>
      <c r="I191" s="1">
        <v>777341946542</v>
      </c>
      <c r="J191" t="s">
        <v>348</v>
      </c>
      <c r="K191">
        <v>1</v>
      </c>
      <c r="L191">
        <v>0.5</v>
      </c>
      <c r="M191">
        <v>6</v>
      </c>
      <c r="O191">
        <v>-35.89</v>
      </c>
      <c r="S191" s="3">
        <v>47.85</v>
      </c>
      <c r="T191" s="3">
        <v>35.89</v>
      </c>
      <c r="U191" s="2">
        <v>0.75005224660397074</v>
      </c>
      <c r="V191" s="3">
        <v>11.96</v>
      </c>
      <c r="W191" s="3">
        <v>47.85</v>
      </c>
      <c r="X191" s="3">
        <v>31.102500000000003</v>
      </c>
      <c r="Y191" s="2">
        <v>0.65</v>
      </c>
      <c r="Z191" s="3">
        <v>16.747499999999999</v>
      </c>
      <c r="AA191" s="3">
        <v>14.21</v>
      </c>
      <c r="AB191" s="3">
        <v>4.7874999999999979</v>
      </c>
      <c r="AD191">
        <v>20220708</v>
      </c>
      <c r="AE191">
        <v>20220711</v>
      </c>
      <c r="AF191">
        <v>0.38472222222222219</v>
      </c>
      <c r="AG191" t="s">
        <v>154</v>
      </c>
      <c r="AH191" t="s">
        <v>961</v>
      </c>
      <c r="AI191">
        <v>0.5</v>
      </c>
      <c r="AJ191" t="s">
        <v>42</v>
      </c>
      <c r="AK191" t="s">
        <v>42</v>
      </c>
      <c r="AM191">
        <v>112689506</v>
      </c>
      <c r="AO191" t="s">
        <v>171</v>
      </c>
      <c r="AV191" t="s">
        <v>960</v>
      </c>
      <c r="AX191" t="s">
        <v>959</v>
      </c>
      <c r="AZ191" t="s">
        <v>958</v>
      </c>
      <c r="BA191" t="s">
        <v>180</v>
      </c>
      <c r="BB191">
        <v>33549</v>
      </c>
      <c r="BC191" t="s">
        <v>117</v>
      </c>
      <c r="BD191" t="s">
        <v>121</v>
      </c>
      <c r="BE191" t="s">
        <v>169</v>
      </c>
      <c r="BF191" t="s">
        <v>133</v>
      </c>
      <c r="BG191" t="s">
        <v>170</v>
      </c>
      <c r="BH191" t="s">
        <v>132</v>
      </c>
      <c r="BI191" t="s">
        <v>118</v>
      </c>
      <c r="BJ191">
        <v>14614</v>
      </c>
      <c r="BK191" t="s">
        <v>117</v>
      </c>
      <c r="BL191">
        <v>7589.0641299999997</v>
      </c>
      <c r="BU191" t="s">
        <v>133</v>
      </c>
      <c r="BV191" t="s">
        <v>170</v>
      </c>
      <c r="BW191" t="s">
        <v>119</v>
      </c>
      <c r="BX191" t="s">
        <v>118</v>
      </c>
      <c r="BY191">
        <v>14614</v>
      </c>
      <c r="BZ191" t="s">
        <v>117</v>
      </c>
      <c r="CX191">
        <v>20220708</v>
      </c>
      <c r="CZ191">
        <v>0</v>
      </c>
      <c r="DA191">
        <v>0</v>
      </c>
      <c r="DB191">
        <v>0</v>
      </c>
      <c r="DC191">
        <v>0</v>
      </c>
      <c r="DD191">
        <v>0</v>
      </c>
      <c r="DE191" s="3">
        <v>2.84</v>
      </c>
      <c r="DF191" s="3">
        <v>3.124148380355277</v>
      </c>
    </row>
    <row r="192" spans="1:125" x14ac:dyDescent="0.25">
      <c r="A192">
        <v>14612726</v>
      </c>
      <c r="B192">
        <v>20220718</v>
      </c>
      <c r="C192">
        <v>782204103</v>
      </c>
      <c r="E192">
        <v>1458.05</v>
      </c>
      <c r="F192">
        <v>0</v>
      </c>
      <c r="G192" t="s">
        <v>131</v>
      </c>
      <c r="I192" s="1">
        <v>777347332170</v>
      </c>
      <c r="J192" t="s">
        <v>348</v>
      </c>
      <c r="K192">
        <v>1</v>
      </c>
      <c r="L192">
        <v>1</v>
      </c>
      <c r="M192">
        <v>3</v>
      </c>
      <c r="O192">
        <v>-24.35</v>
      </c>
      <c r="S192" s="3">
        <v>34.04</v>
      </c>
      <c r="T192" s="3">
        <v>24.35</v>
      </c>
      <c r="U192" s="2">
        <v>0.71533490011750889</v>
      </c>
      <c r="V192" s="3">
        <v>9.6899999999999977</v>
      </c>
      <c r="W192" s="3">
        <v>34.04</v>
      </c>
      <c r="X192" s="3">
        <v>18.100000000000001</v>
      </c>
      <c r="Y192" s="2">
        <v>0.53172737955346661</v>
      </c>
      <c r="Z192" s="3">
        <v>15.94</v>
      </c>
      <c r="AA192" s="3">
        <v>15.94</v>
      </c>
      <c r="AB192" s="3">
        <v>6.2500000000000018</v>
      </c>
      <c r="AD192">
        <v>20220711</v>
      </c>
      <c r="AE192">
        <v>20220712</v>
      </c>
      <c r="AF192">
        <v>0.37361111111111112</v>
      </c>
      <c r="AG192" t="s">
        <v>143</v>
      </c>
      <c r="AH192" t="s">
        <v>877</v>
      </c>
      <c r="AI192">
        <v>1</v>
      </c>
      <c r="AJ192" t="s">
        <v>42</v>
      </c>
      <c r="AK192" t="s">
        <v>42</v>
      </c>
      <c r="AM192">
        <v>112689506</v>
      </c>
      <c r="AO192" t="s">
        <v>171</v>
      </c>
      <c r="AV192" t="s">
        <v>876</v>
      </c>
      <c r="AW192" t="s">
        <v>875</v>
      </c>
      <c r="AX192" t="s">
        <v>874</v>
      </c>
      <c r="AZ192" t="s">
        <v>136</v>
      </c>
      <c r="BA192" t="s">
        <v>118</v>
      </c>
      <c r="BB192">
        <v>10007</v>
      </c>
      <c r="BC192" t="s">
        <v>117</v>
      </c>
      <c r="BD192" t="s">
        <v>121</v>
      </c>
      <c r="BE192" t="s">
        <v>873</v>
      </c>
      <c r="BF192" t="s">
        <v>133</v>
      </c>
      <c r="BH192" t="s">
        <v>132</v>
      </c>
      <c r="BI192" t="s">
        <v>118</v>
      </c>
      <c r="BJ192">
        <v>14614</v>
      </c>
      <c r="BK192" t="s">
        <v>117</v>
      </c>
      <c r="BL192">
        <v>39190.005949999999</v>
      </c>
      <c r="BU192" t="s">
        <v>133</v>
      </c>
      <c r="BW192" t="s">
        <v>132</v>
      </c>
      <c r="BX192" t="s">
        <v>118</v>
      </c>
      <c r="BY192">
        <v>14614</v>
      </c>
      <c r="BZ192" t="s">
        <v>117</v>
      </c>
      <c r="CX192">
        <v>20220711</v>
      </c>
      <c r="CZ192">
        <v>0</v>
      </c>
      <c r="DA192">
        <v>0</v>
      </c>
      <c r="DB192">
        <v>0</v>
      </c>
      <c r="DC192">
        <v>0</v>
      </c>
      <c r="DD192">
        <v>0</v>
      </c>
      <c r="DE192" s="3">
        <v>2.1800000000000002</v>
      </c>
      <c r="DF192" s="3">
        <v>2.5802643948296127</v>
      </c>
    </row>
    <row r="193" spans="1:121" x14ac:dyDescent="0.25">
      <c r="A193">
        <v>14612726</v>
      </c>
      <c r="B193">
        <v>20220718</v>
      </c>
      <c r="C193">
        <v>782204103</v>
      </c>
      <c r="E193">
        <v>1458.05</v>
      </c>
      <c r="F193">
        <v>0</v>
      </c>
      <c r="G193" t="s">
        <v>131</v>
      </c>
      <c r="I193" s="1">
        <v>777348687159</v>
      </c>
      <c r="J193" t="s">
        <v>348</v>
      </c>
      <c r="K193">
        <v>1</v>
      </c>
      <c r="L193">
        <v>4</v>
      </c>
      <c r="M193">
        <v>5</v>
      </c>
      <c r="O193">
        <v>-72.39</v>
      </c>
      <c r="S193" s="3">
        <v>99.16</v>
      </c>
      <c r="T193" s="3">
        <v>72.39</v>
      </c>
      <c r="U193" s="2">
        <v>0.73003227107704727</v>
      </c>
      <c r="V193" s="3">
        <v>26.769999999999996</v>
      </c>
      <c r="W193" s="3">
        <v>99.16</v>
      </c>
      <c r="X193" s="3">
        <v>64.453999999999994</v>
      </c>
      <c r="Y193" s="2">
        <v>0.65</v>
      </c>
      <c r="Z193" s="3">
        <v>34.706000000000003</v>
      </c>
      <c r="AA193" s="3">
        <v>15.94</v>
      </c>
      <c r="AB193" s="3">
        <v>7.936000000000007</v>
      </c>
      <c r="AD193">
        <v>20220711</v>
      </c>
      <c r="AE193">
        <v>20220712</v>
      </c>
      <c r="AF193">
        <v>0.4458333333333333</v>
      </c>
      <c r="AG193" t="s">
        <v>154</v>
      </c>
      <c r="AH193" t="s">
        <v>475</v>
      </c>
      <c r="AI193">
        <v>4</v>
      </c>
      <c r="AJ193" t="s">
        <v>42</v>
      </c>
      <c r="AK193" t="s">
        <v>42</v>
      </c>
      <c r="AM193">
        <v>112689506</v>
      </c>
      <c r="AO193" t="s">
        <v>189</v>
      </c>
      <c r="AV193" t="s">
        <v>427</v>
      </c>
      <c r="AW193" t="s">
        <v>369</v>
      </c>
      <c r="AX193" t="s">
        <v>444</v>
      </c>
      <c r="AY193" t="s">
        <v>295</v>
      </c>
      <c r="AZ193" t="s">
        <v>424</v>
      </c>
      <c r="BA193" t="s">
        <v>423</v>
      </c>
      <c r="BB193">
        <v>66211</v>
      </c>
      <c r="BC193" t="s">
        <v>117</v>
      </c>
      <c r="BD193" t="s">
        <v>121</v>
      </c>
      <c r="BE193" t="s">
        <v>169</v>
      </c>
      <c r="BF193" t="s">
        <v>133</v>
      </c>
      <c r="BG193" t="s">
        <v>170</v>
      </c>
      <c r="BH193" t="s">
        <v>132</v>
      </c>
      <c r="BI193" t="s">
        <v>118</v>
      </c>
      <c r="BJ193">
        <v>14614</v>
      </c>
      <c r="BK193" t="s">
        <v>117</v>
      </c>
      <c r="BL193">
        <v>7589.0638399999998</v>
      </c>
      <c r="BU193" t="s">
        <v>133</v>
      </c>
      <c r="BV193" t="s">
        <v>170</v>
      </c>
      <c r="BW193" t="s">
        <v>119</v>
      </c>
      <c r="BX193" t="s">
        <v>118</v>
      </c>
      <c r="BY193">
        <v>14614</v>
      </c>
      <c r="BZ193" t="s">
        <v>117</v>
      </c>
      <c r="CX193">
        <v>20220711</v>
      </c>
      <c r="CZ193">
        <v>0</v>
      </c>
      <c r="DA193">
        <v>0</v>
      </c>
      <c r="DB193">
        <v>0</v>
      </c>
      <c r="DC193">
        <v>0</v>
      </c>
      <c r="DD193">
        <v>0</v>
      </c>
      <c r="DE193" s="3">
        <v>6.02</v>
      </c>
      <c r="DF193" s="3">
        <v>6.5017942718838233</v>
      </c>
    </row>
    <row r="194" spans="1:121" x14ac:dyDescent="0.25">
      <c r="A194">
        <v>14612726</v>
      </c>
      <c r="B194">
        <v>20220718</v>
      </c>
      <c r="C194">
        <v>782204103</v>
      </c>
      <c r="E194">
        <v>1458.05</v>
      </c>
      <c r="F194">
        <v>0</v>
      </c>
      <c r="G194" t="s">
        <v>131</v>
      </c>
      <c r="I194" s="1">
        <v>777349482916</v>
      </c>
      <c r="J194" t="s">
        <v>348</v>
      </c>
      <c r="K194">
        <v>1</v>
      </c>
      <c r="L194">
        <v>0.5</v>
      </c>
      <c r="M194">
        <v>6</v>
      </c>
      <c r="O194">
        <v>-35.89</v>
      </c>
      <c r="S194" s="3">
        <v>47.85</v>
      </c>
      <c r="T194" s="3">
        <v>35.89</v>
      </c>
      <c r="U194" s="2">
        <v>0.75005224660397074</v>
      </c>
      <c r="V194" s="3">
        <v>11.96</v>
      </c>
      <c r="W194" s="3">
        <v>47.85</v>
      </c>
      <c r="X194" s="3">
        <v>31.102500000000003</v>
      </c>
      <c r="Y194" s="2">
        <v>0.65</v>
      </c>
      <c r="Z194" s="3">
        <v>16.747499999999999</v>
      </c>
      <c r="AA194" s="3">
        <v>14.21</v>
      </c>
      <c r="AB194" s="3">
        <v>4.7874999999999979</v>
      </c>
      <c r="AD194">
        <v>20220711</v>
      </c>
      <c r="AE194">
        <v>20220712</v>
      </c>
      <c r="AF194">
        <v>0.36319444444444443</v>
      </c>
      <c r="AG194" t="s">
        <v>143</v>
      </c>
      <c r="AH194" t="s">
        <v>972</v>
      </c>
      <c r="AI194">
        <v>0.5</v>
      </c>
      <c r="AJ194" t="s">
        <v>42</v>
      </c>
      <c r="AK194" t="s">
        <v>42</v>
      </c>
      <c r="AM194">
        <v>112689506</v>
      </c>
      <c r="AO194" t="s">
        <v>171</v>
      </c>
      <c r="AV194" t="s">
        <v>957</v>
      </c>
      <c r="AW194" t="s">
        <v>956</v>
      </c>
      <c r="AX194" t="s">
        <v>955</v>
      </c>
      <c r="AZ194" t="s">
        <v>950</v>
      </c>
      <c r="BA194" t="s">
        <v>949</v>
      </c>
      <c r="BB194">
        <v>73179</v>
      </c>
      <c r="BC194" t="s">
        <v>117</v>
      </c>
      <c r="BD194" t="s">
        <v>121</v>
      </c>
      <c r="BE194" t="s">
        <v>698</v>
      </c>
      <c r="BF194" t="s">
        <v>133</v>
      </c>
      <c r="BH194" t="s">
        <v>132</v>
      </c>
      <c r="BI194" t="s">
        <v>118</v>
      </c>
      <c r="BJ194">
        <v>14614</v>
      </c>
      <c r="BK194" t="s">
        <v>117</v>
      </c>
      <c r="BL194" t="s">
        <v>134</v>
      </c>
      <c r="BU194" t="s">
        <v>133</v>
      </c>
      <c r="BW194" t="s">
        <v>132</v>
      </c>
      <c r="BX194" t="s">
        <v>118</v>
      </c>
      <c r="BY194">
        <v>14614</v>
      </c>
      <c r="BZ194" t="s">
        <v>117</v>
      </c>
      <c r="CX194">
        <v>20220711</v>
      </c>
      <c r="CZ194">
        <v>0</v>
      </c>
      <c r="DA194">
        <v>0</v>
      </c>
      <c r="DB194">
        <v>0</v>
      </c>
      <c r="DC194">
        <v>0</v>
      </c>
      <c r="DD194">
        <v>0</v>
      </c>
      <c r="DE194" s="3">
        <v>2.69</v>
      </c>
      <c r="DF194" s="3">
        <v>2.9591405433646814</v>
      </c>
    </row>
    <row r="195" spans="1:121" x14ac:dyDescent="0.25">
      <c r="A195">
        <v>14612726</v>
      </c>
      <c r="B195">
        <v>20220718</v>
      </c>
      <c r="C195">
        <v>782204103</v>
      </c>
      <c r="E195">
        <v>1458.05</v>
      </c>
      <c r="F195">
        <v>0</v>
      </c>
      <c r="G195" t="s">
        <v>131</v>
      </c>
      <c r="I195" s="1">
        <v>777349533715</v>
      </c>
      <c r="J195" t="s">
        <v>348</v>
      </c>
      <c r="K195">
        <v>1</v>
      </c>
      <c r="L195">
        <v>0.5</v>
      </c>
      <c r="M195">
        <v>6</v>
      </c>
      <c r="O195">
        <v>-35.89</v>
      </c>
      <c r="S195" s="3">
        <v>47.85</v>
      </c>
      <c r="T195" s="3">
        <v>35.89</v>
      </c>
      <c r="U195" s="2">
        <v>0.75005224660397074</v>
      </c>
      <c r="V195" s="3">
        <v>11.96</v>
      </c>
      <c r="W195" s="3">
        <v>47.85</v>
      </c>
      <c r="X195" s="3">
        <v>31.102500000000003</v>
      </c>
      <c r="Y195" s="2">
        <v>0.65</v>
      </c>
      <c r="Z195" s="3">
        <v>16.747499999999999</v>
      </c>
      <c r="AA195" s="3">
        <v>14.21</v>
      </c>
      <c r="AB195" s="3">
        <v>4.7874999999999979</v>
      </c>
      <c r="AD195">
        <v>20220711</v>
      </c>
      <c r="AE195">
        <v>20220712</v>
      </c>
      <c r="AF195">
        <v>0.36319444444444443</v>
      </c>
      <c r="AG195" t="s">
        <v>143</v>
      </c>
      <c r="AH195" t="s">
        <v>972</v>
      </c>
      <c r="AI195">
        <v>0.5</v>
      </c>
      <c r="AJ195" t="s">
        <v>42</v>
      </c>
      <c r="AK195" t="s">
        <v>42</v>
      </c>
      <c r="AM195">
        <v>112689506</v>
      </c>
      <c r="AO195" t="s">
        <v>171</v>
      </c>
      <c r="AV195" t="s">
        <v>971</v>
      </c>
      <c r="AW195" t="s">
        <v>952</v>
      </c>
      <c r="AX195" t="s">
        <v>955</v>
      </c>
      <c r="AZ195" t="s">
        <v>950</v>
      </c>
      <c r="BA195" t="s">
        <v>949</v>
      </c>
      <c r="BB195">
        <v>73179</v>
      </c>
      <c r="BC195" t="s">
        <v>117</v>
      </c>
      <c r="BD195" t="s">
        <v>121</v>
      </c>
      <c r="BE195" t="s">
        <v>698</v>
      </c>
      <c r="BF195" t="s">
        <v>133</v>
      </c>
      <c r="BH195" t="s">
        <v>132</v>
      </c>
      <c r="BI195" t="s">
        <v>118</v>
      </c>
      <c r="BJ195">
        <v>14614</v>
      </c>
      <c r="BK195" t="s">
        <v>117</v>
      </c>
      <c r="BL195" t="s">
        <v>134</v>
      </c>
      <c r="BU195" t="s">
        <v>133</v>
      </c>
      <c r="BW195" t="s">
        <v>132</v>
      </c>
      <c r="BX195" t="s">
        <v>118</v>
      </c>
      <c r="BY195">
        <v>14614</v>
      </c>
      <c r="BZ195" t="s">
        <v>117</v>
      </c>
      <c r="CX195">
        <v>20220711</v>
      </c>
      <c r="CZ195">
        <v>0</v>
      </c>
      <c r="DA195">
        <v>0</v>
      </c>
      <c r="DB195">
        <v>0</v>
      </c>
      <c r="DC195">
        <v>0</v>
      </c>
      <c r="DD195">
        <v>0</v>
      </c>
      <c r="DE195" s="3">
        <v>2.69</v>
      </c>
      <c r="DF195" s="3">
        <v>2.9591405433646814</v>
      </c>
    </row>
    <row r="196" spans="1:121" x14ac:dyDescent="0.25">
      <c r="A196">
        <v>14612726</v>
      </c>
      <c r="B196">
        <v>20220718</v>
      </c>
      <c r="C196">
        <v>782204103</v>
      </c>
      <c r="E196">
        <v>1458.05</v>
      </c>
      <c r="F196">
        <v>0</v>
      </c>
      <c r="G196" t="s">
        <v>131</v>
      </c>
      <c r="I196" s="1">
        <v>777350616086</v>
      </c>
      <c r="J196" t="s">
        <v>348</v>
      </c>
      <c r="K196">
        <v>1</v>
      </c>
      <c r="L196">
        <v>0.5</v>
      </c>
      <c r="M196">
        <v>2</v>
      </c>
      <c r="O196">
        <v>-18.350000000000001</v>
      </c>
      <c r="S196" s="3">
        <v>28.04</v>
      </c>
      <c r="T196" s="3">
        <v>18.350000000000001</v>
      </c>
      <c r="U196" s="2">
        <v>0.65442225392296727</v>
      </c>
      <c r="V196" s="3">
        <v>9.6899999999999977</v>
      </c>
      <c r="W196" s="3">
        <v>28.04</v>
      </c>
      <c r="X196" s="3">
        <v>13.829999999999998</v>
      </c>
      <c r="Y196" s="2">
        <v>0.49322396576319538</v>
      </c>
      <c r="Z196" s="3">
        <v>14.21</v>
      </c>
      <c r="AA196" s="3">
        <v>14.21</v>
      </c>
      <c r="AB196" s="3">
        <v>4.5200000000000031</v>
      </c>
      <c r="AD196">
        <v>20220711</v>
      </c>
      <c r="AE196">
        <v>20220712</v>
      </c>
      <c r="AF196">
        <v>0.4381944444444445</v>
      </c>
      <c r="AG196" t="s">
        <v>334</v>
      </c>
      <c r="AH196" t="s">
        <v>1205</v>
      </c>
      <c r="AI196">
        <v>0.5</v>
      </c>
      <c r="AJ196" t="s">
        <v>42</v>
      </c>
      <c r="AK196" t="s">
        <v>42</v>
      </c>
      <c r="AM196">
        <v>112689506</v>
      </c>
      <c r="AO196" t="s">
        <v>171</v>
      </c>
      <c r="AV196" t="s">
        <v>1203</v>
      </c>
      <c r="AW196" t="s">
        <v>331</v>
      </c>
      <c r="AX196" t="s">
        <v>330</v>
      </c>
      <c r="AZ196" t="s">
        <v>329</v>
      </c>
      <c r="BA196" t="s">
        <v>118</v>
      </c>
      <c r="BB196">
        <v>14456</v>
      </c>
      <c r="BC196" t="s">
        <v>117</v>
      </c>
      <c r="BE196" t="s">
        <v>676</v>
      </c>
      <c r="BF196" t="s">
        <v>121</v>
      </c>
      <c r="BG196" t="s">
        <v>157</v>
      </c>
      <c r="BH196" t="s">
        <v>132</v>
      </c>
      <c r="BI196" t="s">
        <v>118</v>
      </c>
      <c r="BJ196">
        <v>14614</v>
      </c>
      <c r="BK196" t="s">
        <v>117</v>
      </c>
      <c r="BL196" t="s">
        <v>1204</v>
      </c>
      <c r="BU196" t="s">
        <v>121</v>
      </c>
      <c r="BV196" t="s">
        <v>155</v>
      </c>
      <c r="BW196" t="s">
        <v>119</v>
      </c>
      <c r="BX196" t="s">
        <v>118</v>
      </c>
      <c r="BY196">
        <v>14614</v>
      </c>
      <c r="BZ196" t="s">
        <v>117</v>
      </c>
      <c r="CX196">
        <v>20220711</v>
      </c>
      <c r="CZ196">
        <v>0</v>
      </c>
      <c r="DA196">
        <v>0</v>
      </c>
      <c r="DB196">
        <v>0</v>
      </c>
      <c r="DC196">
        <v>0</v>
      </c>
      <c r="DD196">
        <v>0</v>
      </c>
      <c r="DE196" s="3">
        <v>3.24</v>
      </c>
      <c r="DF196" s="3">
        <v>3.7622824536376607</v>
      </c>
      <c r="DJ196" s="3">
        <v>2.95</v>
      </c>
      <c r="DK196" s="3">
        <v>5.9</v>
      </c>
      <c r="DP196" s="3">
        <v>1.78</v>
      </c>
      <c r="DQ196" s="3">
        <v>3.55</v>
      </c>
    </row>
    <row r="197" spans="1:121" x14ac:dyDescent="0.25">
      <c r="A197">
        <v>14612726</v>
      </c>
      <c r="B197">
        <v>20220718</v>
      </c>
      <c r="C197">
        <v>782204103</v>
      </c>
      <c r="E197">
        <v>1458.05</v>
      </c>
      <c r="F197">
        <v>0</v>
      </c>
      <c r="G197" t="s">
        <v>131</v>
      </c>
      <c r="I197" s="1">
        <v>777350725738</v>
      </c>
      <c r="J197" t="s">
        <v>348</v>
      </c>
      <c r="K197">
        <v>1</v>
      </c>
      <c r="L197">
        <v>6</v>
      </c>
      <c r="M197">
        <v>6</v>
      </c>
      <c r="O197">
        <v>-89.35</v>
      </c>
      <c r="S197" s="3">
        <v>122.4</v>
      </c>
      <c r="T197" s="3">
        <v>89.35</v>
      </c>
      <c r="U197" s="2">
        <v>0.72998366013071891</v>
      </c>
      <c r="V197" s="3">
        <v>33.050000000000011</v>
      </c>
      <c r="W197" s="3">
        <v>122.4</v>
      </c>
      <c r="X197" s="3">
        <v>79.56</v>
      </c>
      <c r="Y197" s="2">
        <v>0.65</v>
      </c>
      <c r="Z197" s="3">
        <v>42.84</v>
      </c>
      <c r="AA197" s="3">
        <v>15.94</v>
      </c>
      <c r="AB197" s="3">
        <v>9.789999999999992</v>
      </c>
      <c r="AD197">
        <v>20220711</v>
      </c>
      <c r="AE197">
        <v>20220712</v>
      </c>
      <c r="AF197">
        <v>0.39999999999999997</v>
      </c>
      <c r="AG197" t="s">
        <v>143</v>
      </c>
      <c r="AH197" t="s">
        <v>422</v>
      </c>
      <c r="AI197">
        <v>6</v>
      </c>
      <c r="AJ197" t="s">
        <v>42</v>
      </c>
      <c r="AK197" t="s">
        <v>42</v>
      </c>
      <c r="AM197">
        <v>112689506</v>
      </c>
      <c r="AO197" t="s">
        <v>189</v>
      </c>
      <c r="AV197" t="s">
        <v>421</v>
      </c>
      <c r="AW197" t="s">
        <v>420</v>
      </c>
      <c r="AX197" t="s">
        <v>419</v>
      </c>
      <c r="AZ197" t="s">
        <v>418</v>
      </c>
      <c r="BA197" t="s">
        <v>180</v>
      </c>
      <c r="BB197">
        <v>33605</v>
      </c>
      <c r="BC197" t="s">
        <v>117</v>
      </c>
      <c r="BD197" t="s">
        <v>121</v>
      </c>
      <c r="BE197" t="s">
        <v>169</v>
      </c>
      <c r="BF197" t="s">
        <v>133</v>
      </c>
      <c r="BG197" t="s">
        <v>170</v>
      </c>
      <c r="BH197" t="s">
        <v>132</v>
      </c>
      <c r="BI197" t="s">
        <v>118</v>
      </c>
      <c r="BJ197">
        <v>14614</v>
      </c>
      <c r="BK197" t="s">
        <v>117</v>
      </c>
      <c r="BL197">
        <v>43702.000010000003</v>
      </c>
      <c r="BU197" t="s">
        <v>133</v>
      </c>
      <c r="BV197" t="s">
        <v>170</v>
      </c>
      <c r="BW197" t="s">
        <v>119</v>
      </c>
      <c r="BX197" t="s">
        <v>118</v>
      </c>
      <c r="BY197">
        <v>14614</v>
      </c>
      <c r="BZ197" t="s">
        <v>117</v>
      </c>
      <c r="CX197">
        <v>20220711</v>
      </c>
      <c r="CZ197">
        <v>0</v>
      </c>
      <c r="DA197">
        <v>0</v>
      </c>
      <c r="DB197">
        <v>0</v>
      </c>
      <c r="DC197">
        <v>0</v>
      </c>
      <c r="DD197">
        <v>0</v>
      </c>
      <c r="DE197" s="3">
        <v>7.44</v>
      </c>
      <c r="DF197" s="3">
        <v>8.0350784313725487</v>
      </c>
    </row>
    <row r="198" spans="1:121" x14ac:dyDescent="0.25">
      <c r="A198">
        <v>14612726</v>
      </c>
      <c r="B198">
        <v>20220718</v>
      </c>
      <c r="C198">
        <v>782204103</v>
      </c>
      <c r="E198">
        <v>1458.05</v>
      </c>
      <c r="F198">
        <v>0</v>
      </c>
      <c r="G198" t="s">
        <v>131</v>
      </c>
      <c r="I198" s="1">
        <v>777351090030</v>
      </c>
      <c r="J198" t="s">
        <v>348</v>
      </c>
      <c r="K198">
        <v>1</v>
      </c>
      <c r="L198">
        <v>0.5</v>
      </c>
      <c r="M198">
        <v>3</v>
      </c>
      <c r="O198">
        <v>-24.35</v>
      </c>
      <c r="S198" s="3">
        <v>34.04</v>
      </c>
      <c r="T198" s="3">
        <v>24.35</v>
      </c>
      <c r="U198" s="2">
        <v>0.71533490011750889</v>
      </c>
      <c r="V198" s="3">
        <v>9.6899999999999977</v>
      </c>
      <c r="W198" s="3">
        <v>34.04</v>
      </c>
      <c r="X198" s="3">
        <v>19.829999999999998</v>
      </c>
      <c r="Y198" s="2">
        <v>0.58254994124559334</v>
      </c>
      <c r="Z198" s="3">
        <v>14.21</v>
      </c>
      <c r="AA198" s="3">
        <v>14.21</v>
      </c>
      <c r="AB198" s="3">
        <v>4.5200000000000031</v>
      </c>
      <c r="AD198">
        <v>20220711</v>
      </c>
      <c r="AE198">
        <v>20220712</v>
      </c>
      <c r="AF198">
        <v>0.43541666666666662</v>
      </c>
      <c r="AG198" t="s">
        <v>241</v>
      </c>
      <c r="AH198" t="s">
        <v>1098</v>
      </c>
      <c r="AI198">
        <v>0.5</v>
      </c>
      <c r="AJ198" t="s">
        <v>42</v>
      </c>
      <c r="AK198" t="s">
        <v>42</v>
      </c>
      <c r="AM198">
        <v>112689506</v>
      </c>
      <c r="AO198" t="s">
        <v>171</v>
      </c>
      <c r="AV198" t="s">
        <v>1097</v>
      </c>
      <c r="AX198" t="s">
        <v>1096</v>
      </c>
      <c r="AZ198" t="s">
        <v>1095</v>
      </c>
      <c r="BA198" t="s">
        <v>118</v>
      </c>
      <c r="BB198">
        <v>10606</v>
      </c>
      <c r="BC198" t="s">
        <v>117</v>
      </c>
      <c r="BE198" t="s">
        <v>676</v>
      </c>
      <c r="BF198" t="s">
        <v>121</v>
      </c>
      <c r="BG198" t="s">
        <v>157</v>
      </c>
      <c r="BH198" t="s">
        <v>132</v>
      </c>
      <c r="BI198" t="s">
        <v>118</v>
      </c>
      <c r="BJ198">
        <v>14614</v>
      </c>
      <c r="BK198" t="s">
        <v>117</v>
      </c>
      <c r="BL198" t="s">
        <v>1094</v>
      </c>
      <c r="BU198" t="s">
        <v>121</v>
      </c>
      <c r="BV198" t="s">
        <v>155</v>
      </c>
      <c r="BW198" t="s">
        <v>119</v>
      </c>
      <c r="BX198" t="s">
        <v>118</v>
      </c>
      <c r="BY198">
        <v>14614</v>
      </c>
      <c r="BZ198" t="s">
        <v>117</v>
      </c>
      <c r="CX198">
        <v>20220711</v>
      </c>
      <c r="CZ198">
        <v>0</v>
      </c>
      <c r="DA198">
        <v>0</v>
      </c>
      <c r="DB198">
        <v>0</v>
      </c>
      <c r="DC198">
        <v>0</v>
      </c>
      <c r="DD198">
        <v>0</v>
      </c>
      <c r="DE198" s="3">
        <v>2.84</v>
      </c>
      <c r="DF198" s="3">
        <v>3.2171092831962405</v>
      </c>
      <c r="DJ198" s="3">
        <v>2.95</v>
      </c>
      <c r="DK198" s="3">
        <v>5.9</v>
      </c>
    </row>
    <row r="199" spans="1:121" x14ac:dyDescent="0.25">
      <c r="A199">
        <v>14612726</v>
      </c>
      <c r="B199">
        <v>20220718</v>
      </c>
      <c r="C199">
        <v>782204103</v>
      </c>
      <c r="E199">
        <v>1458.05</v>
      </c>
      <c r="F199">
        <v>0</v>
      </c>
      <c r="G199" t="s">
        <v>131</v>
      </c>
      <c r="I199" s="1">
        <v>777352620195</v>
      </c>
      <c r="J199" t="s">
        <v>348</v>
      </c>
      <c r="K199">
        <v>1</v>
      </c>
      <c r="L199">
        <v>1</v>
      </c>
      <c r="M199">
        <v>6</v>
      </c>
      <c r="O199">
        <v>-56.71</v>
      </c>
      <c r="S199" s="3">
        <v>77.69</v>
      </c>
      <c r="T199" s="3">
        <v>56.71</v>
      </c>
      <c r="U199" s="2">
        <v>0.72995237482301456</v>
      </c>
      <c r="V199" s="3">
        <v>20.979999999999997</v>
      </c>
      <c r="W199" s="3">
        <v>77.69</v>
      </c>
      <c r="X199" s="3">
        <v>50.4985</v>
      </c>
      <c r="Y199" s="2">
        <v>0.65</v>
      </c>
      <c r="Z199" s="3">
        <v>27.191499999999998</v>
      </c>
      <c r="AA199" s="3">
        <v>15.94</v>
      </c>
      <c r="AB199" s="3">
        <v>6.2115000000000009</v>
      </c>
      <c r="AD199">
        <v>20220711</v>
      </c>
      <c r="AE199">
        <v>20220712</v>
      </c>
      <c r="AF199">
        <v>0.4069444444444445</v>
      </c>
      <c r="AG199" t="s">
        <v>143</v>
      </c>
      <c r="AH199" t="s">
        <v>791</v>
      </c>
      <c r="AI199">
        <v>1</v>
      </c>
      <c r="AJ199" t="s">
        <v>42</v>
      </c>
      <c r="AK199" t="s">
        <v>42</v>
      </c>
      <c r="AM199">
        <v>112689506</v>
      </c>
      <c r="AO199" t="s">
        <v>189</v>
      </c>
      <c r="AV199" t="s">
        <v>790</v>
      </c>
      <c r="AW199" t="s">
        <v>789</v>
      </c>
      <c r="AX199" t="s">
        <v>788</v>
      </c>
      <c r="AY199" t="s">
        <v>787</v>
      </c>
      <c r="AZ199" t="s">
        <v>786</v>
      </c>
      <c r="BA199" t="s">
        <v>180</v>
      </c>
      <c r="BB199">
        <v>33323</v>
      </c>
      <c r="BC199" t="s">
        <v>117</v>
      </c>
      <c r="BD199" t="s">
        <v>121</v>
      </c>
      <c r="BE199" t="s">
        <v>785</v>
      </c>
      <c r="BF199" t="s">
        <v>133</v>
      </c>
      <c r="BH199" t="s">
        <v>132</v>
      </c>
      <c r="BI199" t="s">
        <v>118</v>
      </c>
      <c r="BJ199">
        <v>14614</v>
      </c>
      <c r="BK199" t="s">
        <v>117</v>
      </c>
      <c r="BL199">
        <v>1001.2842000000001</v>
      </c>
      <c r="BU199" t="s">
        <v>133</v>
      </c>
      <c r="BW199" t="s">
        <v>119</v>
      </c>
      <c r="BX199" t="s">
        <v>118</v>
      </c>
      <c r="BY199">
        <v>14614</v>
      </c>
      <c r="BZ199" t="s">
        <v>117</v>
      </c>
      <c r="CX199">
        <v>20220711</v>
      </c>
      <c r="CZ199">
        <v>0</v>
      </c>
      <c r="DA199">
        <v>0</v>
      </c>
      <c r="DB199">
        <v>0</v>
      </c>
      <c r="DC199">
        <v>0</v>
      </c>
      <c r="DD199">
        <v>0</v>
      </c>
      <c r="DE199" s="3">
        <v>4.72</v>
      </c>
      <c r="DF199" s="3">
        <v>5.0973752091646274</v>
      </c>
    </row>
    <row r="200" spans="1:121" x14ac:dyDescent="0.25">
      <c r="A200">
        <v>14612726</v>
      </c>
      <c r="B200">
        <v>20220718</v>
      </c>
      <c r="C200">
        <v>782204103</v>
      </c>
      <c r="E200">
        <v>1458.05</v>
      </c>
      <c r="F200">
        <v>0</v>
      </c>
      <c r="G200" t="s">
        <v>131</v>
      </c>
      <c r="I200" s="1">
        <v>777352992126</v>
      </c>
      <c r="J200" t="s">
        <v>348</v>
      </c>
      <c r="K200">
        <v>1</v>
      </c>
      <c r="L200">
        <v>0.5</v>
      </c>
      <c r="M200">
        <v>2</v>
      </c>
      <c r="O200">
        <v>-18.350000000000001</v>
      </c>
      <c r="S200" s="3">
        <v>28.04</v>
      </c>
      <c r="T200" s="3">
        <v>18.350000000000001</v>
      </c>
      <c r="U200" s="2">
        <v>0.65442225392296727</v>
      </c>
      <c r="V200" s="3">
        <v>9.6899999999999977</v>
      </c>
      <c r="W200" s="3">
        <v>28.04</v>
      </c>
      <c r="X200" s="3">
        <v>13.829999999999998</v>
      </c>
      <c r="Y200" s="2">
        <v>0.49322396576319538</v>
      </c>
      <c r="Z200" s="3">
        <v>14.21</v>
      </c>
      <c r="AA200" s="3">
        <v>14.21</v>
      </c>
      <c r="AB200" s="3">
        <v>4.5200000000000031</v>
      </c>
      <c r="AD200">
        <v>20220711</v>
      </c>
      <c r="AE200">
        <v>20220712</v>
      </c>
      <c r="AF200">
        <v>0.41597222222222219</v>
      </c>
      <c r="AG200" t="s">
        <v>143</v>
      </c>
      <c r="AH200" t="s">
        <v>1179</v>
      </c>
      <c r="AI200">
        <v>0.5</v>
      </c>
      <c r="AJ200" t="s">
        <v>42</v>
      </c>
      <c r="AK200" t="s">
        <v>42</v>
      </c>
      <c r="AM200">
        <v>112689506</v>
      </c>
      <c r="AO200" t="s">
        <v>171</v>
      </c>
      <c r="AV200" t="s">
        <v>1178</v>
      </c>
      <c r="AX200" t="s">
        <v>1177</v>
      </c>
      <c r="AZ200" t="s">
        <v>1171</v>
      </c>
      <c r="BA200" t="s">
        <v>118</v>
      </c>
      <c r="BB200">
        <v>13202</v>
      </c>
      <c r="BC200" t="s">
        <v>117</v>
      </c>
      <c r="BE200" t="s">
        <v>676</v>
      </c>
      <c r="BF200" t="s">
        <v>121</v>
      </c>
      <c r="BG200" t="s">
        <v>157</v>
      </c>
      <c r="BH200" t="s">
        <v>132</v>
      </c>
      <c r="BI200" t="s">
        <v>118</v>
      </c>
      <c r="BJ200">
        <v>14614</v>
      </c>
      <c r="BK200" t="s">
        <v>117</v>
      </c>
      <c r="BL200" t="s">
        <v>1176</v>
      </c>
      <c r="BU200" t="s">
        <v>121</v>
      </c>
      <c r="BV200" t="s">
        <v>155</v>
      </c>
      <c r="BW200" t="s">
        <v>119</v>
      </c>
      <c r="BX200" t="s">
        <v>118</v>
      </c>
      <c r="BY200">
        <v>14614</v>
      </c>
      <c r="BZ200" t="s">
        <v>117</v>
      </c>
      <c r="CX200">
        <v>20220711</v>
      </c>
      <c r="CZ200">
        <v>0</v>
      </c>
      <c r="DA200">
        <v>0</v>
      </c>
      <c r="DB200">
        <v>0</v>
      </c>
      <c r="DC200">
        <v>0</v>
      </c>
      <c r="DD200">
        <v>0</v>
      </c>
      <c r="DE200" s="3">
        <v>2.84</v>
      </c>
      <c r="DF200" s="3">
        <v>3.2978031383737516</v>
      </c>
      <c r="DJ200" s="3">
        <v>2.95</v>
      </c>
      <c r="DK200" s="3">
        <v>5.9</v>
      </c>
    </row>
    <row r="201" spans="1:121" x14ac:dyDescent="0.25">
      <c r="A201">
        <v>14612726</v>
      </c>
      <c r="B201">
        <v>20220718</v>
      </c>
      <c r="C201">
        <v>782204103</v>
      </c>
      <c r="E201">
        <v>1458.05</v>
      </c>
      <c r="F201">
        <v>0</v>
      </c>
      <c r="G201" t="s">
        <v>131</v>
      </c>
      <c r="I201" s="1">
        <v>777353448545</v>
      </c>
      <c r="J201" t="s">
        <v>348</v>
      </c>
      <c r="K201">
        <v>1</v>
      </c>
      <c r="L201">
        <v>1</v>
      </c>
      <c r="M201">
        <v>2</v>
      </c>
      <c r="O201">
        <v>-21.51</v>
      </c>
      <c r="S201" s="3">
        <v>34.14</v>
      </c>
      <c r="T201" s="3">
        <v>21.51</v>
      </c>
      <c r="U201" s="2">
        <v>0.63005272407732871</v>
      </c>
      <c r="V201" s="3">
        <v>12.629999999999999</v>
      </c>
      <c r="W201" s="3">
        <v>34.14</v>
      </c>
      <c r="X201" s="3">
        <v>18.200000000000003</v>
      </c>
      <c r="Y201" s="2">
        <v>0.53309900410076161</v>
      </c>
      <c r="Z201" s="3">
        <v>15.94</v>
      </c>
      <c r="AA201" s="3">
        <v>15.94</v>
      </c>
      <c r="AB201" s="3">
        <v>3.3100000000000005</v>
      </c>
      <c r="AD201">
        <v>20220711</v>
      </c>
      <c r="AE201">
        <v>20220712</v>
      </c>
      <c r="AF201">
        <v>6.1805555555555558E-2</v>
      </c>
      <c r="AG201" t="s">
        <v>415</v>
      </c>
      <c r="AH201" t="s">
        <v>453</v>
      </c>
      <c r="AI201">
        <v>1</v>
      </c>
      <c r="AJ201" t="s">
        <v>42</v>
      </c>
      <c r="AK201" t="s">
        <v>42</v>
      </c>
      <c r="AM201">
        <v>112689506</v>
      </c>
      <c r="AO201" t="s">
        <v>127</v>
      </c>
      <c r="AV201" t="s">
        <v>930</v>
      </c>
      <c r="AW201" t="s">
        <v>412</v>
      </c>
      <c r="AX201" t="s">
        <v>929</v>
      </c>
      <c r="AZ201" t="s">
        <v>410</v>
      </c>
      <c r="BA201" t="s">
        <v>118</v>
      </c>
      <c r="BB201">
        <v>14569</v>
      </c>
      <c r="BC201" t="s">
        <v>117</v>
      </c>
      <c r="BD201" t="s">
        <v>121</v>
      </c>
      <c r="BE201" t="s">
        <v>135</v>
      </c>
      <c r="BF201" t="s">
        <v>133</v>
      </c>
      <c r="BH201" t="s">
        <v>132</v>
      </c>
      <c r="BI201" t="s">
        <v>118</v>
      </c>
      <c r="BJ201">
        <v>14614</v>
      </c>
      <c r="BK201" t="s">
        <v>117</v>
      </c>
      <c r="BL201">
        <v>2134.1210999999998</v>
      </c>
      <c r="BU201" t="s">
        <v>133</v>
      </c>
      <c r="BW201" t="s">
        <v>132</v>
      </c>
      <c r="BX201" t="s">
        <v>118</v>
      </c>
      <c r="BY201">
        <v>14614</v>
      </c>
      <c r="BZ201" t="s">
        <v>117</v>
      </c>
      <c r="CX201">
        <v>20220711</v>
      </c>
      <c r="CZ201">
        <v>0</v>
      </c>
      <c r="DA201">
        <v>0</v>
      </c>
      <c r="DB201">
        <v>0</v>
      </c>
      <c r="DC201">
        <v>0</v>
      </c>
      <c r="DD201">
        <v>0</v>
      </c>
      <c r="DE201" s="3">
        <v>3.24</v>
      </c>
      <c r="DF201" s="3">
        <v>3.5541300527240778</v>
      </c>
      <c r="DP201" s="3">
        <v>1.78</v>
      </c>
      <c r="DQ201" s="3">
        <v>3.55</v>
      </c>
    </row>
    <row r="202" spans="1:121" x14ac:dyDescent="0.25">
      <c r="A202">
        <v>14612726</v>
      </c>
      <c r="B202">
        <v>20220718</v>
      </c>
      <c r="C202">
        <v>782204103</v>
      </c>
      <c r="E202">
        <v>1458.05</v>
      </c>
      <c r="F202">
        <v>0</v>
      </c>
      <c r="G202" t="s">
        <v>232</v>
      </c>
      <c r="I202" s="1">
        <v>777354622374</v>
      </c>
      <c r="J202" t="s">
        <v>1238</v>
      </c>
      <c r="K202">
        <v>1</v>
      </c>
      <c r="L202">
        <v>1</v>
      </c>
      <c r="M202">
        <v>2</v>
      </c>
      <c r="O202">
        <v>-7.8</v>
      </c>
      <c r="S202" s="3">
        <v>19.57</v>
      </c>
      <c r="T202" s="3">
        <v>7.8</v>
      </c>
      <c r="U202" s="2">
        <v>0.39856923863055693</v>
      </c>
      <c r="V202" s="3">
        <v>11.77</v>
      </c>
      <c r="W202" s="3">
        <v>19.57</v>
      </c>
      <c r="X202" s="3">
        <v>6.68</v>
      </c>
      <c r="Y202" s="2">
        <v>0.34133878385283595</v>
      </c>
      <c r="Z202" s="3">
        <v>12.89</v>
      </c>
      <c r="AA202" s="3">
        <v>12.89</v>
      </c>
      <c r="AB202" s="3">
        <v>1.120000000000001</v>
      </c>
      <c r="AD202">
        <v>20220711</v>
      </c>
      <c r="AE202">
        <v>20220712</v>
      </c>
      <c r="AF202">
        <v>0.41597222222222219</v>
      </c>
      <c r="AG202" t="s">
        <v>154</v>
      </c>
      <c r="AH202" t="s">
        <v>190</v>
      </c>
      <c r="AI202">
        <v>1</v>
      </c>
      <c r="AJ202" t="s">
        <v>42</v>
      </c>
      <c r="AK202" t="s">
        <v>42</v>
      </c>
      <c r="AM202">
        <v>2810585</v>
      </c>
      <c r="AO202" t="s">
        <v>127</v>
      </c>
      <c r="AV202" t="s">
        <v>340</v>
      </c>
      <c r="AW202" t="s">
        <v>121</v>
      </c>
      <c r="AX202" t="s">
        <v>133</v>
      </c>
      <c r="AY202" t="s">
        <v>1246</v>
      </c>
      <c r="AZ202" t="s">
        <v>132</v>
      </c>
      <c r="BA202" t="s">
        <v>118</v>
      </c>
      <c r="BB202">
        <v>14614</v>
      </c>
      <c r="BC202" t="s">
        <v>117</v>
      </c>
      <c r="BD202" t="s">
        <v>1245</v>
      </c>
      <c r="BE202" t="s">
        <v>1244</v>
      </c>
      <c r="BF202" t="s">
        <v>1242</v>
      </c>
      <c r="BH202" t="s">
        <v>122</v>
      </c>
      <c r="BI202" t="s">
        <v>118</v>
      </c>
      <c r="BJ202">
        <v>14225</v>
      </c>
      <c r="BK202" t="s">
        <v>117</v>
      </c>
      <c r="BL202" t="s">
        <v>1247</v>
      </c>
      <c r="BU202" t="s">
        <v>1242</v>
      </c>
      <c r="BW202" t="s">
        <v>1241</v>
      </c>
      <c r="BX202" t="s">
        <v>118</v>
      </c>
      <c r="BY202">
        <v>14225</v>
      </c>
      <c r="BZ202" t="s">
        <v>117</v>
      </c>
      <c r="CX202">
        <v>20220711</v>
      </c>
      <c r="CZ202">
        <v>0</v>
      </c>
      <c r="DA202">
        <v>0</v>
      </c>
      <c r="DB202">
        <v>0</v>
      </c>
      <c r="DC202">
        <v>0</v>
      </c>
      <c r="DD202">
        <v>0</v>
      </c>
      <c r="DE202" s="3">
        <v>2.65</v>
      </c>
      <c r="DF202" s="3">
        <v>2.8016607051609603</v>
      </c>
    </row>
    <row r="203" spans="1:121" x14ac:dyDescent="0.25">
      <c r="A203">
        <v>14612726</v>
      </c>
      <c r="B203">
        <v>20220718</v>
      </c>
      <c r="C203">
        <v>782204103</v>
      </c>
      <c r="E203">
        <v>1458.05</v>
      </c>
      <c r="F203">
        <v>0</v>
      </c>
      <c r="G203" t="s">
        <v>232</v>
      </c>
      <c r="I203" s="1">
        <v>777354647985</v>
      </c>
      <c r="J203" t="s">
        <v>1238</v>
      </c>
      <c r="K203">
        <v>1</v>
      </c>
      <c r="L203">
        <v>1</v>
      </c>
      <c r="M203">
        <v>2</v>
      </c>
      <c r="O203">
        <v>-7.8</v>
      </c>
      <c r="S203" s="3">
        <v>19.57</v>
      </c>
      <c r="T203" s="3">
        <v>7.8</v>
      </c>
      <c r="U203" s="2">
        <v>0.39856923863055693</v>
      </c>
      <c r="V203" s="3">
        <v>11.77</v>
      </c>
      <c r="W203" s="3">
        <v>19.57</v>
      </c>
      <c r="X203" s="3">
        <v>6.68</v>
      </c>
      <c r="Y203" s="2">
        <v>0.34133878385283595</v>
      </c>
      <c r="Z203" s="3">
        <v>12.89</v>
      </c>
      <c r="AA203" s="3">
        <v>12.89</v>
      </c>
      <c r="AB203" s="3">
        <v>1.120000000000001</v>
      </c>
      <c r="AD203">
        <v>20220711</v>
      </c>
      <c r="AE203">
        <v>20220712</v>
      </c>
      <c r="AF203">
        <v>0.41597222222222219</v>
      </c>
      <c r="AG203" t="s">
        <v>154</v>
      </c>
      <c r="AH203" t="s">
        <v>190</v>
      </c>
      <c r="AI203">
        <v>1</v>
      </c>
      <c r="AJ203" t="s">
        <v>42</v>
      </c>
      <c r="AK203" t="s">
        <v>42</v>
      </c>
      <c r="AM203">
        <v>2810585</v>
      </c>
      <c r="AO203" t="s">
        <v>127</v>
      </c>
      <c r="AV203" t="s">
        <v>340</v>
      </c>
      <c r="AW203" t="s">
        <v>121</v>
      </c>
      <c r="AX203" t="s">
        <v>133</v>
      </c>
      <c r="AY203" t="s">
        <v>1246</v>
      </c>
      <c r="AZ203" t="s">
        <v>132</v>
      </c>
      <c r="BA203" t="s">
        <v>118</v>
      </c>
      <c r="BB203">
        <v>14614</v>
      </c>
      <c r="BC203" t="s">
        <v>117</v>
      </c>
      <c r="BD203" t="s">
        <v>1245</v>
      </c>
      <c r="BE203" t="s">
        <v>1244</v>
      </c>
      <c r="BF203" t="s">
        <v>1242</v>
      </c>
      <c r="BH203" t="s">
        <v>122</v>
      </c>
      <c r="BI203" t="s">
        <v>118</v>
      </c>
      <c r="BJ203">
        <v>14225</v>
      </c>
      <c r="BK203" t="s">
        <v>117</v>
      </c>
      <c r="BL203" t="s">
        <v>1243</v>
      </c>
      <c r="BU203" t="s">
        <v>1242</v>
      </c>
      <c r="BW203" t="s">
        <v>1241</v>
      </c>
      <c r="BX203" t="s">
        <v>118</v>
      </c>
      <c r="BY203">
        <v>14225</v>
      </c>
      <c r="BZ203" t="s">
        <v>117</v>
      </c>
      <c r="CX203">
        <v>20220711</v>
      </c>
      <c r="CZ203">
        <v>0</v>
      </c>
      <c r="DA203">
        <v>0</v>
      </c>
      <c r="DB203">
        <v>0</v>
      </c>
      <c r="DC203">
        <v>0</v>
      </c>
      <c r="DD203">
        <v>0</v>
      </c>
      <c r="DE203" s="3">
        <v>2.65</v>
      </c>
      <c r="DF203" s="3">
        <v>2.8016607051609603</v>
      </c>
    </row>
    <row r="204" spans="1:121" x14ac:dyDescent="0.25">
      <c r="A204">
        <v>14612726</v>
      </c>
      <c r="B204">
        <v>20220718</v>
      </c>
      <c r="C204">
        <v>782204103</v>
      </c>
      <c r="E204">
        <v>1458.05</v>
      </c>
      <c r="F204">
        <v>0</v>
      </c>
      <c r="G204" t="s">
        <v>131</v>
      </c>
      <c r="I204" s="1">
        <v>777354855095</v>
      </c>
      <c r="J204" t="s">
        <v>348</v>
      </c>
      <c r="K204">
        <v>1</v>
      </c>
      <c r="L204">
        <v>0.5</v>
      </c>
      <c r="M204">
        <v>4</v>
      </c>
      <c r="O204">
        <v>-32.43</v>
      </c>
      <c r="S204" s="3">
        <v>43.82</v>
      </c>
      <c r="T204" s="3">
        <v>32.43</v>
      </c>
      <c r="U204" s="2">
        <v>0.74007302601551805</v>
      </c>
      <c r="V204" s="3">
        <v>11.39</v>
      </c>
      <c r="W204" s="3">
        <v>43.82</v>
      </c>
      <c r="X204" s="3">
        <v>28.483000000000001</v>
      </c>
      <c r="Y204" s="2">
        <v>0.65</v>
      </c>
      <c r="Z204" s="3">
        <v>15.337</v>
      </c>
      <c r="AA204" s="3">
        <v>14.21</v>
      </c>
      <c r="AB204" s="3">
        <v>3.9469999999999992</v>
      </c>
      <c r="AD204">
        <v>20220713</v>
      </c>
      <c r="AE204">
        <v>20220714</v>
      </c>
      <c r="AF204">
        <v>0.4291666666666667</v>
      </c>
      <c r="AG204" t="s">
        <v>154</v>
      </c>
      <c r="AH204" t="s">
        <v>190</v>
      </c>
      <c r="AI204">
        <v>0.5</v>
      </c>
      <c r="AJ204" t="s">
        <v>42</v>
      </c>
      <c r="AK204" t="s">
        <v>42</v>
      </c>
      <c r="AM204">
        <v>112689506</v>
      </c>
      <c r="AO204" t="s">
        <v>171</v>
      </c>
      <c r="AV204" t="s">
        <v>430</v>
      </c>
      <c r="AW204" t="s">
        <v>121</v>
      </c>
      <c r="AX204" t="s">
        <v>161</v>
      </c>
      <c r="AY204" t="s">
        <v>512</v>
      </c>
      <c r="AZ204" t="s">
        <v>132</v>
      </c>
      <c r="BA204" t="s">
        <v>118</v>
      </c>
      <c r="BB204">
        <v>14614</v>
      </c>
      <c r="BC204" t="s">
        <v>117</v>
      </c>
      <c r="BD204" t="s">
        <v>121</v>
      </c>
      <c r="BE204" t="s">
        <v>430</v>
      </c>
      <c r="BF204" t="s">
        <v>429</v>
      </c>
      <c r="BG204" t="s">
        <v>319</v>
      </c>
      <c r="BH204" t="s">
        <v>132</v>
      </c>
      <c r="BI204" t="s">
        <v>118</v>
      </c>
      <c r="BJ204">
        <v>14614</v>
      </c>
      <c r="BK204" t="s">
        <v>117</v>
      </c>
      <c r="BL204">
        <v>7589.5623999999998</v>
      </c>
      <c r="BU204" t="s">
        <v>429</v>
      </c>
      <c r="BV204" t="s">
        <v>319</v>
      </c>
      <c r="BW204" t="s">
        <v>119</v>
      </c>
      <c r="BX204" t="s">
        <v>118</v>
      </c>
      <c r="BY204">
        <v>14614</v>
      </c>
      <c r="BZ204" t="s">
        <v>117</v>
      </c>
      <c r="CX204">
        <v>20220713</v>
      </c>
      <c r="CZ204">
        <v>0</v>
      </c>
      <c r="DA204">
        <v>0</v>
      </c>
      <c r="DB204">
        <v>0</v>
      </c>
      <c r="DC204">
        <v>0</v>
      </c>
      <c r="DD204">
        <v>0</v>
      </c>
      <c r="DE204" s="3">
        <v>2.56</v>
      </c>
      <c r="DF204" s="3">
        <v>2.7905869465997264</v>
      </c>
    </row>
    <row r="205" spans="1:121" x14ac:dyDescent="0.25">
      <c r="A205">
        <v>14612726</v>
      </c>
      <c r="B205">
        <v>20220718</v>
      </c>
      <c r="C205">
        <v>782204103</v>
      </c>
      <c r="E205">
        <v>1458.05</v>
      </c>
      <c r="F205">
        <v>0</v>
      </c>
      <c r="G205" t="s">
        <v>131</v>
      </c>
      <c r="I205" s="1">
        <v>777355111439</v>
      </c>
      <c r="J205" t="s">
        <v>348</v>
      </c>
      <c r="K205">
        <v>1</v>
      </c>
      <c r="L205">
        <v>1</v>
      </c>
      <c r="M205">
        <v>6</v>
      </c>
      <c r="O205">
        <v>-56.71</v>
      </c>
      <c r="S205" s="3">
        <v>77.69</v>
      </c>
      <c r="T205" s="3">
        <v>56.71</v>
      </c>
      <c r="U205" s="2">
        <v>0.72995237482301456</v>
      </c>
      <c r="V205" s="3">
        <v>20.979999999999997</v>
      </c>
      <c r="W205" s="3">
        <v>77.69</v>
      </c>
      <c r="X205" s="3">
        <v>50.4985</v>
      </c>
      <c r="Y205" s="2">
        <v>0.65</v>
      </c>
      <c r="Z205" s="3">
        <v>27.191499999999998</v>
      </c>
      <c r="AA205" s="3">
        <v>15.94</v>
      </c>
      <c r="AB205" s="3">
        <v>6.2115000000000009</v>
      </c>
      <c r="AD205">
        <v>20220711</v>
      </c>
      <c r="AE205">
        <v>20220712</v>
      </c>
      <c r="AF205">
        <v>0.42083333333333334</v>
      </c>
      <c r="AG205" t="s">
        <v>154</v>
      </c>
      <c r="AH205" t="s">
        <v>784</v>
      </c>
      <c r="AI205">
        <v>1</v>
      </c>
      <c r="AJ205" t="s">
        <v>42</v>
      </c>
      <c r="AK205" t="s">
        <v>42</v>
      </c>
      <c r="AM205">
        <v>112689506</v>
      </c>
      <c r="AO205" t="s">
        <v>189</v>
      </c>
      <c r="AV205" t="s">
        <v>783</v>
      </c>
      <c r="AW205" t="s">
        <v>362</v>
      </c>
      <c r="AX205" t="s">
        <v>361</v>
      </c>
      <c r="AY205" t="s">
        <v>360</v>
      </c>
      <c r="AZ205" t="s">
        <v>148</v>
      </c>
      <c r="BA205" t="s">
        <v>147</v>
      </c>
      <c r="BB205">
        <v>75024</v>
      </c>
      <c r="BC205" t="s">
        <v>117</v>
      </c>
      <c r="BD205" t="s">
        <v>121</v>
      </c>
      <c r="BE205" t="s">
        <v>135</v>
      </c>
      <c r="BF205" t="s">
        <v>133</v>
      </c>
      <c r="BH205" t="s">
        <v>132</v>
      </c>
      <c r="BI205" t="s">
        <v>118</v>
      </c>
      <c r="BJ205">
        <v>14614</v>
      </c>
      <c r="BK205" t="s">
        <v>117</v>
      </c>
      <c r="BL205" t="s">
        <v>782</v>
      </c>
      <c r="BU205" t="s">
        <v>133</v>
      </c>
      <c r="BW205" t="s">
        <v>132</v>
      </c>
      <c r="BX205" t="s">
        <v>118</v>
      </c>
      <c r="BY205">
        <v>14614</v>
      </c>
      <c r="BZ205" t="s">
        <v>117</v>
      </c>
      <c r="CX205">
        <v>20220711</v>
      </c>
      <c r="CZ205">
        <v>0</v>
      </c>
      <c r="DA205">
        <v>0</v>
      </c>
      <c r="DB205">
        <v>0</v>
      </c>
      <c r="DC205">
        <v>0</v>
      </c>
      <c r="DD205">
        <v>0</v>
      </c>
      <c r="DE205" s="3">
        <v>4.72</v>
      </c>
      <c r="DF205" s="3">
        <v>5.0973752091646274</v>
      </c>
    </row>
    <row r="206" spans="1:121" x14ac:dyDescent="0.25">
      <c r="A206">
        <v>14612726</v>
      </c>
      <c r="B206">
        <v>20220718</v>
      </c>
      <c r="C206">
        <v>782204103</v>
      </c>
      <c r="E206">
        <v>1458.05</v>
      </c>
      <c r="F206">
        <v>0</v>
      </c>
      <c r="G206" t="s">
        <v>131</v>
      </c>
      <c r="I206" s="1">
        <v>777355174385</v>
      </c>
      <c r="J206" t="s">
        <v>348</v>
      </c>
      <c r="K206">
        <v>1</v>
      </c>
      <c r="L206">
        <v>3</v>
      </c>
      <c r="M206">
        <v>5</v>
      </c>
      <c r="O206">
        <v>-66.099999999999994</v>
      </c>
      <c r="S206" s="3">
        <v>90.55</v>
      </c>
      <c r="T206" s="3">
        <v>66.099999999999994</v>
      </c>
      <c r="U206" s="2">
        <v>0.7299834345665378</v>
      </c>
      <c r="V206" s="3">
        <v>24.450000000000003</v>
      </c>
      <c r="W206" s="3">
        <v>90.55</v>
      </c>
      <c r="X206" s="3">
        <v>58.857500000000002</v>
      </c>
      <c r="Y206" s="2">
        <v>0.65</v>
      </c>
      <c r="Z206" s="3">
        <v>31.692499999999995</v>
      </c>
      <c r="AA206" s="3">
        <v>15.94</v>
      </c>
      <c r="AB206" s="3">
        <v>7.2424999999999926</v>
      </c>
      <c r="AD206">
        <v>20220711</v>
      </c>
      <c r="AE206">
        <v>20220712</v>
      </c>
      <c r="AF206">
        <v>0.4458333333333333</v>
      </c>
      <c r="AG206" t="s">
        <v>154</v>
      </c>
      <c r="AH206" t="s">
        <v>475</v>
      </c>
      <c r="AI206">
        <v>3</v>
      </c>
      <c r="AJ206" t="s">
        <v>42</v>
      </c>
      <c r="AK206" t="s">
        <v>42</v>
      </c>
      <c r="AM206">
        <v>112689506</v>
      </c>
      <c r="AO206" t="s">
        <v>189</v>
      </c>
      <c r="AV206" t="s">
        <v>427</v>
      </c>
      <c r="AW206" t="s">
        <v>369</v>
      </c>
      <c r="AX206" t="s">
        <v>444</v>
      </c>
      <c r="AY206" t="s">
        <v>295</v>
      </c>
      <c r="AZ206" t="s">
        <v>424</v>
      </c>
      <c r="BA206" t="s">
        <v>423</v>
      </c>
      <c r="BB206">
        <v>66211</v>
      </c>
      <c r="BC206" t="s">
        <v>117</v>
      </c>
      <c r="BD206" t="s">
        <v>121</v>
      </c>
      <c r="BE206" t="s">
        <v>169</v>
      </c>
      <c r="BF206" t="s">
        <v>133</v>
      </c>
      <c r="BG206" t="s">
        <v>170</v>
      </c>
      <c r="BH206" t="s">
        <v>132</v>
      </c>
      <c r="BI206" t="s">
        <v>118</v>
      </c>
      <c r="BJ206">
        <v>14614</v>
      </c>
      <c r="BK206" t="s">
        <v>117</v>
      </c>
      <c r="BL206">
        <v>7589.0633600000001</v>
      </c>
      <c r="BU206" t="s">
        <v>133</v>
      </c>
      <c r="BV206" t="s">
        <v>170</v>
      </c>
      <c r="BW206" t="s">
        <v>119</v>
      </c>
      <c r="BX206" t="s">
        <v>118</v>
      </c>
      <c r="BY206">
        <v>14614</v>
      </c>
      <c r="BZ206" t="s">
        <v>117</v>
      </c>
      <c r="CX206">
        <v>20220711</v>
      </c>
      <c r="CZ206">
        <v>0</v>
      </c>
      <c r="DA206">
        <v>0</v>
      </c>
      <c r="DB206">
        <v>0</v>
      </c>
      <c r="DC206">
        <v>0</v>
      </c>
      <c r="DD206">
        <v>0</v>
      </c>
      <c r="DE206" s="3">
        <v>5.5</v>
      </c>
      <c r="DF206" s="3">
        <v>5.9399088901159578</v>
      </c>
    </row>
    <row r="207" spans="1:121" x14ac:dyDescent="0.25">
      <c r="A207">
        <v>14612726</v>
      </c>
      <c r="B207">
        <v>20220718</v>
      </c>
      <c r="C207">
        <v>782204103</v>
      </c>
      <c r="E207">
        <v>1458.05</v>
      </c>
      <c r="F207">
        <v>0</v>
      </c>
      <c r="G207" t="s">
        <v>131</v>
      </c>
      <c r="I207" s="1">
        <v>777355272341</v>
      </c>
      <c r="J207" t="s">
        <v>348</v>
      </c>
      <c r="K207">
        <v>1</v>
      </c>
      <c r="L207">
        <v>4</v>
      </c>
      <c r="M207">
        <v>3</v>
      </c>
      <c r="O207">
        <v>-42.05</v>
      </c>
      <c r="S207" s="3">
        <v>57.6</v>
      </c>
      <c r="T207" s="3">
        <v>42.05</v>
      </c>
      <c r="U207" s="2">
        <v>0.73003472222222221</v>
      </c>
      <c r="V207" s="3">
        <v>15.550000000000004</v>
      </c>
      <c r="W207" s="3">
        <v>57.6</v>
      </c>
      <c r="X207" s="3">
        <v>37.440000000000005</v>
      </c>
      <c r="Y207" s="2">
        <v>0.65</v>
      </c>
      <c r="Z207" s="3">
        <v>20.159999999999997</v>
      </c>
      <c r="AA207" s="3">
        <v>15.94</v>
      </c>
      <c r="AB207" s="3">
        <v>4.6099999999999923</v>
      </c>
      <c r="AD207">
        <v>20220712</v>
      </c>
      <c r="AE207">
        <v>20220713</v>
      </c>
      <c r="AF207">
        <v>0.36805555555555558</v>
      </c>
      <c r="AG207" t="s">
        <v>143</v>
      </c>
      <c r="AH207" t="s">
        <v>371</v>
      </c>
      <c r="AI207">
        <v>4</v>
      </c>
      <c r="AJ207" t="s">
        <v>42</v>
      </c>
      <c r="AK207" t="s">
        <v>42</v>
      </c>
      <c r="AM207">
        <v>112689506</v>
      </c>
      <c r="AO207" t="s">
        <v>141</v>
      </c>
      <c r="AV207" t="s">
        <v>370</v>
      </c>
      <c r="AW207" t="s">
        <v>369</v>
      </c>
      <c r="AX207" t="s">
        <v>368</v>
      </c>
      <c r="AY207" t="s">
        <v>367</v>
      </c>
      <c r="AZ207" t="s">
        <v>366</v>
      </c>
      <c r="BA207" t="s">
        <v>365</v>
      </c>
      <c r="BB207">
        <v>44144</v>
      </c>
      <c r="BC207" t="s">
        <v>117</v>
      </c>
      <c r="BE207" t="s">
        <v>364</v>
      </c>
      <c r="BF207" t="s">
        <v>121</v>
      </c>
      <c r="BG207" t="s">
        <v>157</v>
      </c>
      <c r="BH207" t="s">
        <v>132</v>
      </c>
      <c r="BI207" t="s">
        <v>118</v>
      </c>
      <c r="BJ207">
        <v>14614</v>
      </c>
      <c r="BK207" t="s">
        <v>117</v>
      </c>
      <c r="BL207">
        <v>7589.0636400000003</v>
      </c>
      <c r="BU207" t="s">
        <v>121</v>
      </c>
      <c r="BV207" t="s">
        <v>155</v>
      </c>
      <c r="BW207" t="s">
        <v>132</v>
      </c>
      <c r="BX207" t="s">
        <v>118</v>
      </c>
      <c r="BY207">
        <v>14614</v>
      </c>
      <c r="BZ207" t="s">
        <v>117</v>
      </c>
      <c r="CX207">
        <v>20220712</v>
      </c>
      <c r="CZ207">
        <v>0</v>
      </c>
      <c r="DA207">
        <v>0</v>
      </c>
      <c r="DB207">
        <v>0</v>
      </c>
      <c r="DC207">
        <v>0</v>
      </c>
      <c r="DD207">
        <v>0</v>
      </c>
      <c r="DE207" s="3">
        <v>3.5</v>
      </c>
      <c r="DF207" s="3">
        <v>3.7801215277777778</v>
      </c>
    </row>
    <row r="208" spans="1:121" x14ac:dyDescent="0.25">
      <c r="A208">
        <v>14612726</v>
      </c>
      <c r="B208">
        <v>20220718</v>
      </c>
      <c r="C208">
        <v>782204103</v>
      </c>
      <c r="E208">
        <v>1458.05</v>
      </c>
      <c r="F208">
        <v>0</v>
      </c>
      <c r="G208" t="s">
        <v>131</v>
      </c>
      <c r="I208" s="1">
        <v>777361166165</v>
      </c>
      <c r="J208" t="s">
        <v>348</v>
      </c>
      <c r="K208">
        <v>1</v>
      </c>
      <c r="L208">
        <v>2</v>
      </c>
      <c r="M208">
        <v>3</v>
      </c>
      <c r="O208">
        <v>-37.11</v>
      </c>
      <c r="S208" s="3">
        <v>50.84</v>
      </c>
      <c r="T208" s="3">
        <v>37.11</v>
      </c>
      <c r="U208" s="2">
        <v>0.72993705743509041</v>
      </c>
      <c r="V208" s="3">
        <v>13.730000000000004</v>
      </c>
      <c r="W208" s="3">
        <v>50.84</v>
      </c>
      <c r="X208" s="3">
        <v>33.046000000000006</v>
      </c>
      <c r="Y208" s="2">
        <v>0.65</v>
      </c>
      <c r="Z208" s="3">
        <v>17.793999999999997</v>
      </c>
      <c r="AA208" s="3">
        <v>15.94</v>
      </c>
      <c r="AB208" s="3">
        <v>4.063999999999993</v>
      </c>
      <c r="AD208">
        <v>20220712</v>
      </c>
      <c r="AE208">
        <v>20220713</v>
      </c>
      <c r="AF208">
        <v>0.36805555555555558</v>
      </c>
      <c r="AG208" t="s">
        <v>143</v>
      </c>
      <c r="AH208" t="s">
        <v>371</v>
      </c>
      <c r="AI208">
        <v>2</v>
      </c>
      <c r="AJ208" t="s">
        <v>42</v>
      </c>
      <c r="AK208" t="s">
        <v>42</v>
      </c>
      <c r="AM208">
        <v>112689506</v>
      </c>
      <c r="AO208" t="s">
        <v>189</v>
      </c>
      <c r="AV208" t="s">
        <v>400</v>
      </c>
      <c r="AW208" t="s">
        <v>369</v>
      </c>
      <c r="AX208" t="s">
        <v>399</v>
      </c>
      <c r="AY208" t="s">
        <v>367</v>
      </c>
      <c r="AZ208" t="s">
        <v>366</v>
      </c>
      <c r="BA208" t="s">
        <v>365</v>
      </c>
      <c r="BB208">
        <v>44144</v>
      </c>
      <c r="BC208" t="s">
        <v>117</v>
      </c>
      <c r="BD208" t="s">
        <v>121</v>
      </c>
      <c r="BE208" t="s">
        <v>169</v>
      </c>
      <c r="BF208" t="s">
        <v>133</v>
      </c>
      <c r="BG208" t="s">
        <v>170</v>
      </c>
      <c r="BH208" t="s">
        <v>132</v>
      </c>
      <c r="BI208" t="s">
        <v>118</v>
      </c>
      <c r="BJ208">
        <v>14614</v>
      </c>
      <c r="BK208" t="s">
        <v>117</v>
      </c>
      <c r="BL208">
        <v>7589.0637900000002</v>
      </c>
      <c r="BU208" t="s">
        <v>133</v>
      </c>
      <c r="BV208" t="s">
        <v>170</v>
      </c>
      <c r="BW208" t="s">
        <v>119</v>
      </c>
      <c r="BX208" t="s">
        <v>118</v>
      </c>
      <c r="BY208">
        <v>14614</v>
      </c>
      <c r="BZ208" t="s">
        <v>117</v>
      </c>
      <c r="CX208">
        <v>20220712</v>
      </c>
      <c r="CZ208">
        <v>0</v>
      </c>
      <c r="DA208">
        <v>0</v>
      </c>
      <c r="DB208">
        <v>0</v>
      </c>
      <c r="DC208">
        <v>0</v>
      </c>
      <c r="DD208">
        <v>0</v>
      </c>
      <c r="DE208" s="3">
        <v>3.09</v>
      </c>
      <c r="DF208" s="3">
        <v>3.3370055074744291</v>
      </c>
    </row>
    <row r="209" spans="1:125" x14ac:dyDescent="0.25">
      <c r="A209">
        <v>14612726</v>
      </c>
      <c r="B209">
        <v>20220718</v>
      </c>
      <c r="C209">
        <v>782204103</v>
      </c>
      <c r="E209">
        <v>1458.05</v>
      </c>
      <c r="F209">
        <v>0</v>
      </c>
      <c r="G209" t="s">
        <v>131</v>
      </c>
      <c r="I209" s="1">
        <v>777361485055</v>
      </c>
      <c r="J209" t="s">
        <v>348</v>
      </c>
      <c r="K209">
        <v>1</v>
      </c>
      <c r="L209">
        <v>0.5</v>
      </c>
      <c r="M209">
        <v>2</v>
      </c>
      <c r="O209">
        <v>-18.350000000000001</v>
      </c>
      <c r="S209" s="3">
        <v>28.04</v>
      </c>
      <c r="T209" s="3">
        <v>18.350000000000001</v>
      </c>
      <c r="U209" s="2">
        <v>0.65442225392296727</v>
      </c>
      <c r="V209" s="3">
        <v>9.6899999999999977</v>
      </c>
      <c r="W209" s="3">
        <v>28.04</v>
      </c>
      <c r="X209" s="3">
        <v>13.829999999999998</v>
      </c>
      <c r="Y209" s="2">
        <v>0.49322396576319538</v>
      </c>
      <c r="Z209" s="3">
        <v>14.21</v>
      </c>
      <c r="AA209" s="3">
        <v>14.21</v>
      </c>
      <c r="AB209" s="3">
        <v>4.5200000000000031</v>
      </c>
      <c r="AD209">
        <v>20220712</v>
      </c>
      <c r="AE209">
        <v>20220714</v>
      </c>
      <c r="AF209">
        <v>0.10694444444444444</v>
      </c>
      <c r="AG209" t="s">
        <v>415</v>
      </c>
      <c r="AH209" t="s">
        <v>1215</v>
      </c>
      <c r="AI209">
        <v>0.5</v>
      </c>
      <c r="AJ209" t="s">
        <v>42</v>
      </c>
      <c r="AK209" t="s">
        <v>42</v>
      </c>
      <c r="AM209">
        <v>112689506</v>
      </c>
      <c r="AO209" t="s">
        <v>171</v>
      </c>
      <c r="AV209" t="s">
        <v>585</v>
      </c>
      <c r="AW209" t="s">
        <v>1216</v>
      </c>
      <c r="AX209" t="s">
        <v>1213</v>
      </c>
      <c r="AZ209" t="s">
        <v>582</v>
      </c>
      <c r="BA209" t="s">
        <v>118</v>
      </c>
      <c r="BB209">
        <v>14813</v>
      </c>
      <c r="BC209" t="s">
        <v>117</v>
      </c>
      <c r="BD209" t="s">
        <v>121</v>
      </c>
      <c r="BE209" t="s">
        <v>725</v>
      </c>
      <c r="BF209" t="s">
        <v>133</v>
      </c>
      <c r="BH209" t="s">
        <v>132</v>
      </c>
      <c r="BI209" t="s">
        <v>118</v>
      </c>
      <c r="BJ209">
        <v>14614</v>
      </c>
      <c r="BK209" t="s">
        <v>117</v>
      </c>
      <c r="BL209" t="s">
        <v>134</v>
      </c>
      <c r="BU209" t="s">
        <v>133</v>
      </c>
      <c r="BW209" t="s">
        <v>132</v>
      </c>
      <c r="BX209" t="s">
        <v>118</v>
      </c>
      <c r="BY209">
        <v>14614</v>
      </c>
      <c r="BZ209" t="s">
        <v>117</v>
      </c>
      <c r="CX209">
        <v>20220712</v>
      </c>
      <c r="CZ209">
        <v>0</v>
      </c>
      <c r="DA209">
        <v>0</v>
      </c>
      <c r="DB209">
        <v>0</v>
      </c>
      <c r="DC209">
        <v>0</v>
      </c>
      <c r="DD209">
        <v>0</v>
      </c>
      <c r="DE209" s="3">
        <v>2.66</v>
      </c>
      <c r="DF209" s="3">
        <v>3.0887874465049929</v>
      </c>
      <c r="DR209" s="3">
        <v>2.13</v>
      </c>
      <c r="DS209" s="3">
        <v>4.25</v>
      </c>
    </row>
    <row r="210" spans="1:125" x14ac:dyDescent="0.25">
      <c r="A210">
        <v>14612726</v>
      </c>
      <c r="B210">
        <v>20220718</v>
      </c>
      <c r="C210">
        <v>782204103</v>
      </c>
      <c r="E210">
        <v>1458.05</v>
      </c>
      <c r="F210">
        <v>0</v>
      </c>
      <c r="G210" t="s">
        <v>131</v>
      </c>
      <c r="I210" s="1">
        <v>777363504745</v>
      </c>
      <c r="J210" t="s">
        <v>348</v>
      </c>
      <c r="K210">
        <v>1</v>
      </c>
      <c r="L210">
        <v>4</v>
      </c>
      <c r="M210">
        <v>3</v>
      </c>
      <c r="O210">
        <v>-42.05</v>
      </c>
      <c r="S210" s="3">
        <v>57.6</v>
      </c>
      <c r="T210" s="3">
        <v>42.05</v>
      </c>
      <c r="U210" s="2">
        <v>0.73003472222222221</v>
      </c>
      <c r="V210" s="3">
        <v>15.550000000000004</v>
      </c>
      <c r="W210" s="3">
        <v>57.6</v>
      </c>
      <c r="X210" s="3">
        <v>37.440000000000005</v>
      </c>
      <c r="Y210" s="2">
        <v>0.65</v>
      </c>
      <c r="Z210" s="3">
        <v>20.159999999999997</v>
      </c>
      <c r="AA210" s="3">
        <v>15.94</v>
      </c>
      <c r="AB210" s="3">
        <v>4.6099999999999923</v>
      </c>
      <c r="AD210">
        <v>20220712</v>
      </c>
      <c r="AE210">
        <v>20220713</v>
      </c>
      <c r="AF210">
        <v>0.36805555555555558</v>
      </c>
      <c r="AG210" t="s">
        <v>143</v>
      </c>
      <c r="AH210" t="s">
        <v>371</v>
      </c>
      <c r="AI210">
        <v>4</v>
      </c>
      <c r="AJ210" t="s">
        <v>42</v>
      </c>
      <c r="AK210" t="s">
        <v>42</v>
      </c>
      <c r="AM210">
        <v>112689506</v>
      </c>
      <c r="AO210" t="s">
        <v>189</v>
      </c>
      <c r="AV210" t="s">
        <v>370</v>
      </c>
      <c r="AW210" t="s">
        <v>369</v>
      </c>
      <c r="AX210" t="s">
        <v>436</v>
      </c>
      <c r="AY210" t="s">
        <v>435</v>
      </c>
      <c r="AZ210" t="s">
        <v>366</v>
      </c>
      <c r="BA210" t="s">
        <v>365</v>
      </c>
      <c r="BB210">
        <v>44144</v>
      </c>
      <c r="BC210" t="s">
        <v>117</v>
      </c>
      <c r="BD210" t="s">
        <v>121</v>
      </c>
      <c r="BE210" t="s">
        <v>169</v>
      </c>
      <c r="BF210" t="s">
        <v>133</v>
      </c>
      <c r="BG210" t="s">
        <v>170</v>
      </c>
      <c r="BH210" t="s">
        <v>132</v>
      </c>
      <c r="BI210" t="s">
        <v>118</v>
      </c>
      <c r="BJ210">
        <v>14614</v>
      </c>
      <c r="BK210" t="s">
        <v>117</v>
      </c>
      <c r="BL210">
        <v>7589.0513799999999</v>
      </c>
      <c r="BU210" t="s">
        <v>133</v>
      </c>
      <c r="BV210" t="s">
        <v>170</v>
      </c>
      <c r="BW210" t="s">
        <v>119</v>
      </c>
      <c r="BX210" t="s">
        <v>118</v>
      </c>
      <c r="BY210">
        <v>14614</v>
      </c>
      <c r="BZ210" t="s">
        <v>117</v>
      </c>
      <c r="CX210">
        <v>20220712</v>
      </c>
      <c r="CZ210">
        <v>0</v>
      </c>
      <c r="DA210">
        <v>0</v>
      </c>
      <c r="DB210">
        <v>0</v>
      </c>
      <c r="DC210">
        <v>0</v>
      </c>
      <c r="DD210">
        <v>0</v>
      </c>
      <c r="DE210" s="3">
        <v>3.5</v>
      </c>
      <c r="DF210" s="3">
        <v>3.7801215277777778</v>
      </c>
    </row>
    <row r="211" spans="1:125" x14ac:dyDescent="0.25">
      <c r="A211">
        <v>14612726</v>
      </c>
      <c r="B211">
        <v>20220718</v>
      </c>
      <c r="C211">
        <v>782204103</v>
      </c>
      <c r="E211">
        <v>1458.05</v>
      </c>
      <c r="F211">
        <v>0</v>
      </c>
      <c r="G211" t="s">
        <v>131</v>
      </c>
      <c r="I211" s="1">
        <v>777364254450</v>
      </c>
      <c r="J211" t="s">
        <v>1238</v>
      </c>
      <c r="K211">
        <v>1</v>
      </c>
      <c r="L211">
        <v>1</v>
      </c>
      <c r="M211">
        <v>6</v>
      </c>
      <c r="O211">
        <v>-14.56</v>
      </c>
      <c r="S211" s="3">
        <v>26.33</v>
      </c>
      <c r="T211" s="3">
        <v>14.56</v>
      </c>
      <c r="U211" s="2">
        <v>0.55298139004937341</v>
      </c>
      <c r="V211" s="3">
        <v>11.769999999999998</v>
      </c>
      <c r="W211" s="3">
        <v>26.33</v>
      </c>
      <c r="X211" s="3">
        <v>13.439999999999998</v>
      </c>
      <c r="Y211" s="2">
        <v>0.51044436004557536</v>
      </c>
      <c r="Z211" s="3">
        <v>12.89</v>
      </c>
      <c r="AA211" s="3">
        <v>12.89</v>
      </c>
      <c r="AB211" s="3">
        <v>1.1200000000000028</v>
      </c>
      <c r="AD211">
        <v>20220712</v>
      </c>
      <c r="AE211">
        <v>20220714</v>
      </c>
      <c r="AF211">
        <v>0.4284722222222222</v>
      </c>
      <c r="AG211" t="s">
        <v>154</v>
      </c>
      <c r="AH211" t="s">
        <v>347</v>
      </c>
      <c r="AI211">
        <v>1</v>
      </c>
      <c r="AJ211" t="s">
        <v>42</v>
      </c>
      <c r="AK211" t="s">
        <v>42</v>
      </c>
      <c r="AM211">
        <v>112689506</v>
      </c>
      <c r="AO211" t="s">
        <v>189</v>
      </c>
      <c r="AV211" t="s">
        <v>152</v>
      </c>
      <c r="AW211" t="s">
        <v>151</v>
      </c>
      <c r="AX211" t="s">
        <v>150</v>
      </c>
      <c r="AY211" t="s">
        <v>346</v>
      </c>
      <c r="AZ211" t="s">
        <v>148</v>
      </c>
      <c r="BA211" t="s">
        <v>147</v>
      </c>
      <c r="BB211">
        <v>75024</v>
      </c>
      <c r="BC211" t="s">
        <v>117</v>
      </c>
      <c r="BD211" t="s">
        <v>121</v>
      </c>
      <c r="BE211" t="s">
        <v>135</v>
      </c>
      <c r="BF211" t="s">
        <v>133</v>
      </c>
      <c r="BH211" t="s">
        <v>132</v>
      </c>
      <c r="BI211" t="s">
        <v>118</v>
      </c>
      <c r="BJ211">
        <v>14614</v>
      </c>
      <c r="BK211" t="s">
        <v>117</v>
      </c>
      <c r="BL211" t="s">
        <v>1237</v>
      </c>
      <c r="BU211" t="s">
        <v>133</v>
      </c>
      <c r="BW211" t="s">
        <v>132</v>
      </c>
      <c r="BX211" t="s">
        <v>118</v>
      </c>
      <c r="BY211">
        <v>14614</v>
      </c>
      <c r="BZ211" t="s">
        <v>117</v>
      </c>
      <c r="CX211">
        <v>20220712</v>
      </c>
      <c r="CZ211">
        <v>0</v>
      </c>
      <c r="DA211">
        <v>0</v>
      </c>
      <c r="DB211">
        <v>0</v>
      </c>
      <c r="DC211">
        <v>0</v>
      </c>
      <c r="DD211">
        <v>0</v>
      </c>
      <c r="DE211" s="3">
        <v>2.65</v>
      </c>
      <c r="DF211" s="3">
        <v>2.7627231295100643</v>
      </c>
    </row>
    <row r="212" spans="1:125" x14ac:dyDescent="0.25">
      <c r="A212">
        <v>14612726</v>
      </c>
      <c r="B212">
        <v>20220718</v>
      </c>
      <c r="C212">
        <v>782204103</v>
      </c>
      <c r="E212">
        <v>1458.05</v>
      </c>
      <c r="F212">
        <v>0</v>
      </c>
      <c r="G212" t="s">
        <v>131</v>
      </c>
      <c r="I212" s="1">
        <v>777366121974</v>
      </c>
      <c r="J212" t="s">
        <v>348</v>
      </c>
      <c r="K212">
        <v>1</v>
      </c>
      <c r="L212">
        <v>2</v>
      </c>
      <c r="M212">
        <v>6</v>
      </c>
      <c r="O212">
        <v>-59.57</v>
      </c>
      <c r="S212" s="3">
        <v>81.599999999999994</v>
      </c>
      <c r="T212" s="3">
        <v>59.57</v>
      </c>
      <c r="U212" s="2">
        <v>0.73002450980392164</v>
      </c>
      <c r="V212" s="3">
        <v>22.029999999999994</v>
      </c>
      <c r="W212" s="3">
        <v>81.599999999999994</v>
      </c>
      <c r="X212" s="3">
        <v>53.04</v>
      </c>
      <c r="Y212" s="2">
        <v>0.65</v>
      </c>
      <c r="Z212" s="3">
        <v>28.559999999999995</v>
      </c>
      <c r="AA212" s="3">
        <v>15.94</v>
      </c>
      <c r="AB212" s="3">
        <v>6.5300000000000011</v>
      </c>
      <c r="AD212">
        <v>20220712</v>
      </c>
      <c r="AE212">
        <v>20220713</v>
      </c>
      <c r="AF212">
        <v>0.42083333333333334</v>
      </c>
      <c r="AG212" t="s">
        <v>154</v>
      </c>
      <c r="AH212" t="s">
        <v>639</v>
      </c>
      <c r="AI212">
        <v>2</v>
      </c>
      <c r="AJ212" t="s">
        <v>42</v>
      </c>
      <c r="AK212" t="s">
        <v>42</v>
      </c>
      <c r="AM212">
        <v>112689506</v>
      </c>
      <c r="AO212" t="s">
        <v>189</v>
      </c>
      <c r="AV212" t="s">
        <v>638</v>
      </c>
      <c r="AW212" t="s">
        <v>637</v>
      </c>
      <c r="AX212" t="s">
        <v>636</v>
      </c>
      <c r="AY212" t="s">
        <v>635</v>
      </c>
      <c r="AZ212" t="s">
        <v>148</v>
      </c>
      <c r="BA212" t="s">
        <v>147</v>
      </c>
      <c r="BB212">
        <v>75024</v>
      </c>
      <c r="BC212" t="s">
        <v>117</v>
      </c>
      <c r="BD212" t="s">
        <v>121</v>
      </c>
      <c r="BE212" t="s">
        <v>335</v>
      </c>
      <c r="BF212" t="s">
        <v>133</v>
      </c>
      <c r="BG212" t="s">
        <v>133</v>
      </c>
      <c r="BH212" t="s">
        <v>132</v>
      </c>
      <c r="BI212" t="s">
        <v>118</v>
      </c>
      <c r="BJ212">
        <v>14614</v>
      </c>
      <c r="BK212" t="s">
        <v>117</v>
      </c>
      <c r="BL212">
        <v>7589.0629600000002</v>
      </c>
      <c r="BU212" t="s">
        <v>133</v>
      </c>
      <c r="BV212" t="s">
        <v>133</v>
      </c>
      <c r="BW212" t="s">
        <v>119</v>
      </c>
      <c r="BX212" t="s">
        <v>118</v>
      </c>
      <c r="BY212">
        <v>14614</v>
      </c>
      <c r="BZ212" t="s">
        <v>117</v>
      </c>
      <c r="CX212">
        <v>20220712</v>
      </c>
      <c r="CZ212">
        <v>0</v>
      </c>
      <c r="DA212">
        <v>0</v>
      </c>
      <c r="DB212">
        <v>0</v>
      </c>
      <c r="DC212">
        <v>0</v>
      </c>
      <c r="DD212">
        <v>0</v>
      </c>
      <c r="DE212" s="3">
        <v>4.96</v>
      </c>
      <c r="DF212" s="3">
        <v>5.3569215686274516</v>
      </c>
    </row>
    <row r="213" spans="1:125" x14ac:dyDescent="0.25">
      <c r="A213">
        <v>14612726</v>
      </c>
      <c r="B213">
        <v>20220725</v>
      </c>
      <c r="C213">
        <v>782937884</v>
      </c>
      <c r="E213">
        <v>1419.25</v>
      </c>
      <c r="F213">
        <v>1419.25</v>
      </c>
      <c r="G213" t="s">
        <v>131</v>
      </c>
      <c r="I213" s="1">
        <v>777366568138</v>
      </c>
      <c r="J213" t="s">
        <v>348</v>
      </c>
      <c r="K213">
        <v>1</v>
      </c>
      <c r="L213">
        <v>0.5</v>
      </c>
      <c r="M213">
        <v>5</v>
      </c>
      <c r="O213">
        <v>-35.18</v>
      </c>
      <c r="S213" s="3">
        <v>46.91</v>
      </c>
      <c r="T213" s="3">
        <v>35.18</v>
      </c>
      <c r="U213" s="2">
        <v>0.74994670645917716</v>
      </c>
      <c r="V213" s="3">
        <v>11.729999999999997</v>
      </c>
      <c r="W213" s="3">
        <v>46.91</v>
      </c>
      <c r="X213" s="3">
        <v>30.491499999999998</v>
      </c>
      <c r="Y213" s="2">
        <v>0.65</v>
      </c>
      <c r="Z213" s="3">
        <v>16.418499999999998</v>
      </c>
      <c r="AA213" s="3">
        <v>14.21</v>
      </c>
      <c r="AB213" s="3">
        <v>4.6885000000000012</v>
      </c>
      <c r="AD213">
        <v>20220715</v>
      </c>
      <c r="AE213">
        <v>20220718</v>
      </c>
      <c r="AF213">
        <v>0.36944444444444446</v>
      </c>
      <c r="AG213" t="s">
        <v>154</v>
      </c>
      <c r="AH213" t="s">
        <v>482</v>
      </c>
      <c r="AI213">
        <v>0.5</v>
      </c>
      <c r="AJ213" t="s">
        <v>42</v>
      </c>
      <c r="AK213" t="s">
        <v>42</v>
      </c>
      <c r="AM213">
        <v>112689506</v>
      </c>
      <c r="AO213" t="s">
        <v>171</v>
      </c>
      <c r="AV213" t="s">
        <v>335</v>
      </c>
      <c r="AW213" t="s">
        <v>121</v>
      </c>
      <c r="AX213" t="s">
        <v>133</v>
      </c>
      <c r="AY213" t="s">
        <v>319</v>
      </c>
      <c r="AZ213" t="s">
        <v>132</v>
      </c>
      <c r="BA213" t="s">
        <v>118</v>
      </c>
      <c r="BB213">
        <v>14614</v>
      </c>
      <c r="BC213" t="s">
        <v>117</v>
      </c>
      <c r="BD213" t="s">
        <v>369</v>
      </c>
      <c r="BE213" t="s">
        <v>988</v>
      </c>
      <c r="BF213" t="s">
        <v>986</v>
      </c>
      <c r="BH213" t="s">
        <v>987</v>
      </c>
      <c r="BI213" t="s">
        <v>525</v>
      </c>
      <c r="BJ213">
        <v>55126</v>
      </c>
      <c r="BK213" t="s">
        <v>117</v>
      </c>
      <c r="BL213">
        <v>7589.0629600000002</v>
      </c>
      <c r="BU213" t="s">
        <v>986</v>
      </c>
      <c r="BW213" t="s">
        <v>985</v>
      </c>
      <c r="BX213" t="s">
        <v>525</v>
      </c>
      <c r="BY213">
        <v>55126</v>
      </c>
      <c r="BZ213" t="s">
        <v>117</v>
      </c>
      <c r="CX213">
        <v>20220715</v>
      </c>
      <c r="CZ213">
        <v>0</v>
      </c>
      <c r="DA213">
        <v>0</v>
      </c>
      <c r="DB213">
        <v>0</v>
      </c>
      <c r="DC213">
        <v>0</v>
      </c>
      <c r="DD213">
        <v>0</v>
      </c>
      <c r="DE213" s="3">
        <v>2.64</v>
      </c>
      <c r="DF213" s="3">
        <v>2.9038593050522277</v>
      </c>
    </row>
    <row r="214" spans="1:125" x14ac:dyDescent="0.25">
      <c r="A214">
        <v>14612726</v>
      </c>
      <c r="B214">
        <v>20220718</v>
      </c>
      <c r="C214">
        <v>782204103</v>
      </c>
      <c r="E214">
        <v>1458.05</v>
      </c>
      <c r="F214">
        <v>0</v>
      </c>
      <c r="G214" t="s">
        <v>131</v>
      </c>
      <c r="I214" s="1">
        <v>777367682656</v>
      </c>
      <c r="J214" t="s">
        <v>144</v>
      </c>
      <c r="K214">
        <v>1</v>
      </c>
      <c r="L214">
        <v>1</v>
      </c>
      <c r="M214">
        <v>7</v>
      </c>
      <c r="O214">
        <v>-37.49</v>
      </c>
      <c r="S214" s="3">
        <v>49.91</v>
      </c>
      <c r="T214" s="3">
        <v>37.49</v>
      </c>
      <c r="U214" s="2">
        <v>0.75115207373271897</v>
      </c>
      <c r="V214" s="3">
        <v>12.419999999999995</v>
      </c>
      <c r="W214" s="3">
        <v>49.91</v>
      </c>
      <c r="X214" s="3">
        <v>24.954999999999998</v>
      </c>
      <c r="Y214" s="2">
        <v>0.5</v>
      </c>
      <c r="Z214" s="3">
        <v>24.954999999999998</v>
      </c>
      <c r="AA214" s="3">
        <v>14.66</v>
      </c>
      <c r="AB214" s="3">
        <v>12.535000000000004</v>
      </c>
      <c r="AD214">
        <v>20220712</v>
      </c>
      <c r="AE214">
        <v>20220713</v>
      </c>
      <c r="AF214">
        <v>0.38611111111111113</v>
      </c>
      <c r="AG214" t="s">
        <v>143</v>
      </c>
      <c r="AH214" t="s">
        <v>199</v>
      </c>
      <c r="AI214">
        <v>1</v>
      </c>
      <c r="AJ214" t="s">
        <v>42</v>
      </c>
      <c r="AK214" t="s">
        <v>42</v>
      </c>
      <c r="AM214">
        <v>112689506</v>
      </c>
      <c r="AO214" t="s">
        <v>171</v>
      </c>
      <c r="AV214" t="s">
        <v>177</v>
      </c>
      <c r="AW214" t="s">
        <v>177</v>
      </c>
      <c r="AX214" t="s">
        <v>176</v>
      </c>
      <c r="AY214" t="s">
        <v>175</v>
      </c>
      <c r="AZ214" t="s">
        <v>174</v>
      </c>
      <c r="BA214" t="s">
        <v>147</v>
      </c>
      <c r="BB214">
        <v>78251</v>
      </c>
      <c r="BC214" t="s">
        <v>117</v>
      </c>
      <c r="BE214" t="s">
        <v>173</v>
      </c>
      <c r="BF214" t="s">
        <v>121</v>
      </c>
      <c r="BG214" t="s">
        <v>155</v>
      </c>
      <c r="BH214" t="s">
        <v>132</v>
      </c>
      <c r="BI214" t="s">
        <v>118</v>
      </c>
      <c r="BJ214">
        <v>14614</v>
      </c>
      <c r="BK214" t="s">
        <v>117</v>
      </c>
      <c r="BL214">
        <v>33253.006249999999</v>
      </c>
      <c r="BU214" t="s">
        <v>121</v>
      </c>
      <c r="BV214" t="s">
        <v>155</v>
      </c>
      <c r="BW214" t="s">
        <v>119</v>
      </c>
      <c r="BX214" t="s">
        <v>118</v>
      </c>
      <c r="BY214">
        <v>14614</v>
      </c>
      <c r="BZ214" t="s">
        <v>117</v>
      </c>
      <c r="CX214">
        <v>20220712</v>
      </c>
      <c r="CZ214">
        <v>0</v>
      </c>
      <c r="DA214">
        <v>0</v>
      </c>
      <c r="DB214">
        <v>0</v>
      </c>
      <c r="DC214">
        <v>0</v>
      </c>
      <c r="DD214">
        <v>0</v>
      </c>
      <c r="DE214" s="3">
        <v>2.79</v>
      </c>
      <c r="DF214" s="3">
        <v>3.4907142857142857</v>
      </c>
    </row>
    <row r="215" spans="1:125" x14ac:dyDescent="0.25">
      <c r="A215">
        <v>14612726</v>
      </c>
      <c r="B215">
        <v>20220718</v>
      </c>
      <c r="C215">
        <v>782204103</v>
      </c>
      <c r="E215">
        <v>1458.05</v>
      </c>
      <c r="F215">
        <v>0</v>
      </c>
      <c r="G215" t="s">
        <v>131</v>
      </c>
      <c r="I215" s="1">
        <v>777368438124</v>
      </c>
      <c r="J215" t="s">
        <v>144</v>
      </c>
      <c r="K215">
        <v>1</v>
      </c>
      <c r="L215">
        <v>0.5</v>
      </c>
      <c r="M215">
        <v>2</v>
      </c>
      <c r="O215">
        <v>-17.809999999999999</v>
      </c>
      <c r="S215" s="3">
        <v>27.48</v>
      </c>
      <c r="T215" s="3">
        <v>17.809999999999999</v>
      </c>
      <c r="U215" s="2">
        <v>0.64810771470160111</v>
      </c>
      <c r="V215" s="3">
        <v>9.6700000000000017</v>
      </c>
      <c r="W215" s="3">
        <v>27.48</v>
      </c>
      <c r="X215" s="3">
        <v>13.47</v>
      </c>
      <c r="Y215" s="2">
        <v>0.49017467248908297</v>
      </c>
      <c r="Z215" s="3">
        <v>14.01</v>
      </c>
      <c r="AA215" s="3">
        <v>14.01</v>
      </c>
      <c r="AB215" s="3">
        <v>4.3399999999999981</v>
      </c>
      <c r="AD215">
        <v>20220712</v>
      </c>
      <c r="AE215">
        <v>20220713</v>
      </c>
      <c r="AF215">
        <v>7.013888888888889E-2</v>
      </c>
      <c r="AG215" t="s">
        <v>334</v>
      </c>
      <c r="AH215" t="s">
        <v>333</v>
      </c>
      <c r="AI215">
        <v>0.5</v>
      </c>
      <c r="AJ215" t="s">
        <v>42</v>
      </c>
      <c r="AK215" t="s">
        <v>42</v>
      </c>
      <c r="AM215">
        <v>112689506</v>
      </c>
      <c r="AO215" t="s">
        <v>171</v>
      </c>
      <c r="AV215" t="s">
        <v>332</v>
      </c>
      <c r="AW215" t="s">
        <v>331</v>
      </c>
      <c r="AX215" t="s">
        <v>330</v>
      </c>
      <c r="AZ215" t="s">
        <v>329</v>
      </c>
      <c r="BA215" t="s">
        <v>118</v>
      </c>
      <c r="BB215">
        <v>14456</v>
      </c>
      <c r="BC215" t="s">
        <v>117</v>
      </c>
      <c r="BE215" t="s">
        <v>173</v>
      </c>
      <c r="BF215" t="s">
        <v>121</v>
      </c>
      <c r="BG215" t="s">
        <v>155</v>
      </c>
      <c r="BH215" t="s">
        <v>132</v>
      </c>
      <c r="BI215" t="s">
        <v>118</v>
      </c>
      <c r="BJ215">
        <v>14614</v>
      </c>
      <c r="BK215" t="s">
        <v>117</v>
      </c>
      <c r="BL215">
        <v>20901.004970000002</v>
      </c>
      <c r="BU215" t="s">
        <v>121</v>
      </c>
      <c r="BV215" t="s">
        <v>155</v>
      </c>
      <c r="BW215" t="s">
        <v>119</v>
      </c>
      <c r="BX215" t="s">
        <v>118</v>
      </c>
      <c r="BY215">
        <v>14614</v>
      </c>
      <c r="BZ215" t="s">
        <v>117</v>
      </c>
      <c r="CX215">
        <v>20220712</v>
      </c>
      <c r="CZ215">
        <v>0</v>
      </c>
      <c r="DA215">
        <v>0</v>
      </c>
      <c r="DB215">
        <v>0</v>
      </c>
      <c r="DC215">
        <v>0</v>
      </c>
      <c r="DD215">
        <v>0</v>
      </c>
      <c r="DE215" s="3">
        <v>2.58</v>
      </c>
      <c r="DF215" s="3">
        <v>2.9874672489082972</v>
      </c>
      <c r="DP215" s="3">
        <v>1.78</v>
      </c>
      <c r="DQ215" s="3">
        <v>3.55</v>
      </c>
    </row>
    <row r="216" spans="1:125" x14ac:dyDescent="0.25">
      <c r="A216">
        <v>14612726</v>
      </c>
      <c r="B216">
        <v>20220718</v>
      </c>
      <c r="C216">
        <v>782204103</v>
      </c>
      <c r="E216">
        <v>1458.05</v>
      </c>
      <c r="F216">
        <v>0</v>
      </c>
      <c r="G216" t="s">
        <v>131</v>
      </c>
      <c r="I216" s="1">
        <v>777374916092</v>
      </c>
      <c r="J216" t="s">
        <v>348</v>
      </c>
      <c r="K216">
        <v>1</v>
      </c>
      <c r="L216">
        <v>2</v>
      </c>
      <c r="M216">
        <v>3</v>
      </c>
      <c r="O216">
        <v>-24.35</v>
      </c>
      <c r="S216" s="3">
        <v>34.04</v>
      </c>
      <c r="T216" s="3">
        <v>24.35</v>
      </c>
      <c r="U216" s="2">
        <v>0.71533490011750889</v>
      </c>
      <c r="V216" s="3">
        <v>9.6899999999999977</v>
      </c>
      <c r="W216" s="3">
        <v>34.04</v>
      </c>
      <c r="X216" s="3">
        <v>18.100000000000001</v>
      </c>
      <c r="Y216" s="2">
        <v>0.53172737955346661</v>
      </c>
      <c r="Z216" s="3">
        <v>15.94</v>
      </c>
      <c r="AA216" s="3">
        <v>15.94</v>
      </c>
      <c r="AB216" s="3">
        <v>6.2500000000000018</v>
      </c>
      <c r="AD216">
        <v>20220714</v>
      </c>
      <c r="AE216">
        <v>20220715</v>
      </c>
      <c r="AF216">
        <v>0.36874999999999997</v>
      </c>
      <c r="AG216" t="s">
        <v>143</v>
      </c>
      <c r="AH216" t="s">
        <v>371</v>
      </c>
      <c r="AI216">
        <v>2</v>
      </c>
      <c r="AJ216" t="s">
        <v>42</v>
      </c>
      <c r="AK216" t="s">
        <v>42</v>
      </c>
      <c r="AM216">
        <v>112689506</v>
      </c>
      <c r="AO216" t="s">
        <v>171</v>
      </c>
      <c r="AV216" t="s">
        <v>370</v>
      </c>
      <c r="AW216" t="s">
        <v>369</v>
      </c>
      <c r="AX216" t="s">
        <v>436</v>
      </c>
      <c r="AY216" t="s">
        <v>435</v>
      </c>
      <c r="AZ216" t="s">
        <v>366</v>
      </c>
      <c r="BA216" t="s">
        <v>365</v>
      </c>
      <c r="BB216">
        <v>44144</v>
      </c>
      <c r="BC216" t="s">
        <v>117</v>
      </c>
      <c r="BD216" t="s">
        <v>121</v>
      </c>
      <c r="BE216" t="s">
        <v>169</v>
      </c>
      <c r="BF216" t="s">
        <v>133</v>
      </c>
      <c r="BG216" t="s">
        <v>170</v>
      </c>
      <c r="BH216" t="s">
        <v>132</v>
      </c>
      <c r="BI216" t="s">
        <v>118</v>
      </c>
      <c r="BJ216">
        <v>14614</v>
      </c>
      <c r="BK216" t="s">
        <v>117</v>
      </c>
      <c r="BL216">
        <v>7589.0519599999998</v>
      </c>
      <c r="BU216" t="s">
        <v>133</v>
      </c>
      <c r="BV216" t="s">
        <v>170</v>
      </c>
      <c r="BW216" t="s">
        <v>119</v>
      </c>
      <c r="BX216" t="s">
        <v>118</v>
      </c>
      <c r="BY216">
        <v>14614</v>
      </c>
      <c r="BZ216" t="s">
        <v>117</v>
      </c>
      <c r="CX216">
        <v>20220714</v>
      </c>
      <c r="CZ216">
        <v>0</v>
      </c>
      <c r="DA216">
        <v>0</v>
      </c>
      <c r="DB216">
        <v>0</v>
      </c>
      <c r="DC216">
        <v>0</v>
      </c>
      <c r="DD216">
        <v>0</v>
      </c>
      <c r="DE216" s="3">
        <v>2.1800000000000002</v>
      </c>
      <c r="DF216" s="3">
        <v>2.5802643948296127</v>
      </c>
    </row>
    <row r="217" spans="1:125" x14ac:dyDescent="0.25">
      <c r="A217">
        <v>14612726</v>
      </c>
      <c r="B217">
        <v>20220718</v>
      </c>
      <c r="C217">
        <v>782204103</v>
      </c>
      <c r="E217">
        <v>1458.05</v>
      </c>
      <c r="F217">
        <v>0</v>
      </c>
      <c r="G217" t="s">
        <v>131</v>
      </c>
      <c r="I217" s="1">
        <v>777375058035</v>
      </c>
      <c r="J217" t="s">
        <v>348</v>
      </c>
      <c r="K217">
        <v>1</v>
      </c>
      <c r="L217">
        <v>3</v>
      </c>
      <c r="M217">
        <v>4</v>
      </c>
      <c r="O217">
        <v>-58.92</v>
      </c>
      <c r="S217" s="3">
        <v>80.709999999999994</v>
      </c>
      <c r="T217" s="3">
        <v>58.92</v>
      </c>
      <c r="U217" s="2">
        <v>0.73002106306529557</v>
      </c>
      <c r="V217" s="3">
        <v>21.789999999999992</v>
      </c>
      <c r="W217" s="3">
        <v>80.709999999999994</v>
      </c>
      <c r="X217" s="3">
        <v>52.461500000000001</v>
      </c>
      <c r="Y217" s="2">
        <v>0.65</v>
      </c>
      <c r="Z217" s="3">
        <v>28.248499999999993</v>
      </c>
      <c r="AA217" s="3">
        <v>15.94</v>
      </c>
      <c r="AB217" s="3">
        <v>6.4585000000000008</v>
      </c>
      <c r="AD217">
        <v>20220713</v>
      </c>
      <c r="AE217">
        <v>20220714</v>
      </c>
      <c r="AF217">
        <v>6.9444444444444434E-2</v>
      </c>
      <c r="AG217" t="s">
        <v>536</v>
      </c>
      <c r="AI217">
        <v>3</v>
      </c>
      <c r="AJ217" t="s">
        <v>42</v>
      </c>
      <c r="AK217" t="s">
        <v>42</v>
      </c>
      <c r="AM217">
        <v>112689506</v>
      </c>
      <c r="AO217" t="s">
        <v>189</v>
      </c>
      <c r="AV217" t="s">
        <v>535</v>
      </c>
      <c r="AX217" t="s">
        <v>534</v>
      </c>
      <c r="AZ217" t="s">
        <v>533</v>
      </c>
      <c r="BA217" t="s">
        <v>532</v>
      </c>
      <c r="BB217">
        <v>2790</v>
      </c>
      <c r="BC217" t="s">
        <v>117</v>
      </c>
      <c r="BD217" t="s">
        <v>121</v>
      </c>
      <c r="BE217" t="s">
        <v>531</v>
      </c>
      <c r="BF217" t="s">
        <v>133</v>
      </c>
      <c r="BH217" t="s">
        <v>132</v>
      </c>
      <c r="BI217" t="s">
        <v>118</v>
      </c>
      <c r="BJ217">
        <v>14614</v>
      </c>
      <c r="BK217" t="s">
        <v>117</v>
      </c>
      <c r="BL217" t="s">
        <v>134</v>
      </c>
      <c r="BU217" t="s">
        <v>133</v>
      </c>
      <c r="BW217" t="s">
        <v>132</v>
      </c>
      <c r="BX217" t="s">
        <v>118</v>
      </c>
      <c r="BY217">
        <v>14614</v>
      </c>
      <c r="BZ217" t="s">
        <v>117</v>
      </c>
      <c r="CX217">
        <v>20220713</v>
      </c>
      <c r="CZ217">
        <v>0</v>
      </c>
      <c r="DA217">
        <v>0</v>
      </c>
      <c r="DB217">
        <v>0</v>
      </c>
      <c r="DC217">
        <v>0</v>
      </c>
      <c r="DD217">
        <v>0</v>
      </c>
      <c r="DE217" s="3">
        <v>6.08</v>
      </c>
      <c r="DF217" s="3">
        <v>6.5665280634369969</v>
      </c>
      <c r="DN217" s="3">
        <v>2.65</v>
      </c>
      <c r="DO217" s="3">
        <v>5.3</v>
      </c>
      <c r="DT217" s="3">
        <v>2.6</v>
      </c>
      <c r="DU217" s="3">
        <v>5.2</v>
      </c>
    </row>
    <row r="218" spans="1:125" x14ac:dyDescent="0.25">
      <c r="A218">
        <v>14612726</v>
      </c>
      <c r="B218">
        <v>20220718</v>
      </c>
      <c r="C218">
        <v>782204103</v>
      </c>
      <c r="E218">
        <v>1458.05</v>
      </c>
      <c r="F218">
        <v>0</v>
      </c>
      <c r="G218" t="s">
        <v>131</v>
      </c>
      <c r="I218" s="1">
        <v>777375236209</v>
      </c>
      <c r="J218" t="s">
        <v>348</v>
      </c>
      <c r="K218">
        <v>1</v>
      </c>
      <c r="L218">
        <v>15</v>
      </c>
      <c r="M218">
        <v>6</v>
      </c>
      <c r="O218">
        <v>-133.05000000000001</v>
      </c>
      <c r="S218" s="3">
        <v>182.26</v>
      </c>
      <c r="T218" s="3">
        <v>133.05000000000001</v>
      </c>
      <c r="U218" s="2">
        <v>0.73000109733347973</v>
      </c>
      <c r="V218" s="3">
        <v>49.20999999999998</v>
      </c>
      <c r="W218" s="3">
        <v>182.26</v>
      </c>
      <c r="X218" s="3">
        <v>118.46899999999999</v>
      </c>
      <c r="Y218" s="2">
        <v>0.65</v>
      </c>
      <c r="Z218" s="3">
        <v>63.790999999999997</v>
      </c>
      <c r="AA218" s="3">
        <v>15.94</v>
      </c>
      <c r="AB218" s="3">
        <v>14.581000000000017</v>
      </c>
      <c r="AD218">
        <v>20220713</v>
      </c>
      <c r="AE218">
        <v>20220714</v>
      </c>
      <c r="AF218">
        <v>0.4284722222222222</v>
      </c>
      <c r="AG218" t="s">
        <v>154</v>
      </c>
      <c r="AH218" t="s">
        <v>347</v>
      </c>
      <c r="AI218">
        <v>15</v>
      </c>
      <c r="AJ218" t="s">
        <v>42</v>
      </c>
      <c r="AK218" t="s">
        <v>42</v>
      </c>
      <c r="AM218">
        <v>112689506</v>
      </c>
      <c r="AO218" t="s">
        <v>127</v>
      </c>
      <c r="AP218">
        <v>12</v>
      </c>
      <c r="AQ218">
        <v>12</v>
      </c>
      <c r="AR218">
        <v>7</v>
      </c>
      <c r="AS218">
        <v>194</v>
      </c>
      <c r="AT218">
        <v>8</v>
      </c>
      <c r="AU218">
        <v>7</v>
      </c>
      <c r="AV218" t="s">
        <v>363</v>
      </c>
      <c r="AW218" t="s">
        <v>362</v>
      </c>
      <c r="AX218" t="s">
        <v>361</v>
      </c>
      <c r="AY218" t="s">
        <v>360</v>
      </c>
      <c r="AZ218" t="s">
        <v>148</v>
      </c>
      <c r="BA218" t="s">
        <v>147</v>
      </c>
      <c r="BB218">
        <v>75024</v>
      </c>
      <c r="BC218" t="s">
        <v>117</v>
      </c>
      <c r="BD218" t="s">
        <v>121</v>
      </c>
      <c r="BE218" t="s">
        <v>146</v>
      </c>
      <c r="BF218" t="s">
        <v>133</v>
      </c>
      <c r="BH218" t="s">
        <v>132</v>
      </c>
      <c r="BI218" t="s">
        <v>118</v>
      </c>
      <c r="BJ218">
        <v>14614</v>
      </c>
      <c r="BK218" t="s">
        <v>117</v>
      </c>
      <c r="BL218">
        <v>1001.3429</v>
      </c>
      <c r="BU218" t="s">
        <v>133</v>
      </c>
      <c r="BW218" t="s">
        <v>132</v>
      </c>
      <c r="BX218" t="s">
        <v>118</v>
      </c>
      <c r="BY218">
        <v>14614</v>
      </c>
      <c r="BZ218" t="s">
        <v>117</v>
      </c>
      <c r="CX218">
        <v>20220713</v>
      </c>
      <c r="CZ218">
        <v>0</v>
      </c>
      <c r="DA218">
        <v>0</v>
      </c>
      <c r="DB218">
        <v>0</v>
      </c>
      <c r="DC218">
        <v>0</v>
      </c>
      <c r="DD218">
        <v>0</v>
      </c>
      <c r="DE218" s="3">
        <v>11.07</v>
      </c>
      <c r="DF218" s="3">
        <v>11.95561214748162</v>
      </c>
    </row>
    <row r="219" spans="1:125" x14ac:dyDescent="0.25">
      <c r="A219">
        <v>14612726</v>
      </c>
      <c r="B219">
        <v>20220718</v>
      </c>
      <c r="C219">
        <v>782204103</v>
      </c>
      <c r="E219">
        <v>1458.05</v>
      </c>
      <c r="F219">
        <v>0</v>
      </c>
      <c r="G219" t="s">
        <v>131</v>
      </c>
      <c r="I219" s="1">
        <v>777376698215</v>
      </c>
      <c r="J219" t="s">
        <v>348</v>
      </c>
      <c r="K219">
        <v>1</v>
      </c>
      <c r="L219">
        <v>0.5</v>
      </c>
      <c r="M219">
        <v>2</v>
      </c>
      <c r="O219">
        <v>-18.350000000000001</v>
      </c>
      <c r="S219" s="3">
        <v>28.04</v>
      </c>
      <c r="T219" s="3">
        <v>18.350000000000001</v>
      </c>
      <c r="U219" s="2">
        <v>0.65442225392296727</v>
      </c>
      <c r="V219" s="3">
        <v>9.6899999999999977</v>
      </c>
      <c r="W219" s="3">
        <v>28.04</v>
      </c>
      <c r="X219" s="3">
        <v>13.829999999999998</v>
      </c>
      <c r="Y219" s="2">
        <v>0.49322396576319538</v>
      </c>
      <c r="Z219" s="3">
        <v>14.21</v>
      </c>
      <c r="AA219" s="3">
        <v>14.21</v>
      </c>
      <c r="AB219" s="3">
        <v>4.5200000000000031</v>
      </c>
      <c r="AD219">
        <v>20220713</v>
      </c>
      <c r="AE219">
        <v>20220714</v>
      </c>
      <c r="AF219">
        <v>0.42291666666666666</v>
      </c>
      <c r="AG219" t="s">
        <v>154</v>
      </c>
      <c r="AH219" t="s">
        <v>1152</v>
      </c>
      <c r="AI219">
        <v>0.5</v>
      </c>
      <c r="AJ219" t="s">
        <v>42</v>
      </c>
      <c r="AK219" t="s">
        <v>42</v>
      </c>
      <c r="AM219">
        <v>112689506</v>
      </c>
      <c r="AO219" t="s">
        <v>171</v>
      </c>
      <c r="AV219" t="s">
        <v>1151</v>
      </c>
      <c r="AW219" t="s">
        <v>1150</v>
      </c>
      <c r="AX219" t="s">
        <v>1149</v>
      </c>
      <c r="AZ219" t="s">
        <v>132</v>
      </c>
      <c r="BA219" t="s">
        <v>118</v>
      </c>
      <c r="BB219">
        <v>14612</v>
      </c>
      <c r="BC219" t="s">
        <v>117</v>
      </c>
      <c r="BD219" t="s">
        <v>121</v>
      </c>
      <c r="BE219" t="s">
        <v>725</v>
      </c>
      <c r="BF219" t="s">
        <v>133</v>
      </c>
      <c r="BH219" t="s">
        <v>132</v>
      </c>
      <c r="BI219" t="s">
        <v>118</v>
      </c>
      <c r="BJ219">
        <v>14614</v>
      </c>
      <c r="BK219" t="s">
        <v>117</v>
      </c>
      <c r="BL219" t="s">
        <v>134</v>
      </c>
      <c r="BU219" t="s">
        <v>133</v>
      </c>
      <c r="BW219" t="s">
        <v>132</v>
      </c>
      <c r="BX219" t="s">
        <v>118</v>
      </c>
      <c r="BY219">
        <v>14614</v>
      </c>
      <c r="BZ219" t="s">
        <v>117</v>
      </c>
      <c r="CX219">
        <v>20220713</v>
      </c>
      <c r="CZ219">
        <v>0</v>
      </c>
      <c r="DA219">
        <v>0</v>
      </c>
      <c r="DB219">
        <v>0</v>
      </c>
      <c r="DC219">
        <v>0</v>
      </c>
      <c r="DD219">
        <v>0</v>
      </c>
      <c r="DE219" s="3">
        <v>2.1800000000000002</v>
      </c>
      <c r="DF219" s="3">
        <v>2.5314122681883027</v>
      </c>
    </row>
    <row r="220" spans="1:125" x14ac:dyDescent="0.25">
      <c r="A220">
        <v>14612726</v>
      </c>
      <c r="B220">
        <v>20220718</v>
      </c>
      <c r="C220">
        <v>782204103</v>
      </c>
      <c r="E220">
        <v>1458.05</v>
      </c>
      <c r="F220">
        <v>0</v>
      </c>
      <c r="G220" t="s">
        <v>131</v>
      </c>
      <c r="I220" s="1">
        <v>777376946742</v>
      </c>
      <c r="J220" t="s">
        <v>348</v>
      </c>
      <c r="K220">
        <v>1</v>
      </c>
      <c r="L220">
        <v>0.5</v>
      </c>
      <c r="M220">
        <v>2</v>
      </c>
      <c r="O220">
        <v>-18.350000000000001</v>
      </c>
      <c r="S220" s="3">
        <v>28.04</v>
      </c>
      <c r="T220" s="3">
        <v>18.350000000000001</v>
      </c>
      <c r="U220" s="2">
        <v>0.65442225392296727</v>
      </c>
      <c r="V220" s="3">
        <v>9.6899999999999977</v>
      </c>
      <c r="W220" s="3">
        <v>28.04</v>
      </c>
      <c r="X220" s="3">
        <v>13.829999999999998</v>
      </c>
      <c r="Y220" s="2">
        <v>0.49322396576319538</v>
      </c>
      <c r="Z220" s="3">
        <v>14.21</v>
      </c>
      <c r="AA220" s="3">
        <v>14.21</v>
      </c>
      <c r="AB220" s="3">
        <v>4.5200000000000031</v>
      </c>
      <c r="AD220">
        <v>20220713</v>
      </c>
      <c r="AE220">
        <v>20220714</v>
      </c>
      <c r="AF220">
        <v>0.42638888888888887</v>
      </c>
      <c r="AG220" t="s">
        <v>154</v>
      </c>
      <c r="AH220" t="s">
        <v>1148</v>
      </c>
      <c r="AI220">
        <v>0.5</v>
      </c>
      <c r="AJ220" t="s">
        <v>42</v>
      </c>
      <c r="AK220" t="s">
        <v>42</v>
      </c>
      <c r="AM220">
        <v>112689506</v>
      </c>
      <c r="AO220" t="s">
        <v>171</v>
      </c>
      <c r="AV220" t="s">
        <v>1147</v>
      </c>
      <c r="AW220" t="s">
        <v>1146</v>
      </c>
      <c r="AX220" t="s">
        <v>1145</v>
      </c>
      <c r="AZ220" t="s">
        <v>132</v>
      </c>
      <c r="BA220" t="s">
        <v>118</v>
      </c>
      <c r="BB220">
        <v>14617</v>
      </c>
      <c r="BC220" t="s">
        <v>117</v>
      </c>
      <c r="BD220" t="s">
        <v>121</v>
      </c>
      <c r="BE220" t="s">
        <v>725</v>
      </c>
      <c r="BF220" t="s">
        <v>133</v>
      </c>
      <c r="BH220" t="s">
        <v>132</v>
      </c>
      <c r="BI220" t="s">
        <v>118</v>
      </c>
      <c r="BJ220">
        <v>14614</v>
      </c>
      <c r="BK220" t="s">
        <v>117</v>
      </c>
      <c r="BL220" t="s">
        <v>134</v>
      </c>
      <c r="BU220" t="s">
        <v>133</v>
      </c>
      <c r="BW220" t="s">
        <v>132</v>
      </c>
      <c r="BX220" t="s">
        <v>118</v>
      </c>
      <c r="BY220">
        <v>14614</v>
      </c>
      <c r="BZ220" t="s">
        <v>117</v>
      </c>
      <c r="CX220">
        <v>20220713</v>
      </c>
      <c r="CZ220">
        <v>0</v>
      </c>
      <c r="DA220">
        <v>0</v>
      </c>
      <c r="DB220">
        <v>0</v>
      </c>
      <c r="DC220">
        <v>0</v>
      </c>
      <c r="DD220">
        <v>0</v>
      </c>
      <c r="DE220" s="3">
        <v>2.1800000000000002</v>
      </c>
      <c r="DF220" s="3">
        <v>2.5314122681883027</v>
      </c>
    </row>
    <row r="221" spans="1:125" x14ac:dyDescent="0.25">
      <c r="A221">
        <v>14612726</v>
      </c>
      <c r="B221">
        <v>20220718</v>
      </c>
      <c r="C221">
        <v>782204103</v>
      </c>
      <c r="E221">
        <v>1458.05</v>
      </c>
      <c r="F221">
        <v>0</v>
      </c>
      <c r="G221" t="s">
        <v>131</v>
      </c>
      <c r="I221" s="1">
        <v>777378306789</v>
      </c>
      <c r="J221" t="s">
        <v>348</v>
      </c>
      <c r="K221">
        <v>1</v>
      </c>
      <c r="L221">
        <v>3</v>
      </c>
      <c r="M221">
        <v>5</v>
      </c>
      <c r="O221">
        <v>-66.099999999999994</v>
      </c>
      <c r="S221" s="3">
        <v>90.55</v>
      </c>
      <c r="T221" s="3">
        <v>66.099999999999994</v>
      </c>
      <c r="U221" s="2">
        <v>0.7299834345665378</v>
      </c>
      <c r="V221" s="3">
        <v>24.450000000000003</v>
      </c>
      <c r="W221" s="3">
        <v>90.55</v>
      </c>
      <c r="X221" s="3">
        <v>58.857500000000002</v>
      </c>
      <c r="Y221" s="2">
        <v>0.65</v>
      </c>
      <c r="Z221" s="3">
        <v>31.692499999999995</v>
      </c>
      <c r="AA221" s="3">
        <v>15.94</v>
      </c>
      <c r="AB221" s="3">
        <v>7.2424999999999926</v>
      </c>
      <c r="AD221">
        <v>20220713</v>
      </c>
      <c r="AE221">
        <v>20220714</v>
      </c>
      <c r="AF221">
        <v>0.22361111111111109</v>
      </c>
      <c r="AG221" t="s">
        <v>154</v>
      </c>
      <c r="AI221">
        <v>3</v>
      </c>
      <c r="AJ221" t="s">
        <v>42</v>
      </c>
      <c r="AK221" t="s">
        <v>42</v>
      </c>
      <c r="AM221">
        <v>112689506</v>
      </c>
      <c r="AO221" t="s">
        <v>189</v>
      </c>
      <c r="AV221" t="s">
        <v>481</v>
      </c>
      <c r="AX221" t="s">
        <v>480</v>
      </c>
      <c r="AZ221" t="s">
        <v>479</v>
      </c>
      <c r="BA221" t="s">
        <v>478</v>
      </c>
      <c r="BB221">
        <v>68007</v>
      </c>
      <c r="BC221" t="s">
        <v>117</v>
      </c>
      <c r="BD221" t="s">
        <v>121</v>
      </c>
      <c r="BE221" t="s">
        <v>335</v>
      </c>
      <c r="BF221" t="s">
        <v>133</v>
      </c>
      <c r="BG221" t="s">
        <v>319</v>
      </c>
      <c r="BH221" t="s">
        <v>132</v>
      </c>
      <c r="BI221" t="s">
        <v>118</v>
      </c>
      <c r="BJ221">
        <v>14614</v>
      </c>
      <c r="BK221" t="s">
        <v>117</v>
      </c>
      <c r="BL221">
        <v>7589.0562</v>
      </c>
      <c r="BU221" t="s">
        <v>133</v>
      </c>
      <c r="BV221" t="s">
        <v>319</v>
      </c>
      <c r="BW221" t="s">
        <v>119</v>
      </c>
      <c r="BX221" t="s">
        <v>118</v>
      </c>
      <c r="BY221">
        <v>14614</v>
      </c>
      <c r="BZ221" t="s">
        <v>117</v>
      </c>
      <c r="CX221">
        <v>20220713</v>
      </c>
      <c r="CZ221">
        <v>0</v>
      </c>
      <c r="DA221">
        <v>0</v>
      </c>
      <c r="DB221">
        <v>0</v>
      </c>
      <c r="DC221">
        <v>0</v>
      </c>
      <c r="DD221">
        <v>0</v>
      </c>
      <c r="DE221" s="3">
        <v>6.1</v>
      </c>
      <c r="DF221" s="3">
        <v>6.5878989508558803</v>
      </c>
      <c r="DN221" s="3">
        <v>2.65</v>
      </c>
      <c r="DO221" s="3">
        <v>5.3</v>
      </c>
    </row>
    <row r="222" spans="1:125" x14ac:dyDescent="0.25">
      <c r="A222">
        <v>14612726</v>
      </c>
      <c r="B222">
        <v>20220718</v>
      </c>
      <c r="C222">
        <v>782204103</v>
      </c>
      <c r="E222">
        <v>1458.05</v>
      </c>
      <c r="F222">
        <v>0</v>
      </c>
      <c r="G222" t="s">
        <v>131</v>
      </c>
      <c r="I222" s="1">
        <v>777378344275</v>
      </c>
      <c r="J222" t="s">
        <v>348</v>
      </c>
      <c r="K222">
        <v>1</v>
      </c>
      <c r="L222">
        <v>3</v>
      </c>
      <c r="M222">
        <v>3</v>
      </c>
      <c r="O222">
        <v>-41.16</v>
      </c>
      <c r="S222" s="3">
        <v>56.39</v>
      </c>
      <c r="T222" s="3">
        <v>41.16</v>
      </c>
      <c r="U222" s="2">
        <v>0.72991665188863264</v>
      </c>
      <c r="V222" s="3">
        <v>15.230000000000004</v>
      </c>
      <c r="W222" s="3">
        <v>56.39</v>
      </c>
      <c r="X222" s="3">
        <v>36.653500000000001</v>
      </c>
      <c r="Y222" s="2">
        <v>0.65</v>
      </c>
      <c r="Z222" s="3">
        <v>19.736499999999999</v>
      </c>
      <c r="AA222" s="3">
        <v>15.94</v>
      </c>
      <c r="AB222" s="3">
        <v>4.5064999999999955</v>
      </c>
      <c r="AD222">
        <v>20220713</v>
      </c>
      <c r="AE222">
        <v>20220714</v>
      </c>
      <c r="AF222">
        <v>0.41041666666666665</v>
      </c>
      <c r="AG222" t="s">
        <v>154</v>
      </c>
      <c r="AH222" t="s">
        <v>561</v>
      </c>
      <c r="AI222">
        <v>3</v>
      </c>
      <c r="AJ222" t="s">
        <v>42</v>
      </c>
      <c r="AK222" t="s">
        <v>42</v>
      </c>
      <c r="AM222">
        <v>112689506</v>
      </c>
      <c r="AO222" t="s">
        <v>189</v>
      </c>
      <c r="AV222" t="s">
        <v>560</v>
      </c>
      <c r="AW222" t="s">
        <v>559</v>
      </c>
      <c r="AX222" t="s">
        <v>558</v>
      </c>
      <c r="AY222" t="s">
        <v>557</v>
      </c>
      <c r="AZ222" t="s">
        <v>556</v>
      </c>
      <c r="BA222" t="s">
        <v>495</v>
      </c>
      <c r="BB222">
        <v>48328</v>
      </c>
      <c r="BC222" t="s">
        <v>117</v>
      </c>
      <c r="BD222" t="s">
        <v>121</v>
      </c>
      <c r="BE222" t="s">
        <v>499</v>
      </c>
      <c r="BF222" t="s">
        <v>429</v>
      </c>
      <c r="BG222" t="s">
        <v>319</v>
      </c>
      <c r="BH222" t="s">
        <v>132</v>
      </c>
      <c r="BI222" t="s">
        <v>118</v>
      </c>
      <c r="BJ222">
        <v>14614</v>
      </c>
      <c r="BK222" t="s">
        <v>117</v>
      </c>
      <c r="BL222">
        <v>7589.0641800000003</v>
      </c>
      <c r="BU222" t="s">
        <v>429</v>
      </c>
      <c r="BV222" t="s">
        <v>319</v>
      </c>
      <c r="BW222" t="s">
        <v>119</v>
      </c>
      <c r="BX222" t="s">
        <v>118</v>
      </c>
      <c r="BY222">
        <v>14614</v>
      </c>
      <c r="BZ222" t="s">
        <v>117</v>
      </c>
      <c r="CX222">
        <v>20220713</v>
      </c>
      <c r="CZ222">
        <v>0</v>
      </c>
      <c r="DA222">
        <v>0</v>
      </c>
      <c r="DB222">
        <v>0</v>
      </c>
      <c r="DC222">
        <v>0</v>
      </c>
      <c r="DD222">
        <v>0</v>
      </c>
      <c r="DE222" s="3">
        <v>3.43</v>
      </c>
      <c r="DF222" s="3">
        <v>3.7041141159780104</v>
      </c>
    </row>
    <row r="223" spans="1:125" x14ac:dyDescent="0.25">
      <c r="A223">
        <v>14612726</v>
      </c>
      <c r="B223">
        <v>20220718</v>
      </c>
      <c r="C223">
        <v>782204103</v>
      </c>
      <c r="E223">
        <v>1458.05</v>
      </c>
      <c r="F223">
        <v>0</v>
      </c>
      <c r="G223" t="s">
        <v>131</v>
      </c>
      <c r="I223" s="1">
        <v>777379392700</v>
      </c>
      <c r="J223" t="s">
        <v>348</v>
      </c>
      <c r="K223">
        <v>1</v>
      </c>
      <c r="L223">
        <v>0.5</v>
      </c>
      <c r="M223">
        <v>5</v>
      </c>
      <c r="O223">
        <v>-35.18</v>
      </c>
      <c r="S223" s="3">
        <v>46.91</v>
      </c>
      <c r="T223" s="3">
        <v>35.18</v>
      </c>
      <c r="U223" s="2">
        <v>0.74994670645917716</v>
      </c>
      <c r="V223" s="3">
        <v>11.729999999999997</v>
      </c>
      <c r="W223" s="3">
        <v>46.91</v>
      </c>
      <c r="X223" s="3">
        <v>30.491499999999998</v>
      </c>
      <c r="Y223" s="2">
        <v>0.65</v>
      </c>
      <c r="Z223" s="3">
        <v>16.418499999999998</v>
      </c>
      <c r="AA223" s="3">
        <v>14.21</v>
      </c>
      <c r="AB223" s="3">
        <v>4.6885000000000012</v>
      </c>
      <c r="AD223">
        <v>20220714</v>
      </c>
      <c r="AE223">
        <v>20220715</v>
      </c>
      <c r="AF223">
        <v>0.40902777777777777</v>
      </c>
      <c r="AG223" t="s">
        <v>154</v>
      </c>
      <c r="AH223" t="s">
        <v>172</v>
      </c>
      <c r="AI223">
        <v>0.5</v>
      </c>
      <c r="AJ223" t="s">
        <v>42</v>
      </c>
      <c r="AK223" t="s">
        <v>42</v>
      </c>
      <c r="AM223">
        <v>112689506</v>
      </c>
      <c r="AO223" t="s">
        <v>171</v>
      </c>
      <c r="AV223" t="s">
        <v>335</v>
      </c>
      <c r="AW223" t="s">
        <v>984</v>
      </c>
      <c r="AX223" t="s">
        <v>133</v>
      </c>
      <c r="AY223" t="s">
        <v>319</v>
      </c>
      <c r="AZ223" t="s">
        <v>132</v>
      </c>
      <c r="BA223" t="s">
        <v>118</v>
      </c>
      <c r="BB223">
        <v>14614</v>
      </c>
      <c r="BC223" t="s">
        <v>117</v>
      </c>
      <c r="BD223" t="s">
        <v>369</v>
      </c>
      <c r="BE223" t="s">
        <v>974</v>
      </c>
      <c r="BF223" t="s">
        <v>983</v>
      </c>
      <c r="BH223" t="s">
        <v>982</v>
      </c>
      <c r="BI223" t="s">
        <v>525</v>
      </c>
      <c r="BJ223">
        <v>55805</v>
      </c>
      <c r="BK223" t="s">
        <v>117</v>
      </c>
      <c r="BL223">
        <v>7589.0562</v>
      </c>
      <c r="BU223" t="s">
        <v>983</v>
      </c>
      <c r="BW223" t="s">
        <v>982</v>
      </c>
      <c r="BX223" t="s">
        <v>525</v>
      </c>
      <c r="BY223">
        <v>55805</v>
      </c>
      <c r="BZ223" t="s">
        <v>117</v>
      </c>
      <c r="CX223">
        <v>20220714</v>
      </c>
      <c r="CZ223">
        <v>0</v>
      </c>
      <c r="DA223">
        <v>0</v>
      </c>
      <c r="DB223">
        <v>0</v>
      </c>
      <c r="DC223">
        <v>0</v>
      </c>
      <c r="DD223">
        <v>0</v>
      </c>
      <c r="DE223" s="3">
        <v>2.64</v>
      </c>
      <c r="DF223" s="3">
        <v>2.9038593050522277</v>
      </c>
    </row>
    <row r="224" spans="1:125" x14ac:dyDescent="0.25">
      <c r="A224">
        <v>14612726</v>
      </c>
      <c r="B224">
        <v>20220718</v>
      </c>
      <c r="C224">
        <v>782204103</v>
      </c>
      <c r="E224">
        <v>1458.05</v>
      </c>
      <c r="F224">
        <v>0</v>
      </c>
      <c r="G224" t="s">
        <v>131</v>
      </c>
      <c r="I224" s="1">
        <v>777379529597</v>
      </c>
      <c r="J224" t="s">
        <v>348</v>
      </c>
      <c r="K224">
        <v>1</v>
      </c>
      <c r="L224">
        <v>0.5</v>
      </c>
      <c r="M224">
        <v>3</v>
      </c>
      <c r="O224">
        <v>-24.35</v>
      </c>
      <c r="S224" s="3">
        <v>34.04</v>
      </c>
      <c r="T224" s="3">
        <v>24.35</v>
      </c>
      <c r="U224" s="2">
        <v>0.71533490011750889</v>
      </c>
      <c r="V224" s="3">
        <v>9.6899999999999977</v>
      </c>
      <c r="W224" s="3">
        <v>34.04</v>
      </c>
      <c r="X224" s="3">
        <v>19.829999999999998</v>
      </c>
      <c r="Y224" s="2">
        <v>0.58254994124559334</v>
      </c>
      <c r="Z224" s="3">
        <v>14.21</v>
      </c>
      <c r="AA224" s="3">
        <v>14.21</v>
      </c>
      <c r="AB224" s="3">
        <v>4.5200000000000031</v>
      </c>
      <c r="AD224">
        <v>20220713</v>
      </c>
      <c r="AE224">
        <v>20220714</v>
      </c>
      <c r="AF224">
        <v>0.3923611111111111</v>
      </c>
      <c r="AG224" t="s">
        <v>154</v>
      </c>
      <c r="AH224" t="s">
        <v>1124</v>
      </c>
      <c r="AI224">
        <v>0.5</v>
      </c>
      <c r="AJ224" t="s">
        <v>42</v>
      </c>
      <c r="AK224" t="s">
        <v>42</v>
      </c>
      <c r="AM224">
        <v>112689506</v>
      </c>
      <c r="AO224" t="s">
        <v>171</v>
      </c>
      <c r="AW224" t="s">
        <v>1123</v>
      </c>
      <c r="AX224" t="s">
        <v>1122</v>
      </c>
      <c r="AZ224" t="s">
        <v>1121</v>
      </c>
      <c r="BA224" t="s">
        <v>118</v>
      </c>
      <c r="BB224">
        <v>11001</v>
      </c>
      <c r="BC224" t="s">
        <v>117</v>
      </c>
      <c r="BD224" t="s">
        <v>121</v>
      </c>
      <c r="BE224" t="s">
        <v>551</v>
      </c>
      <c r="BF224" t="s">
        <v>133</v>
      </c>
      <c r="BH224" t="s">
        <v>132</v>
      </c>
      <c r="BI224" t="s">
        <v>118</v>
      </c>
      <c r="BJ224">
        <v>14614</v>
      </c>
      <c r="BK224" t="s">
        <v>117</v>
      </c>
      <c r="BL224">
        <v>1001.03859</v>
      </c>
      <c r="BU224" t="s">
        <v>133</v>
      </c>
      <c r="BW224" t="s">
        <v>132</v>
      </c>
      <c r="BX224" t="s">
        <v>118</v>
      </c>
      <c r="BY224">
        <v>14614</v>
      </c>
      <c r="BZ224" t="s">
        <v>117</v>
      </c>
      <c r="CX224">
        <v>20220713</v>
      </c>
      <c r="CZ224">
        <v>0</v>
      </c>
      <c r="DA224">
        <v>0</v>
      </c>
      <c r="DB224">
        <v>0</v>
      </c>
      <c r="DC224">
        <v>0</v>
      </c>
      <c r="DD224">
        <v>0</v>
      </c>
      <c r="DE224" s="3">
        <v>3.79</v>
      </c>
      <c r="DF224" s="3">
        <v>4.2932549941245606</v>
      </c>
      <c r="DL224" s="3">
        <v>7.15</v>
      </c>
    </row>
    <row r="225" spans="1:123" x14ac:dyDescent="0.25">
      <c r="A225">
        <v>14612726</v>
      </c>
      <c r="B225">
        <v>20220718</v>
      </c>
      <c r="C225">
        <v>782204103</v>
      </c>
      <c r="E225">
        <v>1458.05</v>
      </c>
      <c r="F225">
        <v>0</v>
      </c>
      <c r="G225" t="s">
        <v>131</v>
      </c>
      <c r="I225" s="1">
        <v>777379590405</v>
      </c>
      <c r="J225" t="s">
        <v>348</v>
      </c>
      <c r="K225">
        <v>1</v>
      </c>
      <c r="L225">
        <v>0.5</v>
      </c>
      <c r="M225">
        <v>3</v>
      </c>
      <c r="O225">
        <v>-24.35</v>
      </c>
      <c r="S225" s="3">
        <v>34.04</v>
      </c>
      <c r="T225" s="3">
        <v>24.35</v>
      </c>
      <c r="U225" s="2">
        <v>0.71533490011750889</v>
      </c>
      <c r="V225" s="3">
        <v>9.6899999999999977</v>
      </c>
      <c r="W225" s="3">
        <v>34.04</v>
      </c>
      <c r="X225" s="3">
        <v>19.829999999999998</v>
      </c>
      <c r="Y225" s="2">
        <v>0.58254994124559334</v>
      </c>
      <c r="Z225" s="3">
        <v>14.21</v>
      </c>
      <c r="AA225" s="3">
        <v>14.21</v>
      </c>
      <c r="AB225" s="3">
        <v>4.5200000000000031</v>
      </c>
      <c r="AD225">
        <v>20220713</v>
      </c>
      <c r="AE225">
        <v>20220714</v>
      </c>
      <c r="AF225">
        <v>4.2361111111111106E-2</v>
      </c>
      <c r="AG225" t="s">
        <v>241</v>
      </c>
      <c r="AH225" t="s">
        <v>1120</v>
      </c>
      <c r="AI225">
        <v>0.5</v>
      </c>
      <c r="AJ225" t="s">
        <v>42</v>
      </c>
      <c r="AK225" t="s">
        <v>42</v>
      </c>
      <c r="AM225">
        <v>112689506</v>
      </c>
      <c r="AO225" t="s">
        <v>171</v>
      </c>
      <c r="AW225" t="s">
        <v>1119</v>
      </c>
      <c r="AX225" t="s">
        <v>1118</v>
      </c>
      <c r="AZ225" t="s">
        <v>1117</v>
      </c>
      <c r="BA225" t="s">
        <v>118</v>
      </c>
      <c r="BB225">
        <v>10598</v>
      </c>
      <c r="BC225" t="s">
        <v>117</v>
      </c>
      <c r="BD225" t="s">
        <v>121</v>
      </c>
      <c r="BE225" t="s">
        <v>551</v>
      </c>
      <c r="BF225" t="s">
        <v>133</v>
      </c>
      <c r="BH225" t="s">
        <v>132</v>
      </c>
      <c r="BI225" t="s">
        <v>118</v>
      </c>
      <c r="BJ225">
        <v>14614</v>
      </c>
      <c r="BK225" t="s">
        <v>117</v>
      </c>
      <c r="BL225">
        <v>1001.03859</v>
      </c>
      <c r="BU225" t="s">
        <v>133</v>
      </c>
      <c r="BW225" t="s">
        <v>132</v>
      </c>
      <c r="BX225" t="s">
        <v>118</v>
      </c>
      <c r="BY225">
        <v>14614</v>
      </c>
      <c r="BZ225" t="s">
        <v>117</v>
      </c>
      <c r="CX225">
        <v>20220713</v>
      </c>
      <c r="CZ225">
        <v>0</v>
      </c>
      <c r="DA225">
        <v>0</v>
      </c>
      <c r="DB225">
        <v>0</v>
      </c>
      <c r="DC225">
        <v>0</v>
      </c>
      <c r="DD225">
        <v>0</v>
      </c>
      <c r="DE225" s="3">
        <v>3.79</v>
      </c>
      <c r="DF225" s="3">
        <v>4.2932549941245606</v>
      </c>
      <c r="DL225" s="3">
        <v>7.15</v>
      </c>
    </row>
    <row r="226" spans="1:123" x14ac:dyDescent="0.25">
      <c r="A226">
        <v>14612726</v>
      </c>
      <c r="B226">
        <v>20220718</v>
      </c>
      <c r="C226">
        <v>782204103</v>
      </c>
      <c r="E226">
        <v>1458.05</v>
      </c>
      <c r="F226">
        <v>0</v>
      </c>
      <c r="G226" t="s">
        <v>131</v>
      </c>
      <c r="I226" s="1">
        <v>777379615457</v>
      </c>
      <c r="J226" t="s">
        <v>348</v>
      </c>
      <c r="K226">
        <v>1</v>
      </c>
      <c r="L226">
        <v>0.5</v>
      </c>
      <c r="M226">
        <v>3</v>
      </c>
      <c r="O226">
        <v>-24.35</v>
      </c>
      <c r="S226" s="3">
        <v>34.04</v>
      </c>
      <c r="T226" s="3">
        <v>24.35</v>
      </c>
      <c r="U226" s="2">
        <v>0.71533490011750889</v>
      </c>
      <c r="V226" s="3">
        <v>9.6899999999999977</v>
      </c>
      <c r="W226" s="3">
        <v>34.04</v>
      </c>
      <c r="X226" s="3">
        <v>19.829999999999998</v>
      </c>
      <c r="Y226" s="2">
        <v>0.58254994124559334</v>
      </c>
      <c r="Z226" s="3">
        <v>14.21</v>
      </c>
      <c r="AA226" s="3">
        <v>14.21</v>
      </c>
      <c r="AB226" s="3">
        <v>4.5200000000000031</v>
      </c>
      <c r="AD226">
        <v>20220713</v>
      </c>
      <c r="AE226">
        <v>20220714</v>
      </c>
      <c r="AF226">
        <v>0.43055555555555558</v>
      </c>
      <c r="AG226" t="s">
        <v>241</v>
      </c>
      <c r="AH226" t="s">
        <v>1116</v>
      </c>
      <c r="AI226">
        <v>0.5</v>
      </c>
      <c r="AJ226" t="s">
        <v>42</v>
      </c>
      <c r="AK226" t="s">
        <v>42</v>
      </c>
      <c r="AM226">
        <v>112689506</v>
      </c>
      <c r="AO226" t="s">
        <v>171</v>
      </c>
      <c r="AV226" t="s">
        <v>1115</v>
      </c>
      <c r="AW226" t="s">
        <v>1114</v>
      </c>
      <c r="AX226" t="s">
        <v>1113</v>
      </c>
      <c r="AZ226" t="s">
        <v>1068</v>
      </c>
      <c r="BA226" t="s">
        <v>118</v>
      </c>
      <c r="BB226">
        <v>11797</v>
      </c>
      <c r="BC226" t="s">
        <v>117</v>
      </c>
      <c r="BD226" t="s">
        <v>121</v>
      </c>
      <c r="BE226" t="s">
        <v>551</v>
      </c>
      <c r="BF226" t="s">
        <v>133</v>
      </c>
      <c r="BH226" t="s">
        <v>132</v>
      </c>
      <c r="BI226" t="s">
        <v>118</v>
      </c>
      <c r="BJ226">
        <v>14614</v>
      </c>
      <c r="BK226" t="s">
        <v>117</v>
      </c>
      <c r="BL226">
        <v>1001.03859</v>
      </c>
      <c r="BU226" t="s">
        <v>133</v>
      </c>
      <c r="BW226" t="s">
        <v>132</v>
      </c>
      <c r="BX226" t="s">
        <v>118</v>
      </c>
      <c r="BY226">
        <v>14614</v>
      </c>
      <c r="BZ226" t="s">
        <v>117</v>
      </c>
      <c r="CX226">
        <v>20220713</v>
      </c>
      <c r="CZ226">
        <v>0</v>
      </c>
      <c r="DA226">
        <v>0</v>
      </c>
      <c r="DB226">
        <v>0</v>
      </c>
      <c r="DC226">
        <v>0</v>
      </c>
      <c r="DD226">
        <v>0</v>
      </c>
      <c r="DE226" s="3">
        <v>3.79</v>
      </c>
      <c r="DF226" s="3">
        <v>4.2932549941245606</v>
      </c>
      <c r="DL226" s="3">
        <v>7.15</v>
      </c>
    </row>
    <row r="227" spans="1:123" x14ac:dyDescent="0.25">
      <c r="A227">
        <v>14612726</v>
      </c>
      <c r="B227">
        <v>20220718</v>
      </c>
      <c r="C227">
        <v>782204103</v>
      </c>
      <c r="E227">
        <v>1458.05</v>
      </c>
      <c r="F227">
        <v>0</v>
      </c>
      <c r="G227" t="s">
        <v>131</v>
      </c>
      <c r="I227" s="1">
        <v>777380404344</v>
      </c>
      <c r="J227" t="s">
        <v>348</v>
      </c>
      <c r="K227">
        <v>1</v>
      </c>
      <c r="L227">
        <v>2</v>
      </c>
      <c r="M227">
        <v>8</v>
      </c>
      <c r="O227">
        <v>-73.930000000000007</v>
      </c>
      <c r="S227" s="3">
        <v>101.28</v>
      </c>
      <c r="T227" s="3">
        <v>73.930000000000007</v>
      </c>
      <c r="U227" s="2">
        <v>0.7299565560821486</v>
      </c>
      <c r="V227" s="3">
        <v>27.349999999999994</v>
      </c>
      <c r="W227" s="3">
        <v>101.28</v>
      </c>
      <c r="X227" s="3">
        <v>65.832000000000008</v>
      </c>
      <c r="Y227" s="2">
        <v>0.65</v>
      </c>
      <c r="Z227" s="3">
        <v>35.447999999999993</v>
      </c>
      <c r="AA227" s="3">
        <v>15.94</v>
      </c>
      <c r="AB227" s="3">
        <v>8.097999999999999</v>
      </c>
      <c r="AD227">
        <v>20220713</v>
      </c>
      <c r="AE227">
        <v>20220714</v>
      </c>
      <c r="AF227">
        <v>0.53611111111111109</v>
      </c>
      <c r="AG227" t="s">
        <v>618</v>
      </c>
      <c r="AH227" t="s">
        <v>617</v>
      </c>
      <c r="AI227">
        <v>2</v>
      </c>
      <c r="AJ227" t="s">
        <v>42</v>
      </c>
      <c r="AK227" t="s">
        <v>42</v>
      </c>
      <c r="AM227">
        <v>112689506</v>
      </c>
      <c r="AO227" t="s">
        <v>189</v>
      </c>
      <c r="AV227" t="s">
        <v>616</v>
      </c>
      <c r="AX227" t="s">
        <v>615</v>
      </c>
      <c r="AZ227" t="s">
        <v>614</v>
      </c>
      <c r="BA227" t="s">
        <v>458</v>
      </c>
      <c r="BB227">
        <v>98926</v>
      </c>
      <c r="BC227" t="s">
        <v>117</v>
      </c>
      <c r="BD227" t="s">
        <v>121</v>
      </c>
      <c r="BE227" t="s">
        <v>169</v>
      </c>
      <c r="BF227" t="s">
        <v>133</v>
      </c>
      <c r="BG227" t="s">
        <v>170</v>
      </c>
      <c r="BH227" t="s">
        <v>132</v>
      </c>
      <c r="BI227" t="s">
        <v>118</v>
      </c>
      <c r="BJ227">
        <v>14614</v>
      </c>
      <c r="BK227" t="s">
        <v>117</v>
      </c>
      <c r="BL227" t="s">
        <v>613</v>
      </c>
      <c r="BU227" t="s">
        <v>133</v>
      </c>
      <c r="BV227" t="s">
        <v>170</v>
      </c>
      <c r="BW227" t="s">
        <v>119</v>
      </c>
      <c r="BX227" t="s">
        <v>118</v>
      </c>
      <c r="BY227">
        <v>14614</v>
      </c>
      <c r="BZ227" t="s">
        <v>117</v>
      </c>
      <c r="CX227">
        <v>20220713</v>
      </c>
      <c r="CZ227">
        <v>0</v>
      </c>
      <c r="DA227">
        <v>0</v>
      </c>
      <c r="DB227">
        <v>0</v>
      </c>
      <c r="DC227">
        <v>0</v>
      </c>
      <c r="DD227">
        <v>0</v>
      </c>
      <c r="DE227" s="3">
        <v>6.63</v>
      </c>
      <c r="DF227" s="3">
        <v>7.160111966824644</v>
      </c>
      <c r="DR227" s="3">
        <v>2.13</v>
      </c>
      <c r="DS227" s="3">
        <v>4.25</v>
      </c>
    </row>
    <row r="228" spans="1:123" x14ac:dyDescent="0.25">
      <c r="A228">
        <v>14612726</v>
      </c>
      <c r="B228">
        <v>20220718</v>
      </c>
      <c r="C228">
        <v>782204103</v>
      </c>
      <c r="E228">
        <v>1458.05</v>
      </c>
      <c r="F228">
        <v>0</v>
      </c>
      <c r="G228" t="s">
        <v>131</v>
      </c>
      <c r="I228" s="1">
        <v>777380584583</v>
      </c>
      <c r="J228" t="s">
        <v>348</v>
      </c>
      <c r="K228">
        <v>1</v>
      </c>
      <c r="L228">
        <v>2</v>
      </c>
      <c r="M228">
        <v>8</v>
      </c>
      <c r="O228">
        <v>-73.930000000000007</v>
      </c>
      <c r="S228" s="3">
        <v>101.28</v>
      </c>
      <c r="T228" s="3">
        <v>73.930000000000007</v>
      </c>
      <c r="U228" s="2">
        <v>0.7299565560821486</v>
      </c>
      <c r="V228" s="3">
        <v>27.349999999999994</v>
      </c>
      <c r="W228" s="3">
        <v>101.28</v>
      </c>
      <c r="X228" s="3">
        <v>65.832000000000008</v>
      </c>
      <c r="Y228" s="2">
        <v>0.65</v>
      </c>
      <c r="Z228" s="3">
        <v>35.447999999999993</v>
      </c>
      <c r="AA228" s="3">
        <v>15.94</v>
      </c>
      <c r="AB228" s="3">
        <v>8.097999999999999</v>
      </c>
      <c r="AD228">
        <v>20220713</v>
      </c>
      <c r="AE228">
        <v>20220714</v>
      </c>
      <c r="AF228">
        <v>0.38541666666666669</v>
      </c>
      <c r="AG228" t="s">
        <v>143</v>
      </c>
      <c r="AH228" t="s">
        <v>602</v>
      </c>
      <c r="AI228">
        <v>2</v>
      </c>
      <c r="AJ228" t="s">
        <v>42</v>
      </c>
      <c r="AK228" t="s">
        <v>42</v>
      </c>
      <c r="AM228">
        <v>112689506</v>
      </c>
      <c r="AO228" t="s">
        <v>189</v>
      </c>
      <c r="AV228" t="s">
        <v>601</v>
      </c>
      <c r="AX228" t="s">
        <v>600</v>
      </c>
      <c r="AZ228" t="s">
        <v>599</v>
      </c>
      <c r="BA228" t="s">
        <v>458</v>
      </c>
      <c r="BB228">
        <v>98101</v>
      </c>
      <c r="BC228" t="s">
        <v>117</v>
      </c>
      <c r="BD228" t="s">
        <v>121</v>
      </c>
      <c r="BE228" t="s">
        <v>169</v>
      </c>
      <c r="BF228" t="s">
        <v>133</v>
      </c>
      <c r="BG228" t="s">
        <v>170</v>
      </c>
      <c r="BH228" t="s">
        <v>132</v>
      </c>
      <c r="BI228" t="s">
        <v>118</v>
      </c>
      <c r="BJ228">
        <v>14614</v>
      </c>
      <c r="BK228" t="s">
        <v>117</v>
      </c>
      <c r="BL228" t="s">
        <v>598</v>
      </c>
      <c r="BU228" t="s">
        <v>133</v>
      </c>
      <c r="BV228" t="s">
        <v>170</v>
      </c>
      <c r="BW228" t="s">
        <v>119</v>
      </c>
      <c r="BX228" t="s">
        <v>118</v>
      </c>
      <c r="BY228">
        <v>14614</v>
      </c>
      <c r="BZ228" t="s">
        <v>117</v>
      </c>
      <c r="CX228">
        <v>20220713</v>
      </c>
      <c r="CZ228">
        <v>0</v>
      </c>
      <c r="DA228">
        <v>0</v>
      </c>
      <c r="DB228">
        <v>0</v>
      </c>
      <c r="DC228">
        <v>0</v>
      </c>
      <c r="DD228">
        <v>0</v>
      </c>
      <c r="DE228" s="3">
        <v>6.15</v>
      </c>
      <c r="DF228" s="3">
        <v>6.6417328199052132</v>
      </c>
    </row>
    <row r="229" spans="1:123" x14ac:dyDescent="0.25">
      <c r="A229">
        <v>14612726</v>
      </c>
      <c r="B229">
        <v>20220718</v>
      </c>
      <c r="C229">
        <v>782204103</v>
      </c>
      <c r="E229">
        <v>1458.05</v>
      </c>
      <c r="F229">
        <v>0</v>
      </c>
      <c r="G229" t="s">
        <v>131</v>
      </c>
      <c r="I229" s="1">
        <v>777380909545</v>
      </c>
      <c r="J229" t="s">
        <v>348</v>
      </c>
      <c r="K229">
        <v>1</v>
      </c>
      <c r="L229">
        <v>6</v>
      </c>
      <c r="M229">
        <v>3</v>
      </c>
      <c r="O229">
        <v>-46.68</v>
      </c>
      <c r="S229" s="3">
        <v>63.95</v>
      </c>
      <c r="T229" s="3">
        <v>46.68</v>
      </c>
      <c r="U229" s="2">
        <v>0.72994526974198592</v>
      </c>
      <c r="V229" s="3">
        <v>17.270000000000003</v>
      </c>
      <c r="W229" s="3">
        <v>63.95</v>
      </c>
      <c r="X229" s="3">
        <v>41.567500000000003</v>
      </c>
      <c r="Y229" s="2">
        <v>0.65</v>
      </c>
      <c r="Z229" s="3">
        <v>22.3825</v>
      </c>
      <c r="AA229" s="3">
        <v>15.94</v>
      </c>
      <c r="AB229" s="3">
        <v>5.1124999999999972</v>
      </c>
      <c r="AD229">
        <v>20220714</v>
      </c>
      <c r="AE229">
        <v>20220715</v>
      </c>
      <c r="AF229">
        <v>0.36874999999999997</v>
      </c>
      <c r="AG229" t="s">
        <v>143</v>
      </c>
      <c r="AH229" t="s">
        <v>371</v>
      </c>
      <c r="AI229">
        <v>6</v>
      </c>
      <c r="AJ229" t="s">
        <v>42</v>
      </c>
      <c r="AK229" t="s">
        <v>42</v>
      </c>
      <c r="AM229">
        <v>112689506</v>
      </c>
      <c r="AO229" t="s">
        <v>189</v>
      </c>
      <c r="AP229">
        <v>10</v>
      </c>
      <c r="AQ229">
        <v>12</v>
      </c>
      <c r="AR229">
        <v>2</v>
      </c>
      <c r="AS229">
        <v>0</v>
      </c>
      <c r="AV229" t="s">
        <v>370</v>
      </c>
      <c r="AW229" t="s">
        <v>369</v>
      </c>
      <c r="AX229" t="s">
        <v>436</v>
      </c>
      <c r="AY229" t="s">
        <v>435</v>
      </c>
      <c r="AZ229" t="s">
        <v>366</v>
      </c>
      <c r="BA229" t="s">
        <v>365</v>
      </c>
      <c r="BB229">
        <v>44144</v>
      </c>
      <c r="BC229" t="s">
        <v>117</v>
      </c>
      <c r="BD229" t="s">
        <v>121</v>
      </c>
      <c r="BE229" t="s">
        <v>169</v>
      </c>
      <c r="BF229" t="s">
        <v>133</v>
      </c>
      <c r="BG229" t="s">
        <v>170</v>
      </c>
      <c r="BH229" t="s">
        <v>132</v>
      </c>
      <c r="BI229" t="s">
        <v>118</v>
      </c>
      <c r="BJ229">
        <v>14614</v>
      </c>
      <c r="BK229" t="s">
        <v>117</v>
      </c>
      <c r="BL229">
        <v>7589.0640899999999</v>
      </c>
      <c r="BU229" t="s">
        <v>133</v>
      </c>
      <c r="BV229" t="s">
        <v>170</v>
      </c>
      <c r="BW229" t="s">
        <v>119</v>
      </c>
      <c r="BX229" t="s">
        <v>118</v>
      </c>
      <c r="BY229">
        <v>14614</v>
      </c>
      <c r="BZ229" t="s">
        <v>117</v>
      </c>
      <c r="CX229">
        <v>20220714</v>
      </c>
      <c r="CZ229">
        <v>0</v>
      </c>
      <c r="DA229">
        <v>0</v>
      </c>
      <c r="DB229">
        <v>0</v>
      </c>
      <c r="DC229">
        <v>0</v>
      </c>
      <c r="DD229">
        <v>0</v>
      </c>
      <c r="DE229" s="3">
        <v>3.89</v>
      </c>
      <c r="DF229" s="3">
        <v>4.2009870992963254</v>
      </c>
    </row>
    <row r="230" spans="1:123" x14ac:dyDescent="0.25">
      <c r="A230">
        <v>14612726</v>
      </c>
      <c r="B230">
        <v>20220718</v>
      </c>
      <c r="C230">
        <v>782204103</v>
      </c>
      <c r="E230">
        <v>1458.05</v>
      </c>
      <c r="F230">
        <v>0</v>
      </c>
      <c r="G230" t="s">
        <v>131</v>
      </c>
      <c r="I230" s="1">
        <v>777384523771</v>
      </c>
      <c r="J230" t="s">
        <v>348</v>
      </c>
      <c r="K230">
        <v>1</v>
      </c>
      <c r="L230">
        <v>2</v>
      </c>
      <c r="M230">
        <v>3</v>
      </c>
      <c r="O230">
        <v>-37.11</v>
      </c>
      <c r="S230" s="3">
        <v>50.84</v>
      </c>
      <c r="T230" s="3">
        <v>37.11</v>
      </c>
      <c r="U230" s="2">
        <v>0.72993705743509041</v>
      </c>
      <c r="V230" s="3">
        <v>13.730000000000004</v>
      </c>
      <c r="W230" s="3">
        <v>50.84</v>
      </c>
      <c r="X230" s="3">
        <v>33.046000000000006</v>
      </c>
      <c r="Y230" s="2">
        <v>0.65</v>
      </c>
      <c r="Z230" s="3">
        <v>17.793999999999997</v>
      </c>
      <c r="AA230" s="3">
        <v>15.94</v>
      </c>
      <c r="AB230" s="3">
        <v>4.063999999999993</v>
      </c>
      <c r="AD230">
        <v>20220714</v>
      </c>
      <c r="AE230">
        <v>20220715</v>
      </c>
      <c r="AF230">
        <v>0.40833333333333338</v>
      </c>
      <c r="AG230" t="s">
        <v>143</v>
      </c>
      <c r="AH230" t="s">
        <v>247</v>
      </c>
      <c r="AI230">
        <v>2</v>
      </c>
      <c r="AJ230" t="s">
        <v>42</v>
      </c>
      <c r="AK230" t="s">
        <v>42</v>
      </c>
      <c r="AM230">
        <v>112689506</v>
      </c>
      <c r="AO230" t="s">
        <v>189</v>
      </c>
      <c r="AV230" t="s">
        <v>681</v>
      </c>
      <c r="AX230" t="s">
        <v>680</v>
      </c>
      <c r="AZ230" t="s">
        <v>243</v>
      </c>
      <c r="BA230" t="s">
        <v>118</v>
      </c>
      <c r="BB230">
        <v>12207</v>
      </c>
      <c r="BC230" t="s">
        <v>117</v>
      </c>
      <c r="BD230" t="s">
        <v>121</v>
      </c>
      <c r="BE230" t="s">
        <v>169</v>
      </c>
      <c r="BF230" t="s">
        <v>133</v>
      </c>
      <c r="BG230" t="s">
        <v>170</v>
      </c>
      <c r="BH230" t="s">
        <v>132</v>
      </c>
      <c r="BI230" t="s">
        <v>118</v>
      </c>
      <c r="BJ230">
        <v>14614</v>
      </c>
      <c r="BK230" t="s">
        <v>117</v>
      </c>
      <c r="BL230">
        <v>7589.0629499999995</v>
      </c>
      <c r="BU230" t="s">
        <v>133</v>
      </c>
      <c r="BV230" t="s">
        <v>170</v>
      </c>
      <c r="BW230" t="s">
        <v>119</v>
      </c>
      <c r="BX230" t="s">
        <v>118</v>
      </c>
      <c r="BY230">
        <v>14614</v>
      </c>
      <c r="BZ230" t="s">
        <v>117</v>
      </c>
      <c r="CX230">
        <v>20220714</v>
      </c>
      <c r="CZ230">
        <v>0</v>
      </c>
      <c r="DA230">
        <v>0</v>
      </c>
      <c r="DB230">
        <v>0</v>
      </c>
      <c r="DC230">
        <v>0</v>
      </c>
      <c r="DD230">
        <v>0</v>
      </c>
      <c r="DE230" s="3">
        <v>3.09</v>
      </c>
      <c r="DF230" s="3">
        <v>3.3370055074744291</v>
      </c>
    </row>
    <row r="231" spans="1:123" x14ac:dyDescent="0.25">
      <c r="A231">
        <v>14612726</v>
      </c>
      <c r="B231">
        <v>20220718</v>
      </c>
      <c r="C231">
        <v>782204103</v>
      </c>
      <c r="E231">
        <v>1458.05</v>
      </c>
      <c r="F231">
        <v>0</v>
      </c>
      <c r="G231" t="s">
        <v>131</v>
      </c>
      <c r="I231" s="1">
        <v>777385172330</v>
      </c>
      <c r="J231" t="s">
        <v>348</v>
      </c>
      <c r="K231">
        <v>1</v>
      </c>
      <c r="L231">
        <v>2</v>
      </c>
      <c r="M231">
        <v>5</v>
      </c>
      <c r="O231">
        <v>-57.84</v>
      </c>
      <c r="S231" s="3">
        <v>79.23</v>
      </c>
      <c r="T231" s="3">
        <v>57.84</v>
      </c>
      <c r="U231" s="2">
        <v>0.73002650511170009</v>
      </c>
      <c r="V231" s="3">
        <v>21.39</v>
      </c>
      <c r="W231" s="3">
        <v>79.23</v>
      </c>
      <c r="X231" s="3">
        <v>51.499500000000005</v>
      </c>
      <c r="Y231" s="2">
        <v>0.65</v>
      </c>
      <c r="Z231" s="3">
        <v>27.730499999999999</v>
      </c>
      <c r="AA231" s="3">
        <v>15.94</v>
      </c>
      <c r="AB231" s="3">
        <v>6.3404999999999987</v>
      </c>
      <c r="AD231">
        <v>20220714</v>
      </c>
      <c r="AE231">
        <v>20220715</v>
      </c>
      <c r="AF231">
        <v>0.37013888888888885</v>
      </c>
      <c r="AG231" t="s">
        <v>143</v>
      </c>
      <c r="AH231" t="s">
        <v>530</v>
      </c>
      <c r="AI231">
        <v>2</v>
      </c>
      <c r="AJ231" t="s">
        <v>42</v>
      </c>
      <c r="AK231" t="s">
        <v>42</v>
      </c>
      <c r="AM231">
        <v>112689506</v>
      </c>
      <c r="AO231" t="s">
        <v>189</v>
      </c>
      <c r="AV231" t="s">
        <v>643</v>
      </c>
      <c r="AW231" t="s">
        <v>642</v>
      </c>
      <c r="AX231" t="s">
        <v>641</v>
      </c>
      <c r="AY231" t="s">
        <v>640</v>
      </c>
      <c r="AZ231" t="s">
        <v>526</v>
      </c>
      <c r="BA231" t="s">
        <v>525</v>
      </c>
      <c r="BB231">
        <v>55415</v>
      </c>
      <c r="BC231" t="s">
        <v>117</v>
      </c>
      <c r="BE231" t="s">
        <v>364</v>
      </c>
      <c r="BF231" t="s">
        <v>121</v>
      </c>
      <c r="BG231" t="s">
        <v>157</v>
      </c>
      <c r="BH231" t="s">
        <v>132</v>
      </c>
      <c r="BI231" t="s">
        <v>118</v>
      </c>
      <c r="BJ231">
        <v>14614</v>
      </c>
      <c r="BK231" t="s">
        <v>117</v>
      </c>
      <c r="BL231">
        <v>33253.00707</v>
      </c>
      <c r="BU231" t="s">
        <v>121</v>
      </c>
      <c r="BV231" t="s">
        <v>155</v>
      </c>
      <c r="BW231" t="s">
        <v>132</v>
      </c>
      <c r="BX231" t="s">
        <v>118</v>
      </c>
      <c r="BY231">
        <v>14614</v>
      </c>
      <c r="BZ231" t="s">
        <v>117</v>
      </c>
      <c r="CX231">
        <v>20220714</v>
      </c>
      <c r="CZ231">
        <v>0</v>
      </c>
      <c r="DA231">
        <v>0</v>
      </c>
      <c r="DB231">
        <v>0</v>
      </c>
      <c r="DC231">
        <v>0</v>
      </c>
      <c r="DD231">
        <v>0</v>
      </c>
      <c r="DE231" s="3">
        <v>4.8099999999999996</v>
      </c>
      <c r="DF231" s="3">
        <v>5.1949274895872772</v>
      </c>
    </row>
    <row r="232" spans="1:123" x14ac:dyDescent="0.25">
      <c r="A232">
        <v>14612726</v>
      </c>
      <c r="B232">
        <v>20220718</v>
      </c>
      <c r="C232">
        <v>782204103</v>
      </c>
      <c r="E232">
        <v>1458.05</v>
      </c>
      <c r="F232">
        <v>0</v>
      </c>
      <c r="G232" t="s">
        <v>131</v>
      </c>
      <c r="I232" s="1">
        <v>777386162027</v>
      </c>
      <c r="J232" t="s">
        <v>348</v>
      </c>
      <c r="K232">
        <v>1</v>
      </c>
      <c r="L232">
        <v>1</v>
      </c>
      <c r="M232">
        <v>3</v>
      </c>
      <c r="O232">
        <v>-24.35</v>
      </c>
      <c r="S232" s="3">
        <v>34.04</v>
      </c>
      <c r="T232" s="3">
        <v>24.35</v>
      </c>
      <c r="U232" s="2">
        <v>0.71533490011750889</v>
      </c>
      <c r="V232" s="3">
        <v>9.6899999999999977</v>
      </c>
      <c r="W232" s="3">
        <v>34.04</v>
      </c>
      <c r="X232" s="3">
        <v>18.100000000000001</v>
      </c>
      <c r="Y232" s="2">
        <v>0.53172737955346661</v>
      </c>
      <c r="Z232" s="3">
        <v>15.94</v>
      </c>
      <c r="AA232" s="3">
        <v>15.94</v>
      </c>
      <c r="AB232" s="3">
        <v>6.2500000000000018</v>
      </c>
      <c r="AD232">
        <v>20220714</v>
      </c>
      <c r="AE232">
        <v>20220715</v>
      </c>
      <c r="AF232">
        <v>0.41944444444444445</v>
      </c>
      <c r="AG232" t="s">
        <v>143</v>
      </c>
      <c r="AH232" t="s">
        <v>883</v>
      </c>
      <c r="AI232">
        <v>1</v>
      </c>
      <c r="AJ232" t="s">
        <v>42</v>
      </c>
      <c r="AK232" t="s">
        <v>42</v>
      </c>
      <c r="AM232">
        <v>112689506</v>
      </c>
      <c r="AO232" t="s">
        <v>171</v>
      </c>
      <c r="AV232" t="s">
        <v>882</v>
      </c>
      <c r="AW232" t="s">
        <v>881</v>
      </c>
      <c r="AX232" t="s">
        <v>880</v>
      </c>
      <c r="AY232" t="s">
        <v>879</v>
      </c>
      <c r="AZ232" t="s">
        <v>243</v>
      </c>
      <c r="BA232" t="s">
        <v>118</v>
      </c>
      <c r="BB232">
        <v>12231</v>
      </c>
      <c r="BC232" t="s">
        <v>117</v>
      </c>
      <c r="BD232" t="s">
        <v>121</v>
      </c>
      <c r="BE232" t="s">
        <v>725</v>
      </c>
      <c r="BF232" t="s">
        <v>133</v>
      </c>
      <c r="BH232" t="s">
        <v>132</v>
      </c>
      <c r="BI232" t="s">
        <v>118</v>
      </c>
      <c r="BJ232">
        <v>14614</v>
      </c>
      <c r="BK232" t="s">
        <v>117</v>
      </c>
      <c r="BL232" t="s">
        <v>878</v>
      </c>
      <c r="BU232" t="s">
        <v>133</v>
      </c>
      <c r="BW232" t="s">
        <v>132</v>
      </c>
      <c r="BX232" t="s">
        <v>118</v>
      </c>
      <c r="BY232">
        <v>14614</v>
      </c>
      <c r="BZ232" t="s">
        <v>117</v>
      </c>
      <c r="CX232">
        <v>20220714</v>
      </c>
      <c r="CZ232">
        <v>0</v>
      </c>
      <c r="DA232">
        <v>0</v>
      </c>
      <c r="DB232">
        <v>0</v>
      </c>
      <c r="DC232">
        <v>0</v>
      </c>
      <c r="DD232">
        <v>0</v>
      </c>
      <c r="DE232" s="3">
        <v>2.1800000000000002</v>
      </c>
      <c r="DF232" s="3">
        <v>2.5802643948296127</v>
      </c>
    </row>
    <row r="233" spans="1:123" x14ac:dyDescent="0.25">
      <c r="A233">
        <v>14612726</v>
      </c>
      <c r="B233">
        <v>20220718</v>
      </c>
      <c r="C233">
        <v>782204103</v>
      </c>
      <c r="E233">
        <v>1458.05</v>
      </c>
      <c r="F233">
        <v>0</v>
      </c>
      <c r="G233" t="s">
        <v>131</v>
      </c>
      <c r="I233" s="1">
        <v>777387502647</v>
      </c>
      <c r="J233" t="s">
        <v>348</v>
      </c>
      <c r="K233">
        <v>1</v>
      </c>
      <c r="L233">
        <v>11</v>
      </c>
      <c r="M233">
        <v>3</v>
      </c>
      <c r="O233">
        <v>-59.28</v>
      </c>
      <c r="S233" s="3">
        <v>81.209999999999994</v>
      </c>
      <c r="T233" s="3">
        <v>59.28</v>
      </c>
      <c r="U233" s="2">
        <v>0.72995936461026978</v>
      </c>
      <c r="V233" s="3">
        <v>21.929999999999993</v>
      </c>
      <c r="W233" s="3">
        <v>81.209999999999994</v>
      </c>
      <c r="X233" s="3">
        <v>52.786499999999997</v>
      </c>
      <c r="Y233" s="2">
        <v>0.65</v>
      </c>
      <c r="Z233" s="3">
        <v>28.423499999999997</v>
      </c>
      <c r="AA233" s="3">
        <v>15.94</v>
      </c>
      <c r="AB233" s="3">
        <v>6.4935000000000045</v>
      </c>
      <c r="AD233">
        <v>20220714</v>
      </c>
      <c r="AE233">
        <v>20220715</v>
      </c>
      <c r="AF233">
        <v>0.44791666666666669</v>
      </c>
      <c r="AG233" t="s">
        <v>392</v>
      </c>
      <c r="AH233" t="s">
        <v>391</v>
      </c>
      <c r="AI233">
        <v>11</v>
      </c>
      <c r="AJ233" t="s">
        <v>42</v>
      </c>
      <c r="AK233" t="s">
        <v>42</v>
      </c>
      <c r="AM233">
        <v>112689506</v>
      </c>
      <c r="AO233" t="s">
        <v>127</v>
      </c>
      <c r="AP233">
        <v>9</v>
      </c>
      <c r="AQ233">
        <v>12</v>
      </c>
      <c r="AR233">
        <v>5</v>
      </c>
      <c r="AS233">
        <v>194</v>
      </c>
      <c r="AT233">
        <v>4</v>
      </c>
      <c r="AU233">
        <v>7</v>
      </c>
      <c r="AV233" t="s">
        <v>390</v>
      </c>
      <c r="AW233" t="s">
        <v>389</v>
      </c>
      <c r="AX233" t="s">
        <v>388</v>
      </c>
      <c r="AZ233" t="s">
        <v>387</v>
      </c>
      <c r="BA233" t="s">
        <v>386</v>
      </c>
      <c r="BB233">
        <v>19966</v>
      </c>
      <c r="BC233" t="s">
        <v>117</v>
      </c>
      <c r="BD233" t="s">
        <v>121</v>
      </c>
      <c r="BE233" t="s">
        <v>385</v>
      </c>
      <c r="BF233" t="s">
        <v>133</v>
      </c>
      <c r="BH233" t="s">
        <v>132</v>
      </c>
      <c r="BI233" t="s">
        <v>118</v>
      </c>
      <c r="BJ233">
        <v>14614</v>
      </c>
      <c r="BK233" t="s">
        <v>117</v>
      </c>
      <c r="BL233" t="s">
        <v>384</v>
      </c>
      <c r="BU233" t="s">
        <v>133</v>
      </c>
      <c r="BW233" t="s">
        <v>119</v>
      </c>
      <c r="BX233" t="s">
        <v>118</v>
      </c>
      <c r="BY233">
        <v>14614</v>
      </c>
      <c r="BZ233" t="s">
        <v>117</v>
      </c>
      <c r="CX233">
        <v>20220714</v>
      </c>
      <c r="CZ233">
        <v>0</v>
      </c>
      <c r="DA233">
        <v>0</v>
      </c>
      <c r="DB233">
        <v>0</v>
      </c>
      <c r="DC233">
        <v>0</v>
      </c>
      <c r="DD233">
        <v>0</v>
      </c>
      <c r="DE233" s="3">
        <v>6.54</v>
      </c>
      <c r="DF233" s="3">
        <v>7.0629342445511636</v>
      </c>
      <c r="DL233" s="3">
        <v>7.15</v>
      </c>
    </row>
    <row r="234" spans="1:123" x14ac:dyDescent="0.25">
      <c r="A234">
        <v>14612726</v>
      </c>
      <c r="B234">
        <v>20220718</v>
      </c>
      <c r="C234">
        <v>782204103</v>
      </c>
      <c r="E234">
        <v>1458.05</v>
      </c>
      <c r="F234">
        <v>0</v>
      </c>
      <c r="G234" t="s">
        <v>131</v>
      </c>
      <c r="I234" s="1">
        <v>777388696834</v>
      </c>
      <c r="J234" t="s">
        <v>348</v>
      </c>
      <c r="K234">
        <v>1</v>
      </c>
      <c r="L234">
        <v>0.5</v>
      </c>
      <c r="M234">
        <v>4</v>
      </c>
      <c r="O234">
        <v>-32.43</v>
      </c>
      <c r="S234" s="3">
        <v>43.82</v>
      </c>
      <c r="T234" s="3">
        <v>32.43</v>
      </c>
      <c r="U234" s="2">
        <v>0.74007302601551805</v>
      </c>
      <c r="V234" s="3">
        <v>11.39</v>
      </c>
      <c r="W234" s="3">
        <v>43.82</v>
      </c>
      <c r="X234" s="3">
        <v>28.483000000000001</v>
      </c>
      <c r="Y234" s="2">
        <v>0.65</v>
      </c>
      <c r="Z234" s="3">
        <v>15.337</v>
      </c>
      <c r="AA234" s="3">
        <v>14.21</v>
      </c>
      <c r="AB234" s="3">
        <v>3.9469999999999992</v>
      </c>
      <c r="AD234">
        <v>20220714</v>
      </c>
      <c r="AE234">
        <v>20220715</v>
      </c>
      <c r="AF234">
        <v>0.40972222222222227</v>
      </c>
      <c r="AG234" t="s">
        <v>154</v>
      </c>
      <c r="AH234" t="s">
        <v>994</v>
      </c>
      <c r="AI234">
        <v>0.5</v>
      </c>
      <c r="AJ234" t="s">
        <v>42</v>
      </c>
      <c r="AK234" t="s">
        <v>42</v>
      </c>
      <c r="AM234">
        <v>112689506</v>
      </c>
      <c r="AO234" t="s">
        <v>171</v>
      </c>
      <c r="AV234" t="s">
        <v>993</v>
      </c>
      <c r="AW234" t="s">
        <v>992</v>
      </c>
      <c r="AX234" t="s">
        <v>991</v>
      </c>
      <c r="AZ234" t="s">
        <v>990</v>
      </c>
      <c r="BA234" t="s">
        <v>207</v>
      </c>
      <c r="BB234">
        <v>23059</v>
      </c>
      <c r="BC234" t="s">
        <v>117</v>
      </c>
      <c r="BD234" t="s">
        <v>121</v>
      </c>
      <c r="BE234" t="s">
        <v>989</v>
      </c>
      <c r="BF234" t="s">
        <v>157</v>
      </c>
      <c r="BH234" t="s">
        <v>132</v>
      </c>
      <c r="BI234" t="s">
        <v>118</v>
      </c>
      <c r="BJ234">
        <v>14614</v>
      </c>
      <c r="BK234" t="s">
        <v>117</v>
      </c>
      <c r="BL234">
        <v>43756</v>
      </c>
      <c r="BU234" t="s">
        <v>155</v>
      </c>
      <c r="BW234" t="s">
        <v>132</v>
      </c>
      <c r="BX234" t="s">
        <v>118</v>
      </c>
      <c r="BY234">
        <v>14614</v>
      </c>
      <c r="BZ234" t="s">
        <v>117</v>
      </c>
      <c r="CX234">
        <v>20220714</v>
      </c>
      <c r="CZ234">
        <v>0</v>
      </c>
      <c r="DA234">
        <v>0</v>
      </c>
      <c r="DB234">
        <v>0</v>
      </c>
      <c r="DC234">
        <v>0</v>
      </c>
      <c r="DD234">
        <v>0</v>
      </c>
      <c r="DE234" s="3">
        <v>2.56</v>
      </c>
      <c r="DF234" s="3">
        <v>2.7905869465997264</v>
      </c>
    </row>
    <row r="235" spans="1:123" x14ac:dyDescent="0.25">
      <c r="A235">
        <v>14612726</v>
      </c>
      <c r="B235">
        <v>20220725</v>
      </c>
      <c r="C235">
        <v>782937884</v>
      </c>
      <c r="E235">
        <v>1419.25</v>
      </c>
      <c r="F235">
        <v>1419.25</v>
      </c>
      <c r="G235" t="s">
        <v>131</v>
      </c>
      <c r="I235" s="1">
        <v>777389570540</v>
      </c>
      <c r="J235" t="s">
        <v>348</v>
      </c>
      <c r="K235">
        <v>1</v>
      </c>
      <c r="L235">
        <v>0.5</v>
      </c>
      <c r="M235">
        <v>2</v>
      </c>
      <c r="O235">
        <v>-18.350000000000001</v>
      </c>
      <c r="S235" s="3">
        <v>28.04</v>
      </c>
      <c r="T235" s="3">
        <v>18.350000000000001</v>
      </c>
      <c r="U235" s="2">
        <v>0.65442225392296727</v>
      </c>
      <c r="V235" s="3">
        <v>9.6899999999999977</v>
      </c>
      <c r="W235" s="3">
        <v>28.04</v>
      </c>
      <c r="X235" s="3">
        <v>13.829999999999998</v>
      </c>
      <c r="Y235" s="2">
        <v>0.49322396576319538</v>
      </c>
      <c r="Z235" s="3">
        <v>14.21</v>
      </c>
      <c r="AA235" s="3">
        <v>14.21</v>
      </c>
      <c r="AB235" s="3">
        <v>4.5200000000000031</v>
      </c>
      <c r="AD235">
        <v>20220715</v>
      </c>
      <c r="AE235">
        <v>20220718</v>
      </c>
      <c r="AF235">
        <v>0.36944444444444446</v>
      </c>
      <c r="AG235" t="s">
        <v>154</v>
      </c>
      <c r="AH235" t="s">
        <v>482</v>
      </c>
      <c r="AI235">
        <v>0.5</v>
      </c>
      <c r="AJ235" t="s">
        <v>42</v>
      </c>
      <c r="AK235" t="s">
        <v>42</v>
      </c>
      <c r="AM235">
        <v>112689506</v>
      </c>
      <c r="AO235" t="s">
        <v>171</v>
      </c>
      <c r="AV235" t="s">
        <v>457</v>
      </c>
      <c r="AW235" t="s">
        <v>121</v>
      </c>
      <c r="AX235" t="s">
        <v>133</v>
      </c>
      <c r="AY235" t="s">
        <v>319</v>
      </c>
      <c r="AZ235" t="s">
        <v>132</v>
      </c>
      <c r="BA235" t="s">
        <v>118</v>
      </c>
      <c r="BB235">
        <v>14614</v>
      </c>
      <c r="BC235" t="s">
        <v>117</v>
      </c>
      <c r="BD235" t="s">
        <v>195</v>
      </c>
      <c r="BE235" t="s">
        <v>1157</v>
      </c>
      <c r="BF235" t="s">
        <v>194</v>
      </c>
      <c r="BH235" t="s">
        <v>192</v>
      </c>
      <c r="BI235" t="s">
        <v>118</v>
      </c>
      <c r="BJ235">
        <v>14902</v>
      </c>
      <c r="BK235" t="s">
        <v>117</v>
      </c>
      <c r="BL235">
        <v>20842.000209999998</v>
      </c>
      <c r="BU235" t="s">
        <v>194</v>
      </c>
      <c r="BW235" t="s">
        <v>192</v>
      </c>
      <c r="BX235" t="s">
        <v>118</v>
      </c>
      <c r="BY235">
        <v>14902</v>
      </c>
      <c r="BZ235" t="s">
        <v>117</v>
      </c>
      <c r="CX235">
        <v>20220715</v>
      </c>
      <c r="CZ235">
        <v>0</v>
      </c>
      <c r="DA235">
        <v>0</v>
      </c>
      <c r="DB235">
        <v>0</v>
      </c>
      <c r="DC235">
        <v>0</v>
      </c>
      <c r="DD235">
        <v>0</v>
      </c>
      <c r="DE235" s="3">
        <v>2.1800000000000002</v>
      </c>
      <c r="DF235" s="3">
        <v>2.5314122681883027</v>
      </c>
    </row>
    <row r="236" spans="1:123" x14ac:dyDescent="0.25">
      <c r="A236">
        <v>14612726</v>
      </c>
      <c r="B236">
        <v>20220725</v>
      </c>
      <c r="C236">
        <v>782937884</v>
      </c>
      <c r="E236">
        <v>1419.25</v>
      </c>
      <c r="F236">
        <v>1419.25</v>
      </c>
      <c r="G236" t="s">
        <v>131</v>
      </c>
      <c r="I236" s="1">
        <v>777390101153</v>
      </c>
      <c r="J236" t="s">
        <v>348</v>
      </c>
      <c r="K236">
        <v>1</v>
      </c>
      <c r="L236">
        <v>3</v>
      </c>
      <c r="M236">
        <v>3</v>
      </c>
      <c r="O236">
        <v>-41.16</v>
      </c>
      <c r="S236" s="3">
        <v>56.39</v>
      </c>
      <c r="T236" s="3">
        <v>41.16</v>
      </c>
      <c r="U236" s="2">
        <v>0.72991665188863264</v>
      </c>
      <c r="V236" s="3">
        <v>15.230000000000004</v>
      </c>
      <c r="W236" s="3">
        <v>56.39</v>
      </c>
      <c r="X236" s="3">
        <v>36.653500000000001</v>
      </c>
      <c r="Y236" s="2">
        <v>0.65</v>
      </c>
      <c r="Z236" s="3">
        <v>19.736499999999999</v>
      </c>
      <c r="AA236" s="3">
        <v>15.94</v>
      </c>
      <c r="AB236" s="3">
        <v>4.5064999999999955</v>
      </c>
      <c r="AD236">
        <v>20220715</v>
      </c>
      <c r="AE236">
        <v>20220718</v>
      </c>
      <c r="AF236">
        <v>0.35416666666666669</v>
      </c>
      <c r="AG236" t="s">
        <v>143</v>
      </c>
      <c r="AH236" t="s">
        <v>371</v>
      </c>
      <c r="AI236">
        <v>3</v>
      </c>
      <c r="AJ236" t="s">
        <v>42</v>
      </c>
      <c r="AK236" t="s">
        <v>42</v>
      </c>
      <c r="AM236">
        <v>112689506</v>
      </c>
      <c r="AO236" t="s">
        <v>189</v>
      </c>
      <c r="AV236" t="s">
        <v>400</v>
      </c>
      <c r="AW236" t="s">
        <v>369</v>
      </c>
      <c r="AX236" t="s">
        <v>399</v>
      </c>
      <c r="AY236" t="s">
        <v>367</v>
      </c>
      <c r="AZ236" t="s">
        <v>366</v>
      </c>
      <c r="BA236" t="s">
        <v>365</v>
      </c>
      <c r="BB236">
        <v>44144</v>
      </c>
      <c r="BC236" t="s">
        <v>117</v>
      </c>
      <c r="BD236" t="s">
        <v>121</v>
      </c>
      <c r="BE236" t="s">
        <v>169</v>
      </c>
      <c r="BF236" t="s">
        <v>133</v>
      </c>
      <c r="BG236" t="s">
        <v>170</v>
      </c>
      <c r="BH236" t="s">
        <v>132</v>
      </c>
      <c r="BI236" t="s">
        <v>118</v>
      </c>
      <c r="BJ236">
        <v>14614</v>
      </c>
      <c r="BK236" t="s">
        <v>117</v>
      </c>
      <c r="BL236">
        <v>7589.0631800000001</v>
      </c>
      <c r="BU236" t="s">
        <v>133</v>
      </c>
      <c r="BV236" t="s">
        <v>170</v>
      </c>
      <c r="BW236" t="s">
        <v>119</v>
      </c>
      <c r="BX236" t="s">
        <v>118</v>
      </c>
      <c r="BY236">
        <v>14614</v>
      </c>
      <c r="BZ236" t="s">
        <v>117</v>
      </c>
      <c r="CX236">
        <v>20220715</v>
      </c>
      <c r="CZ236">
        <v>0</v>
      </c>
      <c r="DA236">
        <v>0</v>
      </c>
      <c r="DB236">
        <v>0</v>
      </c>
      <c r="DC236">
        <v>0</v>
      </c>
      <c r="DD236">
        <v>0</v>
      </c>
      <c r="DE236" s="3">
        <v>3.43</v>
      </c>
      <c r="DF236" s="3">
        <v>3.7041141159780104</v>
      </c>
    </row>
    <row r="237" spans="1:123" x14ac:dyDescent="0.25">
      <c r="A237">
        <v>14612726</v>
      </c>
      <c r="B237">
        <v>20220725</v>
      </c>
      <c r="C237">
        <v>782937884</v>
      </c>
      <c r="E237">
        <v>1419.25</v>
      </c>
      <c r="F237">
        <v>1419.25</v>
      </c>
      <c r="G237" t="s">
        <v>131</v>
      </c>
      <c r="I237" s="1">
        <v>777390215185</v>
      </c>
      <c r="J237" t="s">
        <v>348</v>
      </c>
      <c r="K237">
        <v>1</v>
      </c>
      <c r="L237">
        <v>5</v>
      </c>
      <c r="M237">
        <v>2</v>
      </c>
      <c r="O237">
        <v>-28.89</v>
      </c>
      <c r="S237" s="3">
        <v>41.52</v>
      </c>
      <c r="T237" s="3">
        <v>28.89</v>
      </c>
      <c r="U237" s="2">
        <v>0.69580924855491322</v>
      </c>
      <c r="V237" s="3">
        <v>12.630000000000003</v>
      </c>
      <c r="W237" s="3">
        <v>41.52</v>
      </c>
      <c r="X237" s="3">
        <v>25.580000000000005</v>
      </c>
      <c r="Y237" s="2">
        <v>0.61608863198458585</v>
      </c>
      <c r="Z237" s="3">
        <v>15.94</v>
      </c>
      <c r="AA237" s="3">
        <v>15.94</v>
      </c>
      <c r="AB237" s="3">
        <v>3.3099999999999969</v>
      </c>
      <c r="AD237">
        <v>20220715</v>
      </c>
      <c r="AE237">
        <v>20220718</v>
      </c>
      <c r="AF237">
        <v>0.5395833333333333</v>
      </c>
      <c r="AG237" t="s">
        <v>415</v>
      </c>
      <c r="AH237" t="s">
        <v>453</v>
      </c>
      <c r="AI237">
        <v>5</v>
      </c>
      <c r="AJ237" t="s">
        <v>42</v>
      </c>
      <c r="AK237" t="s">
        <v>42</v>
      </c>
      <c r="AM237">
        <v>112689506</v>
      </c>
      <c r="AO237" t="s">
        <v>189</v>
      </c>
      <c r="AV237" t="s">
        <v>413</v>
      </c>
      <c r="AW237" t="s">
        <v>412</v>
      </c>
      <c r="AX237" t="s">
        <v>411</v>
      </c>
      <c r="AZ237" t="s">
        <v>410</v>
      </c>
      <c r="BA237" t="s">
        <v>118</v>
      </c>
      <c r="BB237">
        <v>14569</v>
      </c>
      <c r="BC237" t="s">
        <v>117</v>
      </c>
      <c r="BD237" t="s">
        <v>121</v>
      </c>
      <c r="BE237" t="s">
        <v>169</v>
      </c>
      <c r="BF237" t="s">
        <v>133</v>
      </c>
      <c r="BG237" t="s">
        <v>170</v>
      </c>
      <c r="BH237" t="s">
        <v>132</v>
      </c>
      <c r="BI237" t="s">
        <v>118</v>
      </c>
      <c r="BJ237">
        <v>14614</v>
      </c>
      <c r="BK237" t="s">
        <v>117</v>
      </c>
      <c r="BL237">
        <v>2134.01215</v>
      </c>
      <c r="BU237" t="s">
        <v>133</v>
      </c>
      <c r="BV237" t="s">
        <v>170</v>
      </c>
      <c r="BW237" t="s">
        <v>119</v>
      </c>
      <c r="BX237" t="s">
        <v>118</v>
      </c>
      <c r="BY237">
        <v>14614</v>
      </c>
      <c r="BZ237" t="s">
        <v>117</v>
      </c>
      <c r="CX237">
        <v>20220715</v>
      </c>
      <c r="CZ237">
        <v>0</v>
      </c>
      <c r="DA237">
        <v>0</v>
      </c>
      <c r="DB237">
        <v>0</v>
      </c>
      <c r="DC237">
        <v>0</v>
      </c>
      <c r="DD237">
        <v>0</v>
      </c>
      <c r="DE237" s="3">
        <v>3.24</v>
      </c>
      <c r="DF237" s="3">
        <v>3.4982947976878607</v>
      </c>
      <c r="DP237" s="3">
        <v>1.78</v>
      </c>
      <c r="DQ237" s="3">
        <v>3.55</v>
      </c>
    </row>
    <row r="238" spans="1:123" x14ac:dyDescent="0.25">
      <c r="A238">
        <v>14612726</v>
      </c>
      <c r="B238">
        <v>20220718</v>
      </c>
      <c r="C238">
        <v>782204103</v>
      </c>
      <c r="E238">
        <v>1458.05</v>
      </c>
      <c r="F238">
        <v>0</v>
      </c>
      <c r="G238" t="s">
        <v>131</v>
      </c>
      <c r="I238" s="1">
        <v>777391984066</v>
      </c>
      <c r="J238" t="s">
        <v>348</v>
      </c>
      <c r="K238">
        <v>1</v>
      </c>
      <c r="L238">
        <v>0.5</v>
      </c>
      <c r="M238">
        <v>2</v>
      </c>
      <c r="O238">
        <v>-18.350000000000001</v>
      </c>
      <c r="S238" s="3">
        <v>28.04</v>
      </c>
      <c r="T238" s="3">
        <v>18.350000000000001</v>
      </c>
      <c r="U238" s="2">
        <v>0.65442225392296727</v>
      </c>
      <c r="V238" s="3">
        <v>9.6899999999999977</v>
      </c>
      <c r="W238" s="3">
        <v>28.04</v>
      </c>
      <c r="X238" s="3">
        <v>13.829999999999998</v>
      </c>
      <c r="Y238" s="2">
        <v>0.49322396576319538</v>
      </c>
      <c r="Z238" s="3">
        <v>14.21</v>
      </c>
      <c r="AA238" s="3">
        <v>14.21</v>
      </c>
      <c r="AB238" s="3">
        <v>4.5200000000000031</v>
      </c>
      <c r="AD238">
        <v>20220714</v>
      </c>
      <c r="AE238">
        <v>20220715</v>
      </c>
      <c r="AF238">
        <v>0.40486111111111112</v>
      </c>
      <c r="AG238" t="s">
        <v>154</v>
      </c>
      <c r="AH238" t="s">
        <v>1184</v>
      </c>
      <c r="AI238">
        <v>0.5</v>
      </c>
      <c r="AJ238" t="s">
        <v>42</v>
      </c>
      <c r="AK238" t="s">
        <v>42</v>
      </c>
      <c r="AM238">
        <v>112689506</v>
      </c>
      <c r="AO238" t="s">
        <v>171</v>
      </c>
      <c r="AV238" t="s">
        <v>1183</v>
      </c>
      <c r="AW238" t="s">
        <v>1182</v>
      </c>
      <c r="AX238" t="s">
        <v>1181</v>
      </c>
      <c r="AY238" t="s">
        <v>1180</v>
      </c>
      <c r="AZ238" t="s">
        <v>122</v>
      </c>
      <c r="BA238" t="s">
        <v>118</v>
      </c>
      <c r="BB238">
        <v>14202</v>
      </c>
      <c r="BC238" t="s">
        <v>117</v>
      </c>
      <c r="BD238" t="s">
        <v>121</v>
      </c>
      <c r="BE238" t="s">
        <v>499</v>
      </c>
      <c r="BF238" t="s">
        <v>429</v>
      </c>
      <c r="BG238" t="s">
        <v>319</v>
      </c>
      <c r="BH238" t="s">
        <v>132</v>
      </c>
      <c r="BI238" t="s">
        <v>118</v>
      </c>
      <c r="BJ238">
        <v>14614</v>
      </c>
      <c r="BK238" t="s">
        <v>117</v>
      </c>
      <c r="BL238">
        <v>7589.06412</v>
      </c>
      <c r="BU238" t="s">
        <v>429</v>
      </c>
      <c r="BV238" t="s">
        <v>319</v>
      </c>
      <c r="BW238" t="s">
        <v>119</v>
      </c>
      <c r="BX238" t="s">
        <v>118</v>
      </c>
      <c r="BY238">
        <v>14614</v>
      </c>
      <c r="BZ238" t="s">
        <v>117</v>
      </c>
      <c r="CX238">
        <v>20220714</v>
      </c>
      <c r="CZ238">
        <v>0</v>
      </c>
      <c r="DA238">
        <v>0</v>
      </c>
      <c r="DB238">
        <v>0</v>
      </c>
      <c r="DC238">
        <v>0</v>
      </c>
      <c r="DD238">
        <v>0</v>
      </c>
      <c r="DE238" s="3">
        <v>2.84</v>
      </c>
      <c r="DF238" s="3">
        <v>3.2978031383737516</v>
      </c>
      <c r="DJ238" s="3">
        <v>2.95</v>
      </c>
      <c r="DK238" s="3">
        <v>5.9</v>
      </c>
    </row>
    <row r="239" spans="1:123" x14ac:dyDescent="0.25">
      <c r="A239">
        <v>14612726</v>
      </c>
      <c r="B239">
        <v>20220718</v>
      </c>
      <c r="C239">
        <v>782204103</v>
      </c>
      <c r="E239">
        <v>1458.05</v>
      </c>
      <c r="F239">
        <v>0</v>
      </c>
      <c r="G239" t="s">
        <v>131</v>
      </c>
      <c r="I239" s="1">
        <v>777392083473</v>
      </c>
      <c r="J239" t="s">
        <v>348</v>
      </c>
      <c r="K239">
        <v>1</v>
      </c>
      <c r="L239">
        <v>3</v>
      </c>
      <c r="M239">
        <v>3</v>
      </c>
      <c r="O239">
        <v>-41.16</v>
      </c>
      <c r="S239" s="3">
        <v>56.39</v>
      </c>
      <c r="T239" s="3">
        <v>41.16</v>
      </c>
      <c r="U239" s="2">
        <v>0.72991665188863264</v>
      </c>
      <c r="V239" s="3">
        <v>15.230000000000004</v>
      </c>
      <c r="W239" s="3">
        <v>56.39</v>
      </c>
      <c r="X239" s="3">
        <v>36.653500000000001</v>
      </c>
      <c r="Y239" s="2">
        <v>0.65</v>
      </c>
      <c r="Z239" s="3">
        <v>19.736499999999999</v>
      </c>
      <c r="AA239" s="3">
        <v>15.94</v>
      </c>
      <c r="AB239" s="3">
        <v>4.5064999999999955</v>
      </c>
      <c r="AD239">
        <v>20220714</v>
      </c>
      <c r="AE239">
        <v>20220715</v>
      </c>
      <c r="AF239">
        <v>0.43541666666666662</v>
      </c>
      <c r="AG239" t="s">
        <v>143</v>
      </c>
      <c r="AH239">
        <v>3785346</v>
      </c>
      <c r="AI239">
        <v>3</v>
      </c>
      <c r="AJ239" t="s">
        <v>42</v>
      </c>
      <c r="AK239" t="s">
        <v>42</v>
      </c>
      <c r="AM239">
        <v>112689506</v>
      </c>
      <c r="AO239" t="s">
        <v>189</v>
      </c>
      <c r="AV239" t="s">
        <v>490</v>
      </c>
      <c r="AW239" t="s">
        <v>490</v>
      </c>
      <c r="AX239" t="s">
        <v>489</v>
      </c>
      <c r="AZ239" t="s">
        <v>136</v>
      </c>
      <c r="BA239" t="s">
        <v>118</v>
      </c>
      <c r="BB239">
        <v>10004</v>
      </c>
      <c r="BC239" t="s">
        <v>117</v>
      </c>
      <c r="BD239" t="s">
        <v>121</v>
      </c>
      <c r="BE239" t="s">
        <v>169</v>
      </c>
      <c r="BF239" t="s">
        <v>133</v>
      </c>
      <c r="BG239" t="s">
        <v>170</v>
      </c>
      <c r="BH239" t="s">
        <v>132</v>
      </c>
      <c r="BI239" t="s">
        <v>118</v>
      </c>
      <c r="BJ239">
        <v>14614</v>
      </c>
      <c r="BK239" t="s">
        <v>117</v>
      </c>
      <c r="BL239">
        <v>42719.000059999998</v>
      </c>
      <c r="BU239" t="s">
        <v>133</v>
      </c>
      <c r="BV239" t="s">
        <v>170</v>
      </c>
      <c r="BW239" t="s">
        <v>119</v>
      </c>
      <c r="BX239" t="s">
        <v>118</v>
      </c>
      <c r="BY239">
        <v>14614</v>
      </c>
      <c r="BZ239" t="s">
        <v>117</v>
      </c>
      <c r="CX239">
        <v>20220714</v>
      </c>
      <c r="CZ239">
        <v>0</v>
      </c>
      <c r="DA239">
        <v>0</v>
      </c>
      <c r="DB239">
        <v>0</v>
      </c>
      <c r="DC239">
        <v>0</v>
      </c>
      <c r="DD239">
        <v>0</v>
      </c>
      <c r="DE239" s="3">
        <v>3.43</v>
      </c>
      <c r="DF239" s="3">
        <v>3.7041141159780104</v>
      </c>
    </row>
    <row r="240" spans="1:123" x14ac:dyDescent="0.25">
      <c r="A240">
        <v>14612726</v>
      </c>
      <c r="B240">
        <v>20220718</v>
      </c>
      <c r="C240">
        <v>782204103</v>
      </c>
      <c r="E240">
        <v>1458.05</v>
      </c>
      <c r="F240">
        <v>0</v>
      </c>
      <c r="G240" t="s">
        <v>131</v>
      </c>
      <c r="I240" s="1">
        <v>777392214917</v>
      </c>
      <c r="J240" t="s">
        <v>144</v>
      </c>
      <c r="K240">
        <v>1</v>
      </c>
      <c r="L240">
        <v>2</v>
      </c>
      <c r="M240">
        <v>7</v>
      </c>
      <c r="O240">
        <v>-37.49</v>
      </c>
      <c r="S240" s="3">
        <v>49.91</v>
      </c>
      <c r="T240" s="3">
        <v>37.49</v>
      </c>
      <c r="U240" s="2">
        <v>0.75115207373271897</v>
      </c>
      <c r="V240" s="3">
        <v>12.419999999999995</v>
      </c>
      <c r="W240" s="3">
        <v>49.91</v>
      </c>
      <c r="X240" s="3">
        <v>24.954999999999998</v>
      </c>
      <c r="Y240" s="2">
        <v>0.5</v>
      </c>
      <c r="Z240" s="3">
        <v>24.954999999999998</v>
      </c>
      <c r="AA240" s="3">
        <v>14.66</v>
      </c>
      <c r="AB240" s="3">
        <v>12.535000000000004</v>
      </c>
      <c r="AD240">
        <v>20220714</v>
      </c>
      <c r="AE240">
        <v>20220715</v>
      </c>
      <c r="AF240">
        <v>0.3576388888888889</v>
      </c>
      <c r="AG240" t="s">
        <v>143</v>
      </c>
      <c r="AH240" t="s">
        <v>178</v>
      </c>
      <c r="AI240">
        <v>2</v>
      </c>
      <c r="AJ240" t="s">
        <v>42</v>
      </c>
      <c r="AK240" t="s">
        <v>42</v>
      </c>
      <c r="AM240">
        <v>112689506</v>
      </c>
      <c r="AO240" t="s">
        <v>171</v>
      </c>
      <c r="AV240" t="s">
        <v>177</v>
      </c>
      <c r="AX240" t="s">
        <v>176</v>
      </c>
      <c r="AY240" t="s">
        <v>175</v>
      </c>
      <c r="AZ240" t="s">
        <v>174</v>
      </c>
      <c r="BA240" t="s">
        <v>147</v>
      </c>
      <c r="BB240">
        <v>78251</v>
      </c>
      <c r="BC240" t="s">
        <v>117</v>
      </c>
      <c r="BE240" t="s">
        <v>173</v>
      </c>
      <c r="BF240" t="s">
        <v>121</v>
      </c>
      <c r="BG240" t="s">
        <v>155</v>
      </c>
      <c r="BH240" t="s">
        <v>132</v>
      </c>
      <c r="BI240" t="s">
        <v>118</v>
      </c>
      <c r="BJ240">
        <v>14614</v>
      </c>
      <c r="BK240" t="s">
        <v>117</v>
      </c>
      <c r="BL240">
        <v>33253.006840000002</v>
      </c>
      <c r="BU240" t="s">
        <v>121</v>
      </c>
      <c r="BV240" t="s">
        <v>155</v>
      </c>
      <c r="BW240" t="s">
        <v>119</v>
      </c>
      <c r="BX240" t="s">
        <v>118</v>
      </c>
      <c r="BY240">
        <v>14614</v>
      </c>
      <c r="BZ240" t="s">
        <v>117</v>
      </c>
      <c r="CX240">
        <v>20220714</v>
      </c>
      <c r="CZ240">
        <v>0</v>
      </c>
      <c r="DA240">
        <v>0</v>
      </c>
      <c r="DB240">
        <v>0</v>
      </c>
      <c r="DC240">
        <v>0</v>
      </c>
      <c r="DD240">
        <v>0</v>
      </c>
      <c r="DE240" s="3">
        <v>2.79</v>
      </c>
      <c r="DF240" s="3">
        <v>3.4907142857142857</v>
      </c>
    </row>
    <row r="241" spans="1:123" x14ac:dyDescent="0.25">
      <c r="A241">
        <v>14612726</v>
      </c>
      <c r="B241">
        <v>20220725</v>
      </c>
      <c r="C241">
        <v>782937884</v>
      </c>
      <c r="E241">
        <v>1419.25</v>
      </c>
      <c r="F241">
        <v>1419.25</v>
      </c>
      <c r="G241" t="s">
        <v>131</v>
      </c>
      <c r="I241" s="1">
        <v>777397638847</v>
      </c>
      <c r="J241" t="s">
        <v>348</v>
      </c>
      <c r="K241">
        <v>1</v>
      </c>
      <c r="L241">
        <v>0.5</v>
      </c>
      <c r="M241">
        <v>2</v>
      </c>
      <c r="O241">
        <v>-18.350000000000001</v>
      </c>
      <c r="S241" s="3">
        <v>28.04</v>
      </c>
      <c r="T241" s="3">
        <v>18.350000000000001</v>
      </c>
      <c r="U241" s="2">
        <v>0.65442225392296727</v>
      </c>
      <c r="V241" s="3">
        <v>9.6899999999999977</v>
      </c>
      <c r="W241" s="3">
        <v>28.04</v>
      </c>
      <c r="X241" s="3">
        <v>13.829999999999998</v>
      </c>
      <c r="Y241" s="2">
        <v>0.49322396576319538</v>
      </c>
      <c r="Z241" s="3">
        <v>14.21</v>
      </c>
      <c r="AA241" s="3">
        <v>14.21</v>
      </c>
      <c r="AB241" s="3">
        <v>4.5200000000000031</v>
      </c>
      <c r="AD241">
        <v>20220715</v>
      </c>
      <c r="AE241">
        <v>20220718</v>
      </c>
      <c r="AF241">
        <v>0.35902777777777778</v>
      </c>
      <c r="AG241" t="s">
        <v>154</v>
      </c>
      <c r="AH241" t="s">
        <v>1156</v>
      </c>
      <c r="AI241">
        <v>0.5</v>
      </c>
      <c r="AJ241" t="s">
        <v>42</v>
      </c>
      <c r="AK241" t="s">
        <v>42</v>
      </c>
      <c r="AM241">
        <v>112689506</v>
      </c>
      <c r="AO241" t="s">
        <v>171</v>
      </c>
      <c r="AV241" t="s">
        <v>1155</v>
      </c>
      <c r="AW241" t="s">
        <v>1154</v>
      </c>
      <c r="AX241" t="s">
        <v>1153</v>
      </c>
      <c r="AZ241" t="s">
        <v>132</v>
      </c>
      <c r="BA241" t="s">
        <v>118</v>
      </c>
      <c r="BB241">
        <v>14618</v>
      </c>
      <c r="BC241" t="s">
        <v>117</v>
      </c>
      <c r="BD241" t="s">
        <v>121</v>
      </c>
      <c r="BE241" t="s">
        <v>989</v>
      </c>
      <c r="BF241" t="s">
        <v>157</v>
      </c>
      <c r="BH241" t="s">
        <v>132</v>
      </c>
      <c r="BI241" t="s">
        <v>118</v>
      </c>
      <c r="BJ241">
        <v>14614</v>
      </c>
      <c r="BK241" t="s">
        <v>117</v>
      </c>
      <c r="BL241">
        <v>1015.00981</v>
      </c>
      <c r="BU241" t="s">
        <v>155</v>
      </c>
      <c r="BW241" t="s">
        <v>132</v>
      </c>
      <c r="BX241" t="s">
        <v>118</v>
      </c>
      <c r="BY241">
        <v>14614</v>
      </c>
      <c r="BZ241" t="s">
        <v>117</v>
      </c>
      <c r="CX241">
        <v>20220715</v>
      </c>
      <c r="CZ241">
        <v>0</v>
      </c>
      <c r="DA241">
        <v>0</v>
      </c>
      <c r="DB241">
        <v>0</v>
      </c>
      <c r="DC241">
        <v>0</v>
      </c>
      <c r="DD241">
        <v>0</v>
      </c>
      <c r="DE241" s="3">
        <v>2.1800000000000002</v>
      </c>
      <c r="DF241" s="3">
        <v>2.5314122681883027</v>
      </c>
    </row>
    <row r="242" spans="1:123" x14ac:dyDescent="0.25">
      <c r="A242">
        <v>14612726</v>
      </c>
      <c r="B242">
        <v>20220725</v>
      </c>
      <c r="C242">
        <v>782937884</v>
      </c>
      <c r="E242">
        <v>1419.25</v>
      </c>
      <c r="F242">
        <v>1419.25</v>
      </c>
      <c r="G242" t="s">
        <v>131</v>
      </c>
      <c r="I242" s="1">
        <v>777397939819</v>
      </c>
      <c r="J242" t="s">
        <v>348</v>
      </c>
      <c r="K242">
        <v>1</v>
      </c>
      <c r="L242">
        <v>0.5</v>
      </c>
      <c r="M242">
        <v>5</v>
      </c>
      <c r="O242">
        <v>-35.18</v>
      </c>
      <c r="S242" s="3">
        <v>46.91</v>
      </c>
      <c r="T242" s="3">
        <v>35.18</v>
      </c>
      <c r="U242" s="2">
        <v>0.74994670645917716</v>
      </c>
      <c r="V242" s="3">
        <v>11.729999999999997</v>
      </c>
      <c r="W242" s="3">
        <v>46.91</v>
      </c>
      <c r="X242" s="3">
        <v>30.491499999999998</v>
      </c>
      <c r="Y242" s="2">
        <v>0.65</v>
      </c>
      <c r="Z242" s="3">
        <v>16.418499999999998</v>
      </c>
      <c r="AA242" s="3">
        <v>14.21</v>
      </c>
      <c r="AB242" s="3">
        <v>4.6885000000000012</v>
      </c>
      <c r="AD242">
        <v>20220715</v>
      </c>
      <c r="AE242">
        <v>20220718</v>
      </c>
      <c r="AF242">
        <v>0.4861111111111111</v>
      </c>
      <c r="AG242" t="s">
        <v>154</v>
      </c>
      <c r="AH242" t="s">
        <v>446</v>
      </c>
      <c r="AI242">
        <v>0.5</v>
      </c>
      <c r="AJ242" t="s">
        <v>42</v>
      </c>
      <c r="AK242" t="s">
        <v>42</v>
      </c>
      <c r="AM242">
        <v>112689506</v>
      </c>
      <c r="AO242" t="s">
        <v>171</v>
      </c>
      <c r="AV242" t="s">
        <v>644</v>
      </c>
      <c r="AW242" t="s">
        <v>369</v>
      </c>
      <c r="AX242" t="s">
        <v>426</v>
      </c>
      <c r="AY242" t="s">
        <v>425</v>
      </c>
      <c r="AZ242" t="s">
        <v>424</v>
      </c>
      <c r="BA242" t="s">
        <v>423</v>
      </c>
      <c r="BB242">
        <v>66211</v>
      </c>
      <c r="BC242" t="s">
        <v>117</v>
      </c>
      <c r="BE242" t="s">
        <v>364</v>
      </c>
      <c r="BF242" t="s">
        <v>121</v>
      </c>
      <c r="BG242" t="s">
        <v>157</v>
      </c>
      <c r="BH242" t="s">
        <v>132</v>
      </c>
      <c r="BI242" t="s">
        <v>118</v>
      </c>
      <c r="BJ242">
        <v>14614</v>
      </c>
      <c r="BK242" t="s">
        <v>117</v>
      </c>
      <c r="BL242">
        <v>7589.0630300000003</v>
      </c>
      <c r="BU242" t="s">
        <v>121</v>
      </c>
      <c r="BV242" t="s">
        <v>155</v>
      </c>
      <c r="BW242" t="s">
        <v>132</v>
      </c>
      <c r="BX242" t="s">
        <v>118</v>
      </c>
      <c r="BY242">
        <v>14614</v>
      </c>
      <c r="BZ242" t="s">
        <v>117</v>
      </c>
      <c r="CX242">
        <v>20220715</v>
      </c>
      <c r="CZ242">
        <v>0</v>
      </c>
      <c r="DA242">
        <v>0</v>
      </c>
      <c r="DB242">
        <v>0</v>
      </c>
      <c r="DC242">
        <v>0</v>
      </c>
      <c r="DD242">
        <v>0</v>
      </c>
      <c r="DE242" s="3">
        <v>2.64</v>
      </c>
      <c r="DF242" s="3">
        <v>2.9038593050522277</v>
      </c>
    </row>
    <row r="243" spans="1:123" x14ac:dyDescent="0.25">
      <c r="A243">
        <v>14612726</v>
      </c>
      <c r="B243">
        <v>20220725</v>
      </c>
      <c r="C243">
        <v>782937884</v>
      </c>
      <c r="E243">
        <v>1419.25</v>
      </c>
      <c r="F243">
        <v>1419.25</v>
      </c>
      <c r="G243" t="s">
        <v>131</v>
      </c>
      <c r="I243" s="1">
        <v>777398461412</v>
      </c>
      <c r="J243" t="s">
        <v>348</v>
      </c>
      <c r="K243">
        <v>1</v>
      </c>
      <c r="L243">
        <v>0.5</v>
      </c>
      <c r="M243">
        <v>4</v>
      </c>
      <c r="O243">
        <v>-32.43</v>
      </c>
      <c r="S243" s="3">
        <v>43.82</v>
      </c>
      <c r="T243" s="3">
        <v>32.43</v>
      </c>
      <c r="U243" s="2">
        <v>0.74007302601551805</v>
      </c>
      <c r="V243" s="3">
        <v>11.39</v>
      </c>
      <c r="W243" s="3">
        <v>43.82</v>
      </c>
      <c r="X243" s="3">
        <v>28.483000000000001</v>
      </c>
      <c r="Y243" s="2">
        <v>0.65</v>
      </c>
      <c r="Z243" s="3">
        <v>15.337</v>
      </c>
      <c r="AA243" s="3">
        <v>14.21</v>
      </c>
      <c r="AB243" s="3">
        <v>3.9469999999999992</v>
      </c>
      <c r="AD243">
        <v>20220715</v>
      </c>
      <c r="AE243">
        <v>20220718</v>
      </c>
      <c r="AF243">
        <v>0.38541666666666669</v>
      </c>
      <c r="AG243" t="s">
        <v>143</v>
      </c>
      <c r="AH243" t="s">
        <v>998</v>
      </c>
      <c r="AI243">
        <v>0.5</v>
      </c>
      <c r="AJ243" t="s">
        <v>42</v>
      </c>
      <c r="AK243" t="s">
        <v>42</v>
      </c>
      <c r="AM243">
        <v>112689506</v>
      </c>
      <c r="AO243" t="s">
        <v>171</v>
      </c>
      <c r="AV243" t="s">
        <v>997</v>
      </c>
      <c r="AW243" t="s">
        <v>996</v>
      </c>
      <c r="AX243" t="s">
        <v>663</v>
      </c>
      <c r="AY243" t="s">
        <v>995</v>
      </c>
      <c r="AZ243" t="s">
        <v>661</v>
      </c>
      <c r="BA243" t="s">
        <v>660</v>
      </c>
      <c r="BB243">
        <v>46204</v>
      </c>
      <c r="BC243" t="s">
        <v>117</v>
      </c>
      <c r="BD243" t="s">
        <v>121</v>
      </c>
      <c r="BE243" t="s">
        <v>335</v>
      </c>
      <c r="BF243" t="s">
        <v>133</v>
      </c>
      <c r="BG243" t="s">
        <v>319</v>
      </c>
      <c r="BH243" t="s">
        <v>132</v>
      </c>
      <c r="BI243" t="s">
        <v>118</v>
      </c>
      <c r="BJ243">
        <v>14614</v>
      </c>
      <c r="BK243" t="s">
        <v>117</v>
      </c>
      <c r="BL243">
        <v>7589.0629600000002</v>
      </c>
      <c r="BU243" t="s">
        <v>133</v>
      </c>
      <c r="BV243" t="s">
        <v>319</v>
      </c>
      <c r="BW243" t="s">
        <v>119</v>
      </c>
      <c r="BX243" t="s">
        <v>118</v>
      </c>
      <c r="BY243">
        <v>14614</v>
      </c>
      <c r="BZ243" t="s">
        <v>117</v>
      </c>
      <c r="CX243">
        <v>20220715</v>
      </c>
      <c r="CZ243">
        <v>0</v>
      </c>
      <c r="DA243">
        <v>0</v>
      </c>
      <c r="DB243">
        <v>0</v>
      </c>
      <c r="DC243">
        <v>0</v>
      </c>
      <c r="DD243">
        <v>0</v>
      </c>
      <c r="DE243" s="3">
        <v>2.56</v>
      </c>
      <c r="DF243" s="3">
        <v>2.7905869465997264</v>
      </c>
    </row>
    <row r="244" spans="1:123" x14ac:dyDescent="0.25">
      <c r="A244">
        <v>14612726</v>
      </c>
      <c r="B244">
        <v>20220725</v>
      </c>
      <c r="C244">
        <v>782937884</v>
      </c>
      <c r="E244">
        <v>1419.25</v>
      </c>
      <c r="F244">
        <v>1419.25</v>
      </c>
      <c r="G244" t="s">
        <v>131</v>
      </c>
      <c r="I244" s="1">
        <v>777400814514</v>
      </c>
      <c r="J244" t="s">
        <v>348</v>
      </c>
      <c r="K244">
        <v>1</v>
      </c>
      <c r="L244">
        <v>2</v>
      </c>
      <c r="M244">
        <v>4</v>
      </c>
      <c r="O244">
        <v>-53.2</v>
      </c>
      <c r="S244" s="3">
        <v>72.88</v>
      </c>
      <c r="T244" s="3">
        <v>53.2</v>
      </c>
      <c r="U244" s="2">
        <v>0.72996706915477505</v>
      </c>
      <c r="V244" s="3">
        <v>19.679999999999993</v>
      </c>
      <c r="W244" s="3">
        <v>72.88</v>
      </c>
      <c r="X244" s="3">
        <v>47.372</v>
      </c>
      <c r="Y244" s="2">
        <v>0.65</v>
      </c>
      <c r="Z244" s="3">
        <v>25.507999999999996</v>
      </c>
      <c r="AA244" s="3">
        <v>15.94</v>
      </c>
      <c r="AB244" s="3">
        <v>5.828000000000003</v>
      </c>
      <c r="AD244">
        <v>20220715</v>
      </c>
      <c r="AE244">
        <v>20220718</v>
      </c>
      <c r="AF244">
        <v>0.3611111111111111</v>
      </c>
      <c r="AG244" t="s">
        <v>143</v>
      </c>
      <c r="AH244" t="s">
        <v>654</v>
      </c>
      <c r="AI244">
        <v>2</v>
      </c>
      <c r="AJ244" t="s">
        <v>42</v>
      </c>
      <c r="AK244" t="s">
        <v>42</v>
      </c>
      <c r="AM244">
        <v>112689506</v>
      </c>
      <c r="AO244" t="s">
        <v>189</v>
      </c>
      <c r="AV244" t="s">
        <v>653</v>
      </c>
      <c r="AW244" t="s">
        <v>652</v>
      </c>
      <c r="AX244" t="s">
        <v>651</v>
      </c>
      <c r="AZ244" t="s">
        <v>164</v>
      </c>
      <c r="BA244" t="s">
        <v>163</v>
      </c>
      <c r="BB244">
        <v>28282</v>
      </c>
      <c r="BC244" t="s">
        <v>117</v>
      </c>
      <c r="BE244" t="s">
        <v>364</v>
      </c>
      <c r="BF244" t="s">
        <v>121</v>
      </c>
      <c r="BG244" t="s">
        <v>157</v>
      </c>
      <c r="BH244" t="s">
        <v>132</v>
      </c>
      <c r="BI244" t="s">
        <v>118</v>
      </c>
      <c r="BJ244">
        <v>14614</v>
      </c>
      <c r="BK244" t="s">
        <v>117</v>
      </c>
      <c r="BL244">
        <v>33253.007129999998</v>
      </c>
      <c r="BU244" t="s">
        <v>121</v>
      </c>
      <c r="BV244" t="s">
        <v>155</v>
      </c>
      <c r="BW244" t="s">
        <v>132</v>
      </c>
      <c r="BX244" t="s">
        <v>118</v>
      </c>
      <c r="BY244">
        <v>14614</v>
      </c>
      <c r="BZ244" t="s">
        <v>117</v>
      </c>
      <c r="CX244">
        <v>20220715</v>
      </c>
      <c r="CZ244">
        <v>0</v>
      </c>
      <c r="DA244">
        <v>0</v>
      </c>
      <c r="DB244">
        <v>0</v>
      </c>
      <c r="DC244">
        <v>0</v>
      </c>
      <c r="DD244">
        <v>0</v>
      </c>
      <c r="DE244" s="3">
        <v>4.43</v>
      </c>
      <c r="DF244" s="3">
        <v>4.7842541163556538</v>
      </c>
    </row>
    <row r="245" spans="1:123" x14ac:dyDescent="0.25">
      <c r="A245">
        <v>14612726</v>
      </c>
      <c r="B245">
        <v>20220725</v>
      </c>
      <c r="C245">
        <v>782937884</v>
      </c>
      <c r="E245">
        <v>1419.25</v>
      </c>
      <c r="F245">
        <v>1419.25</v>
      </c>
      <c r="G245" t="s">
        <v>131</v>
      </c>
      <c r="I245" s="1">
        <v>777401268488</v>
      </c>
      <c r="J245" t="s">
        <v>348</v>
      </c>
      <c r="K245">
        <v>1</v>
      </c>
      <c r="L245">
        <v>0.5</v>
      </c>
      <c r="M245">
        <v>3</v>
      </c>
      <c r="O245">
        <v>-24.35</v>
      </c>
      <c r="S245" s="3">
        <v>34.04</v>
      </c>
      <c r="T245" s="3">
        <v>24.35</v>
      </c>
      <c r="U245" s="2">
        <v>0.71533490011750889</v>
      </c>
      <c r="V245" s="3">
        <v>9.6899999999999977</v>
      </c>
      <c r="W245" s="3">
        <v>34.04</v>
      </c>
      <c r="X245" s="3">
        <v>19.829999999999998</v>
      </c>
      <c r="Y245" s="2">
        <v>0.58254994124559334</v>
      </c>
      <c r="Z245" s="3">
        <v>14.21</v>
      </c>
      <c r="AA245" s="3">
        <v>14.21</v>
      </c>
      <c r="AB245" s="3">
        <v>4.5200000000000031</v>
      </c>
      <c r="AD245">
        <v>20220715</v>
      </c>
      <c r="AE245">
        <v>20220718</v>
      </c>
      <c r="AF245">
        <v>0.45555555555555555</v>
      </c>
      <c r="AG245" t="s">
        <v>143</v>
      </c>
      <c r="AI245">
        <v>0.5</v>
      </c>
      <c r="AJ245" t="s">
        <v>42</v>
      </c>
      <c r="AK245" t="s">
        <v>42</v>
      </c>
      <c r="AM245">
        <v>112689506</v>
      </c>
      <c r="AO245" t="s">
        <v>171</v>
      </c>
      <c r="AV245" t="s">
        <v>1109</v>
      </c>
      <c r="AW245" t="s">
        <v>1108</v>
      </c>
      <c r="AX245" t="s">
        <v>1107</v>
      </c>
      <c r="AZ245" t="s">
        <v>1106</v>
      </c>
      <c r="BA245" t="s">
        <v>207</v>
      </c>
      <c r="BB245">
        <v>20170</v>
      </c>
      <c r="BC245" t="s">
        <v>117</v>
      </c>
      <c r="BD245" t="s">
        <v>121</v>
      </c>
      <c r="BE245" t="s">
        <v>586</v>
      </c>
      <c r="BF245" t="s">
        <v>133</v>
      </c>
      <c r="BH245" t="s">
        <v>132</v>
      </c>
      <c r="BI245" t="s">
        <v>118</v>
      </c>
      <c r="BJ245">
        <v>14614</v>
      </c>
      <c r="BK245" t="s">
        <v>117</v>
      </c>
      <c r="BL245">
        <v>29697.03326</v>
      </c>
      <c r="BU245" t="s">
        <v>133</v>
      </c>
      <c r="BW245" t="s">
        <v>132</v>
      </c>
      <c r="BX245" t="s">
        <v>118</v>
      </c>
      <c r="BY245">
        <v>14614</v>
      </c>
      <c r="BZ245" t="s">
        <v>117</v>
      </c>
      <c r="CX245">
        <v>20220715</v>
      </c>
      <c r="CZ245">
        <v>0</v>
      </c>
      <c r="DA245">
        <v>0</v>
      </c>
      <c r="DB245">
        <v>0</v>
      </c>
      <c r="DC245">
        <v>0</v>
      </c>
      <c r="DD245">
        <v>0</v>
      </c>
      <c r="DE245" s="3">
        <v>2.78</v>
      </c>
      <c r="DF245" s="3">
        <v>3.1491421856639255</v>
      </c>
      <c r="DN245" s="3">
        <v>2.65</v>
      </c>
      <c r="DO245" s="3">
        <v>5.3</v>
      </c>
    </row>
    <row r="246" spans="1:123" x14ac:dyDescent="0.25">
      <c r="A246">
        <v>14612726</v>
      </c>
      <c r="B246">
        <v>20220725</v>
      </c>
      <c r="C246">
        <v>782937884</v>
      </c>
      <c r="E246">
        <v>1419.25</v>
      </c>
      <c r="F246">
        <v>1419.25</v>
      </c>
      <c r="G246" t="s">
        <v>131</v>
      </c>
      <c r="I246" s="1">
        <v>777401645293</v>
      </c>
      <c r="J246" t="s">
        <v>348</v>
      </c>
      <c r="K246">
        <v>1</v>
      </c>
      <c r="L246">
        <v>1</v>
      </c>
      <c r="M246">
        <v>3</v>
      </c>
      <c r="O246">
        <v>-24.35</v>
      </c>
      <c r="S246" s="3">
        <v>34.04</v>
      </c>
      <c r="T246" s="3">
        <v>24.35</v>
      </c>
      <c r="U246" s="2">
        <v>0.71533490011750889</v>
      </c>
      <c r="V246" s="3">
        <v>9.6899999999999977</v>
      </c>
      <c r="W246" s="3">
        <v>34.04</v>
      </c>
      <c r="X246" s="3">
        <v>18.100000000000001</v>
      </c>
      <c r="Y246" s="2">
        <v>0.53172737955346661</v>
      </c>
      <c r="Z246" s="3">
        <v>15.94</v>
      </c>
      <c r="AA246" s="3">
        <v>15.94</v>
      </c>
      <c r="AB246" s="3">
        <v>6.2500000000000018</v>
      </c>
      <c r="AD246">
        <v>20220715</v>
      </c>
      <c r="AE246">
        <v>20220718</v>
      </c>
      <c r="AF246">
        <v>0.34236111111111112</v>
      </c>
      <c r="AG246" t="s">
        <v>143</v>
      </c>
      <c r="AI246">
        <v>1</v>
      </c>
      <c r="AJ246" t="s">
        <v>42</v>
      </c>
      <c r="AK246" t="s">
        <v>42</v>
      </c>
      <c r="AM246">
        <v>112689506</v>
      </c>
      <c r="AO246" t="s">
        <v>171</v>
      </c>
      <c r="AV246" t="s">
        <v>916</v>
      </c>
      <c r="AX246" t="s">
        <v>915</v>
      </c>
      <c r="AZ246" t="s">
        <v>914</v>
      </c>
      <c r="BA246" t="s">
        <v>118</v>
      </c>
      <c r="BB246">
        <v>10310</v>
      </c>
      <c r="BC246" t="s">
        <v>117</v>
      </c>
      <c r="BD246" t="s">
        <v>121</v>
      </c>
      <c r="BE246" t="s">
        <v>586</v>
      </c>
      <c r="BF246" t="s">
        <v>133</v>
      </c>
      <c r="BH246" t="s">
        <v>132</v>
      </c>
      <c r="BI246" t="s">
        <v>118</v>
      </c>
      <c r="BJ246">
        <v>14614</v>
      </c>
      <c r="BK246" t="s">
        <v>117</v>
      </c>
      <c r="BL246">
        <v>29697.03326</v>
      </c>
      <c r="BU246" t="s">
        <v>133</v>
      </c>
      <c r="BW246" t="s">
        <v>132</v>
      </c>
      <c r="BX246" t="s">
        <v>118</v>
      </c>
      <c r="BY246">
        <v>14614</v>
      </c>
      <c r="BZ246" t="s">
        <v>117</v>
      </c>
      <c r="CX246">
        <v>20220715</v>
      </c>
      <c r="CZ246">
        <v>0</v>
      </c>
      <c r="DA246">
        <v>0</v>
      </c>
      <c r="DB246">
        <v>0</v>
      </c>
      <c r="DC246">
        <v>0</v>
      </c>
      <c r="DD246">
        <v>0</v>
      </c>
      <c r="DE246" s="3">
        <v>2.78</v>
      </c>
      <c r="DF246" s="3">
        <v>3.2904289071680375</v>
      </c>
      <c r="DN246" s="3">
        <v>2.65</v>
      </c>
      <c r="DO246" s="3">
        <v>5.3</v>
      </c>
    </row>
    <row r="247" spans="1:123" x14ac:dyDescent="0.25">
      <c r="A247">
        <v>14612726</v>
      </c>
      <c r="B247">
        <v>20220725</v>
      </c>
      <c r="C247">
        <v>782937884</v>
      </c>
      <c r="E247">
        <v>1419.25</v>
      </c>
      <c r="F247">
        <v>1419.25</v>
      </c>
      <c r="G247" t="s">
        <v>131</v>
      </c>
      <c r="I247" s="1">
        <v>777401889092</v>
      </c>
      <c r="J247" t="s">
        <v>348</v>
      </c>
      <c r="K247">
        <v>1</v>
      </c>
      <c r="L247">
        <v>0.5</v>
      </c>
      <c r="M247">
        <v>2</v>
      </c>
      <c r="O247">
        <v>-18.350000000000001</v>
      </c>
      <c r="S247" s="3">
        <v>28.04</v>
      </c>
      <c r="T247" s="3">
        <v>18.350000000000001</v>
      </c>
      <c r="U247" s="2">
        <v>0.65442225392296727</v>
      </c>
      <c r="V247" s="3">
        <v>9.6899999999999977</v>
      </c>
      <c r="W247" s="3">
        <v>28.04</v>
      </c>
      <c r="X247" s="3">
        <v>13.829999999999998</v>
      </c>
      <c r="Y247" s="2">
        <v>0.49322396576319538</v>
      </c>
      <c r="Z247" s="3">
        <v>14.21</v>
      </c>
      <c r="AA247" s="3">
        <v>14.21</v>
      </c>
      <c r="AB247" s="3">
        <v>4.5200000000000031</v>
      </c>
      <c r="AD247">
        <v>20220715</v>
      </c>
      <c r="AE247">
        <v>20220718</v>
      </c>
      <c r="AF247">
        <v>0.10416666666666667</v>
      </c>
      <c r="AG247" t="s">
        <v>415</v>
      </c>
      <c r="AH247" t="s">
        <v>1215</v>
      </c>
      <c r="AI247">
        <v>0.5</v>
      </c>
      <c r="AJ247" t="s">
        <v>42</v>
      </c>
      <c r="AK247" t="s">
        <v>42</v>
      </c>
      <c r="AM247">
        <v>112689506</v>
      </c>
      <c r="AO247" t="s">
        <v>171</v>
      </c>
      <c r="AV247" t="s">
        <v>1217</v>
      </c>
      <c r="AW247" t="s">
        <v>585</v>
      </c>
      <c r="AX247" t="s">
        <v>1213</v>
      </c>
      <c r="AZ247" t="s">
        <v>582</v>
      </c>
      <c r="BA247" t="s">
        <v>118</v>
      </c>
      <c r="BB247">
        <v>14813</v>
      </c>
      <c r="BC247" t="s">
        <v>117</v>
      </c>
      <c r="BD247" t="s">
        <v>121</v>
      </c>
      <c r="BE247" t="s">
        <v>725</v>
      </c>
      <c r="BF247" t="s">
        <v>133</v>
      </c>
      <c r="BH247" t="s">
        <v>132</v>
      </c>
      <c r="BI247" t="s">
        <v>118</v>
      </c>
      <c r="BJ247">
        <v>14614</v>
      </c>
      <c r="BK247" t="s">
        <v>117</v>
      </c>
      <c r="BL247" t="s">
        <v>134</v>
      </c>
      <c r="BU247" t="s">
        <v>133</v>
      </c>
      <c r="BW247" t="s">
        <v>132</v>
      </c>
      <c r="BX247" t="s">
        <v>118</v>
      </c>
      <c r="BY247">
        <v>14614</v>
      </c>
      <c r="BZ247" t="s">
        <v>117</v>
      </c>
      <c r="CX247">
        <v>20220715</v>
      </c>
      <c r="CZ247">
        <v>0</v>
      </c>
      <c r="DA247">
        <v>0</v>
      </c>
      <c r="DB247">
        <v>0</v>
      </c>
      <c r="DC247">
        <v>0</v>
      </c>
      <c r="DD247">
        <v>0</v>
      </c>
      <c r="DE247" s="3">
        <v>2.66</v>
      </c>
      <c r="DF247" s="3">
        <v>3.0887874465049929</v>
      </c>
      <c r="DR247" s="3">
        <v>2.13</v>
      </c>
      <c r="DS247" s="3">
        <v>4.25</v>
      </c>
    </row>
    <row r="248" spans="1:123" x14ac:dyDescent="0.25">
      <c r="A248">
        <v>14612726</v>
      </c>
      <c r="B248">
        <v>20220725</v>
      </c>
      <c r="C248">
        <v>782937884</v>
      </c>
      <c r="E248">
        <v>1419.25</v>
      </c>
      <c r="F248">
        <v>1419.25</v>
      </c>
      <c r="G248" t="s">
        <v>131</v>
      </c>
      <c r="I248" s="1">
        <v>777402556434</v>
      </c>
      <c r="J248" t="s">
        <v>348</v>
      </c>
      <c r="K248">
        <v>1</v>
      </c>
      <c r="L248">
        <v>0.5</v>
      </c>
      <c r="M248">
        <v>3</v>
      </c>
      <c r="O248">
        <v>-24.35</v>
      </c>
      <c r="S248" s="3">
        <v>34.04</v>
      </c>
      <c r="T248" s="3">
        <v>24.35</v>
      </c>
      <c r="U248" s="2">
        <v>0.71533490011750889</v>
      </c>
      <c r="V248" s="3">
        <v>9.6899999999999977</v>
      </c>
      <c r="W248" s="3">
        <v>34.04</v>
      </c>
      <c r="X248" s="3">
        <v>19.829999999999998</v>
      </c>
      <c r="Y248" s="2">
        <v>0.58254994124559334</v>
      </c>
      <c r="Z248" s="3">
        <v>14.21</v>
      </c>
      <c r="AA248" s="3">
        <v>14.21</v>
      </c>
      <c r="AB248" s="3">
        <v>4.5200000000000031</v>
      </c>
      <c r="AD248">
        <v>20220715</v>
      </c>
      <c r="AE248">
        <v>20220718</v>
      </c>
      <c r="AF248">
        <v>0.4055555555555555</v>
      </c>
      <c r="AG248" t="s">
        <v>154</v>
      </c>
      <c r="AH248" t="s">
        <v>1102</v>
      </c>
      <c r="AI248">
        <v>0.5</v>
      </c>
      <c r="AJ248" t="s">
        <v>42</v>
      </c>
      <c r="AK248" t="s">
        <v>42</v>
      </c>
      <c r="AM248">
        <v>112689506</v>
      </c>
      <c r="AO248" t="s">
        <v>171</v>
      </c>
      <c r="AV248" t="s">
        <v>1101</v>
      </c>
      <c r="AW248" t="s">
        <v>1100</v>
      </c>
      <c r="AX248" t="s">
        <v>1099</v>
      </c>
      <c r="AZ248" t="s">
        <v>839</v>
      </c>
      <c r="BA248" t="s">
        <v>495</v>
      </c>
      <c r="BB248">
        <v>48084</v>
      </c>
      <c r="BC248" t="s">
        <v>117</v>
      </c>
      <c r="BD248" t="s">
        <v>121</v>
      </c>
      <c r="BE248" t="s">
        <v>499</v>
      </c>
      <c r="BF248" t="s">
        <v>429</v>
      </c>
      <c r="BG248" t="s">
        <v>319</v>
      </c>
      <c r="BH248" t="s">
        <v>132</v>
      </c>
      <c r="BI248" t="s">
        <v>118</v>
      </c>
      <c r="BJ248">
        <v>14614</v>
      </c>
      <c r="BK248" t="s">
        <v>117</v>
      </c>
      <c r="BL248">
        <v>7589.0641800000003</v>
      </c>
      <c r="BU248" t="s">
        <v>429</v>
      </c>
      <c r="BV248" t="s">
        <v>319</v>
      </c>
      <c r="BW248" t="s">
        <v>119</v>
      </c>
      <c r="BX248" t="s">
        <v>118</v>
      </c>
      <c r="BY248">
        <v>14614</v>
      </c>
      <c r="BZ248" t="s">
        <v>117</v>
      </c>
      <c r="CX248">
        <v>20220715</v>
      </c>
      <c r="CZ248">
        <v>0</v>
      </c>
      <c r="DA248">
        <v>0</v>
      </c>
      <c r="DB248">
        <v>0</v>
      </c>
      <c r="DC248">
        <v>0</v>
      </c>
      <c r="DD248">
        <v>0</v>
      </c>
      <c r="DE248" s="3">
        <v>2.84</v>
      </c>
      <c r="DF248" s="3">
        <v>3.2171092831962405</v>
      </c>
      <c r="DJ248" s="3">
        <v>2.95</v>
      </c>
      <c r="DK248" s="3">
        <v>5.9</v>
      </c>
    </row>
    <row r="249" spans="1:123" x14ac:dyDescent="0.25">
      <c r="A249">
        <v>14612726</v>
      </c>
      <c r="B249">
        <v>20220725</v>
      </c>
      <c r="C249">
        <v>782937884</v>
      </c>
      <c r="E249">
        <v>1419.25</v>
      </c>
      <c r="F249">
        <v>1419.25</v>
      </c>
      <c r="G249" t="s">
        <v>131</v>
      </c>
      <c r="I249" s="1">
        <v>777403041114</v>
      </c>
      <c r="J249" t="s">
        <v>348</v>
      </c>
      <c r="K249">
        <v>1</v>
      </c>
      <c r="L249">
        <v>1</v>
      </c>
      <c r="M249">
        <v>2</v>
      </c>
      <c r="O249">
        <v>-21.51</v>
      </c>
      <c r="S249" s="3">
        <v>34.14</v>
      </c>
      <c r="T249" s="3">
        <v>21.51</v>
      </c>
      <c r="U249" s="2">
        <v>0.63005272407732871</v>
      </c>
      <c r="V249" s="3">
        <v>12.629999999999999</v>
      </c>
      <c r="W249" s="3">
        <v>34.14</v>
      </c>
      <c r="X249" s="3">
        <v>18.200000000000003</v>
      </c>
      <c r="Y249" s="2">
        <v>0.53309900410076161</v>
      </c>
      <c r="Z249" s="3">
        <v>15.94</v>
      </c>
      <c r="AA249" s="3">
        <v>15.94</v>
      </c>
      <c r="AB249" s="3">
        <v>3.3100000000000005</v>
      </c>
      <c r="AD249">
        <v>20220715</v>
      </c>
      <c r="AE249">
        <v>20220718</v>
      </c>
      <c r="AF249">
        <v>0.37638888888888888</v>
      </c>
      <c r="AG249" t="s">
        <v>154</v>
      </c>
      <c r="AH249" t="s">
        <v>918</v>
      </c>
      <c r="AI249">
        <v>1</v>
      </c>
      <c r="AJ249" t="s">
        <v>42</v>
      </c>
      <c r="AK249" t="s">
        <v>42</v>
      </c>
      <c r="AM249">
        <v>112689506</v>
      </c>
      <c r="AO249" t="s">
        <v>189</v>
      </c>
      <c r="AV249" t="s">
        <v>917</v>
      </c>
      <c r="AW249" t="s">
        <v>450</v>
      </c>
      <c r="AX249" t="s">
        <v>449</v>
      </c>
      <c r="AZ249" t="s">
        <v>132</v>
      </c>
      <c r="BA249" t="s">
        <v>118</v>
      </c>
      <c r="BB249">
        <v>14614</v>
      </c>
      <c r="BC249" t="s">
        <v>117</v>
      </c>
      <c r="BE249" t="s">
        <v>364</v>
      </c>
      <c r="BF249" t="s">
        <v>121</v>
      </c>
      <c r="BG249" t="s">
        <v>157</v>
      </c>
      <c r="BH249" t="s">
        <v>132</v>
      </c>
      <c r="BI249" t="s">
        <v>118</v>
      </c>
      <c r="BJ249">
        <v>14614</v>
      </c>
      <c r="BK249" t="s">
        <v>117</v>
      </c>
      <c r="BL249">
        <v>11779.007519999999</v>
      </c>
      <c r="BU249" t="s">
        <v>121</v>
      </c>
      <c r="BV249" t="s">
        <v>155</v>
      </c>
      <c r="BW249" t="s">
        <v>132</v>
      </c>
      <c r="BX249" t="s">
        <v>118</v>
      </c>
      <c r="BY249">
        <v>14614</v>
      </c>
      <c r="BZ249" t="s">
        <v>117</v>
      </c>
      <c r="CX249">
        <v>20220715</v>
      </c>
      <c r="CZ249">
        <v>0</v>
      </c>
      <c r="DA249">
        <v>0</v>
      </c>
      <c r="DB249">
        <v>0</v>
      </c>
      <c r="DC249">
        <v>0</v>
      </c>
      <c r="DD249">
        <v>0</v>
      </c>
      <c r="DE249" s="3">
        <v>2.84</v>
      </c>
      <c r="DF249" s="3">
        <v>3.1153485647334502</v>
      </c>
    </row>
    <row r="250" spans="1:123" x14ac:dyDescent="0.25">
      <c r="A250">
        <v>14612726</v>
      </c>
      <c r="B250">
        <v>20220725</v>
      </c>
      <c r="C250">
        <v>782937884</v>
      </c>
      <c r="E250">
        <v>1419.25</v>
      </c>
      <c r="F250">
        <v>1419.25</v>
      </c>
      <c r="G250" t="s">
        <v>131</v>
      </c>
      <c r="I250" s="1">
        <v>777403355244</v>
      </c>
      <c r="J250" t="s">
        <v>348</v>
      </c>
      <c r="K250">
        <v>1</v>
      </c>
      <c r="L250">
        <v>2</v>
      </c>
      <c r="M250">
        <v>3</v>
      </c>
      <c r="O250">
        <v>-24.35</v>
      </c>
      <c r="S250" s="3">
        <v>34.04</v>
      </c>
      <c r="T250" s="3">
        <v>24.35</v>
      </c>
      <c r="U250" s="2">
        <v>0.71533490011750889</v>
      </c>
      <c r="V250" s="3">
        <v>9.6899999999999977</v>
      </c>
      <c r="W250" s="3">
        <v>34.04</v>
      </c>
      <c r="X250" s="3">
        <v>18.100000000000001</v>
      </c>
      <c r="Y250" s="2">
        <v>0.53172737955346661</v>
      </c>
      <c r="Z250" s="3">
        <v>15.94</v>
      </c>
      <c r="AA250" s="3">
        <v>15.94</v>
      </c>
      <c r="AB250" s="3">
        <v>6.2500000000000018</v>
      </c>
      <c r="AD250">
        <v>20220715</v>
      </c>
      <c r="AE250">
        <v>20220718</v>
      </c>
      <c r="AF250">
        <v>0.35416666666666669</v>
      </c>
      <c r="AG250" t="s">
        <v>143</v>
      </c>
      <c r="AH250" t="s">
        <v>371</v>
      </c>
      <c r="AI250">
        <v>2</v>
      </c>
      <c r="AJ250" t="s">
        <v>42</v>
      </c>
      <c r="AK250" t="s">
        <v>42</v>
      </c>
      <c r="AM250">
        <v>112689506</v>
      </c>
      <c r="AO250" t="s">
        <v>171</v>
      </c>
      <c r="AV250" t="s">
        <v>370</v>
      </c>
      <c r="AW250" t="s">
        <v>369</v>
      </c>
      <c r="AX250" t="s">
        <v>436</v>
      </c>
      <c r="AY250" t="s">
        <v>435</v>
      </c>
      <c r="AZ250" t="s">
        <v>366</v>
      </c>
      <c r="BA250" t="s">
        <v>365</v>
      </c>
      <c r="BB250">
        <v>44144</v>
      </c>
      <c r="BC250" t="s">
        <v>117</v>
      </c>
      <c r="BD250" t="s">
        <v>121</v>
      </c>
      <c r="BE250" t="s">
        <v>169</v>
      </c>
      <c r="BF250" t="s">
        <v>133</v>
      </c>
      <c r="BG250" t="s">
        <v>170</v>
      </c>
      <c r="BH250" t="s">
        <v>132</v>
      </c>
      <c r="BI250" t="s">
        <v>118</v>
      </c>
      <c r="BJ250">
        <v>14614</v>
      </c>
      <c r="BK250" t="s">
        <v>117</v>
      </c>
      <c r="BL250">
        <v>7589.0613899999998</v>
      </c>
      <c r="BU250" t="s">
        <v>133</v>
      </c>
      <c r="BV250" t="s">
        <v>170</v>
      </c>
      <c r="BW250" t="s">
        <v>119</v>
      </c>
      <c r="BX250" t="s">
        <v>118</v>
      </c>
      <c r="BY250">
        <v>14614</v>
      </c>
      <c r="BZ250" t="s">
        <v>117</v>
      </c>
      <c r="CX250">
        <v>20220715</v>
      </c>
      <c r="CZ250">
        <v>0</v>
      </c>
      <c r="DA250">
        <v>0</v>
      </c>
      <c r="DB250">
        <v>0</v>
      </c>
      <c r="DC250">
        <v>0</v>
      </c>
      <c r="DD250">
        <v>0</v>
      </c>
      <c r="DE250" s="3">
        <v>2.1800000000000002</v>
      </c>
      <c r="DF250" s="3">
        <v>2.5802643948296127</v>
      </c>
    </row>
    <row r="251" spans="1:123" x14ac:dyDescent="0.25">
      <c r="A251">
        <v>14612726</v>
      </c>
      <c r="B251">
        <v>20220725</v>
      </c>
      <c r="C251">
        <v>782937884</v>
      </c>
      <c r="E251">
        <v>1419.25</v>
      </c>
      <c r="F251">
        <v>1419.25</v>
      </c>
      <c r="G251" t="s">
        <v>131</v>
      </c>
      <c r="I251" s="1">
        <v>777409155410</v>
      </c>
      <c r="J251" t="s">
        <v>144</v>
      </c>
      <c r="K251">
        <v>1</v>
      </c>
      <c r="L251">
        <v>0.5</v>
      </c>
      <c r="M251">
        <v>2</v>
      </c>
      <c r="O251">
        <v>-17.809999999999999</v>
      </c>
      <c r="S251" s="3">
        <v>27.48</v>
      </c>
      <c r="T251" s="3">
        <v>17.809999999999999</v>
      </c>
      <c r="U251" s="2">
        <v>0.64810771470160111</v>
      </c>
      <c r="V251" s="3">
        <v>9.6700000000000017</v>
      </c>
      <c r="W251" s="3">
        <v>27.48</v>
      </c>
      <c r="X251" s="3">
        <v>13.47</v>
      </c>
      <c r="Y251" s="2">
        <v>0.49017467248908297</v>
      </c>
      <c r="Z251" s="3">
        <v>14.01</v>
      </c>
      <c r="AA251" s="3">
        <v>14.01</v>
      </c>
      <c r="AB251" s="3">
        <v>4.3399999999999981</v>
      </c>
      <c r="AD251">
        <v>20220718</v>
      </c>
      <c r="AE251">
        <v>20220719</v>
      </c>
      <c r="AF251">
        <v>0.5229166666666667</v>
      </c>
      <c r="AG251" t="s">
        <v>154</v>
      </c>
      <c r="AH251" t="s">
        <v>315</v>
      </c>
      <c r="AI251">
        <v>0.5</v>
      </c>
      <c r="AJ251" t="s">
        <v>42</v>
      </c>
      <c r="AK251" t="s">
        <v>42</v>
      </c>
      <c r="AM251">
        <v>112689506</v>
      </c>
      <c r="AO251" t="s">
        <v>171</v>
      </c>
      <c r="AV251" t="s">
        <v>314</v>
      </c>
      <c r="AW251" t="s">
        <v>313</v>
      </c>
      <c r="AX251" t="s">
        <v>312</v>
      </c>
      <c r="AZ251" t="s">
        <v>311</v>
      </c>
      <c r="BA251" t="s">
        <v>118</v>
      </c>
      <c r="BB251">
        <v>14559</v>
      </c>
      <c r="BC251" t="s">
        <v>117</v>
      </c>
      <c r="BD251" t="s">
        <v>121</v>
      </c>
      <c r="BE251" t="s">
        <v>220</v>
      </c>
      <c r="BF251" t="s">
        <v>157</v>
      </c>
      <c r="BH251" t="s">
        <v>132</v>
      </c>
      <c r="BI251" t="s">
        <v>118</v>
      </c>
      <c r="BJ251">
        <v>14614</v>
      </c>
      <c r="BK251" t="s">
        <v>117</v>
      </c>
      <c r="BL251">
        <v>34951.012620000001</v>
      </c>
      <c r="BU251" t="s">
        <v>155</v>
      </c>
      <c r="BW251" t="s">
        <v>132</v>
      </c>
      <c r="BX251" t="s">
        <v>118</v>
      </c>
      <c r="BY251">
        <v>14614</v>
      </c>
      <c r="BZ251" t="s">
        <v>117</v>
      </c>
      <c r="CX251">
        <v>20220718</v>
      </c>
      <c r="CZ251">
        <v>0</v>
      </c>
      <c r="DA251">
        <v>0</v>
      </c>
      <c r="DB251">
        <v>0</v>
      </c>
      <c r="DC251">
        <v>0</v>
      </c>
      <c r="DD251">
        <v>0</v>
      </c>
      <c r="DE251" s="3">
        <v>1.93</v>
      </c>
      <c r="DF251" s="3">
        <v>2.2348107714701602</v>
      </c>
    </row>
    <row r="252" spans="1:123" x14ac:dyDescent="0.25">
      <c r="A252">
        <v>14612726</v>
      </c>
      <c r="B252">
        <v>20220725</v>
      </c>
      <c r="C252">
        <v>782937884</v>
      </c>
      <c r="E252">
        <v>1419.25</v>
      </c>
      <c r="F252">
        <v>1419.25</v>
      </c>
      <c r="G252" t="s">
        <v>131</v>
      </c>
      <c r="I252" s="1">
        <v>777410836612</v>
      </c>
      <c r="J252" t="s">
        <v>348</v>
      </c>
      <c r="K252">
        <v>1</v>
      </c>
      <c r="L252">
        <v>1</v>
      </c>
      <c r="M252">
        <v>2</v>
      </c>
      <c r="O252">
        <v>-21.51</v>
      </c>
      <c r="S252" s="3">
        <v>34.14</v>
      </c>
      <c r="T252" s="3">
        <v>21.51</v>
      </c>
      <c r="U252" s="2">
        <v>0.63005272407732871</v>
      </c>
      <c r="V252" s="3">
        <v>12.629999999999999</v>
      </c>
      <c r="W252" s="3">
        <v>34.14</v>
      </c>
      <c r="X252" s="3">
        <v>18.200000000000003</v>
      </c>
      <c r="Y252" s="2">
        <v>0.53309900410076161</v>
      </c>
      <c r="Z252" s="3">
        <v>15.94</v>
      </c>
      <c r="AA252" s="3">
        <v>15.94</v>
      </c>
      <c r="AB252" s="3">
        <v>3.3100000000000005</v>
      </c>
      <c r="AD252">
        <v>20220718</v>
      </c>
      <c r="AE252">
        <v>20220719</v>
      </c>
      <c r="AF252">
        <v>8.819444444444445E-2</v>
      </c>
      <c r="AG252" t="s">
        <v>415</v>
      </c>
      <c r="AH252" t="s">
        <v>453</v>
      </c>
      <c r="AI252">
        <v>1</v>
      </c>
      <c r="AJ252" t="s">
        <v>42</v>
      </c>
      <c r="AK252" t="s">
        <v>42</v>
      </c>
      <c r="AM252">
        <v>112689506</v>
      </c>
      <c r="AO252" t="s">
        <v>127</v>
      </c>
      <c r="AV252" t="s">
        <v>930</v>
      </c>
      <c r="AW252" t="s">
        <v>412</v>
      </c>
      <c r="AX252" t="s">
        <v>929</v>
      </c>
      <c r="AZ252" t="s">
        <v>410</v>
      </c>
      <c r="BA252" t="s">
        <v>118</v>
      </c>
      <c r="BB252">
        <v>14569</v>
      </c>
      <c r="BC252" t="s">
        <v>117</v>
      </c>
      <c r="BD252" t="s">
        <v>121</v>
      </c>
      <c r="BE252" t="s">
        <v>932</v>
      </c>
      <c r="BF252" t="s">
        <v>157</v>
      </c>
      <c r="BH252" t="s">
        <v>132</v>
      </c>
      <c r="BI252" t="s">
        <v>118</v>
      </c>
      <c r="BJ252">
        <v>14614</v>
      </c>
      <c r="BK252" t="s">
        <v>117</v>
      </c>
      <c r="BL252" t="s">
        <v>931</v>
      </c>
      <c r="BU252" t="s">
        <v>155</v>
      </c>
      <c r="BW252" t="s">
        <v>132</v>
      </c>
      <c r="BX252" t="s">
        <v>118</v>
      </c>
      <c r="BY252">
        <v>14614</v>
      </c>
      <c r="BZ252" t="s">
        <v>117</v>
      </c>
      <c r="CX252">
        <v>20220718</v>
      </c>
      <c r="CZ252">
        <v>0</v>
      </c>
      <c r="DA252">
        <v>0</v>
      </c>
      <c r="DB252">
        <v>0</v>
      </c>
      <c r="DC252">
        <v>0</v>
      </c>
      <c r="DD252">
        <v>0</v>
      </c>
      <c r="DE252" s="3">
        <v>2.88</v>
      </c>
      <c r="DF252" s="3">
        <v>3.1592267135325129</v>
      </c>
      <c r="DP252" s="3">
        <v>1.78</v>
      </c>
      <c r="DQ252" s="3">
        <v>3.55</v>
      </c>
    </row>
    <row r="253" spans="1:123" x14ac:dyDescent="0.25">
      <c r="A253">
        <v>14612726</v>
      </c>
      <c r="B253">
        <v>20220725</v>
      </c>
      <c r="C253">
        <v>782937884</v>
      </c>
      <c r="E253">
        <v>1419.25</v>
      </c>
      <c r="F253">
        <v>1419.25</v>
      </c>
      <c r="G253" t="s">
        <v>131</v>
      </c>
      <c r="I253" s="1">
        <v>777412052366</v>
      </c>
      <c r="J253" t="s">
        <v>348</v>
      </c>
      <c r="K253">
        <v>1</v>
      </c>
      <c r="L253">
        <v>0.5</v>
      </c>
      <c r="M253">
        <v>2</v>
      </c>
      <c r="O253">
        <v>-18.350000000000001</v>
      </c>
      <c r="S253" s="3">
        <v>28.04</v>
      </c>
      <c r="T253" s="3">
        <v>18.350000000000001</v>
      </c>
      <c r="U253" s="2">
        <v>0.65442225392296727</v>
      </c>
      <c r="V253" s="3">
        <v>9.6899999999999977</v>
      </c>
      <c r="W253" s="3">
        <v>28.04</v>
      </c>
      <c r="X253" s="3">
        <v>13.829999999999998</v>
      </c>
      <c r="Y253" s="2">
        <v>0.49322396576319538</v>
      </c>
      <c r="Z253" s="3">
        <v>14.21</v>
      </c>
      <c r="AA253" s="3">
        <v>14.21</v>
      </c>
      <c r="AB253" s="3">
        <v>4.5200000000000031</v>
      </c>
      <c r="AD253">
        <v>20220718</v>
      </c>
      <c r="AE253">
        <v>20220719</v>
      </c>
      <c r="AF253">
        <v>0.46111111111111108</v>
      </c>
      <c r="AG253" t="s">
        <v>334</v>
      </c>
      <c r="AH253" t="s">
        <v>1205</v>
      </c>
      <c r="AI253">
        <v>0.5</v>
      </c>
      <c r="AJ253" t="s">
        <v>42</v>
      </c>
      <c r="AK253" t="s">
        <v>42</v>
      </c>
      <c r="AM253">
        <v>112689506</v>
      </c>
      <c r="AO253" t="s">
        <v>171</v>
      </c>
      <c r="AV253" t="s">
        <v>1203</v>
      </c>
      <c r="AW253" t="s">
        <v>331</v>
      </c>
      <c r="AX253" t="s">
        <v>330</v>
      </c>
      <c r="AZ253" t="s">
        <v>329</v>
      </c>
      <c r="BA253" t="s">
        <v>118</v>
      </c>
      <c r="BB253">
        <v>14456</v>
      </c>
      <c r="BC253" t="s">
        <v>117</v>
      </c>
      <c r="BE253" t="s">
        <v>676</v>
      </c>
      <c r="BF253" t="s">
        <v>121</v>
      </c>
      <c r="BG253" t="s">
        <v>157</v>
      </c>
      <c r="BH253" t="s">
        <v>132</v>
      </c>
      <c r="BI253" t="s">
        <v>118</v>
      </c>
      <c r="BJ253">
        <v>14614</v>
      </c>
      <c r="BK253" t="s">
        <v>117</v>
      </c>
      <c r="BL253" t="s">
        <v>1211</v>
      </c>
      <c r="BU253" t="s">
        <v>121</v>
      </c>
      <c r="BV253" t="s">
        <v>155</v>
      </c>
      <c r="BW253" t="s">
        <v>119</v>
      </c>
      <c r="BX253" t="s">
        <v>118</v>
      </c>
      <c r="BY253">
        <v>14614</v>
      </c>
      <c r="BZ253" t="s">
        <v>117</v>
      </c>
      <c r="CX253">
        <v>20220718</v>
      </c>
      <c r="CZ253">
        <v>0</v>
      </c>
      <c r="DA253">
        <v>0</v>
      </c>
      <c r="DB253">
        <v>0</v>
      </c>
      <c r="DC253">
        <v>0</v>
      </c>
      <c r="DD253">
        <v>0</v>
      </c>
      <c r="DE253" s="3">
        <v>2.88</v>
      </c>
      <c r="DF253" s="3">
        <v>3.3442510699001424</v>
      </c>
      <c r="DJ253" s="3">
        <v>2.95</v>
      </c>
      <c r="DK253" s="3">
        <v>5.9</v>
      </c>
      <c r="DP253" s="3">
        <v>1.78</v>
      </c>
      <c r="DQ253" s="3">
        <v>3.55</v>
      </c>
    </row>
    <row r="254" spans="1:123" x14ac:dyDescent="0.25">
      <c r="A254">
        <v>14612726</v>
      </c>
      <c r="B254">
        <v>20220725</v>
      </c>
      <c r="C254">
        <v>782937884</v>
      </c>
      <c r="E254">
        <v>1419.25</v>
      </c>
      <c r="F254">
        <v>1419.25</v>
      </c>
      <c r="G254" t="s">
        <v>131</v>
      </c>
      <c r="I254" s="1">
        <v>777412305884</v>
      </c>
      <c r="J254" t="s">
        <v>348</v>
      </c>
      <c r="K254">
        <v>1</v>
      </c>
      <c r="L254">
        <v>4</v>
      </c>
      <c r="M254">
        <v>3</v>
      </c>
      <c r="O254">
        <v>-42.05</v>
      </c>
      <c r="S254" s="3">
        <v>57.6</v>
      </c>
      <c r="T254" s="3">
        <v>42.05</v>
      </c>
      <c r="U254" s="2">
        <v>0.73003472222222221</v>
      </c>
      <c r="V254" s="3">
        <v>15.550000000000004</v>
      </c>
      <c r="W254" s="3">
        <v>57.6</v>
      </c>
      <c r="X254" s="3">
        <v>37.440000000000005</v>
      </c>
      <c r="Y254" s="2">
        <v>0.65</v>
      </c>
      <c r="Z254" s="3">
        <v>20.159999999999997</v>
      </c>
      <c r="AA254" s="3">
        <v>15.94</v>
      </c>
      <c r="AB254" s="3">
        <v>4.6099999999999923</v>
      </c>
      <c r="AD254">
        <v>20220718</v>
      </c>
      <c r="AE254">
        <v>20220719</v>
      </c>
      <c r="AF254">
        <v>0.36319444444444443</v>
      </c>
      <c r="AG254" t="s">
        <v>143</v>
      </c>
      <c r="AH254" t="s">
        <v>371</v>
      </c>
      <c r="AI254">
        <v>4</v>
      </c>
      <c r="AJ254" t="s">
        <v>42</v>
      </c>
      <c r="AK254" t="s">
        <v>42</v>
      </c>
      <c r="AM254">
        <v>112689506</v>
      </c>
      <c r="AO254" t="s">
        <v>189</v>
      </c>
      <c r="AV254" t="s">
        <v>494</v>
      </c>
      <c r="AW254" t="s">
        <v>369</v>
      </c>
      <c r="AX254" t="s">
        <v>493</v>
      </c>
      <c r="AY254" t="s">
        <v>367</v>
      </c>
      <c r="AZ254" t="s">
        <v>366</v>
      </c>
      <c r="BA254" t="s">
        <v>365</v>
      </c>
      <c r="BB254">
        <v>44144</v>
      </c>
      <c r="BC254" t="s">
        <v>117</v>
      </c>
      <c r="BE254" t="s">
        <v>364</v>
      </c>
      <c r="BF254" t="s">
        <v>121</v>
      </c>
      <c r="BG254" t="s">
        <v>157</v>
      </c>
      <c r="BH254" t="s">
        <v>132</v>
      </c>
      <c r="BI254" t="s">
        <v>118</v>
      </c>
      <c r="BJ254">
        <v>14614</v>
      </c>
      <c r="BK254" t="s">
        <v>117</v>
      </c>
      <c r="BL254">
        <v>7589.0629600000002</v>
      </c>
      <c r="BU254" t="s">
        <v>121</v>
      </c>
      <c r="BV254" t="s">
        <v>155</v>
      </c>
      <c r="BW254" t="s">
        <v>132</v>
      </c>
      <c r="BX254" t="s">
        <v>118</v>
      </c>
      <c r="BY254">
        <v>14614</v>
      </c>
      <c r="BZ254" t="s">
        <v>117</v>
      </c>
      <c r="CX254">
        <v>20220718</v>
      </c>
      <c r="CZ254">
        <v>0</v>
      </c>
      <c r="DA254">
        <v>0</v>
      </c>
      <c r="DB254">
        <v>0</v>
      </c>
      <c r="DC254">
        <v>0</v>
      </c>
      <c r="DD254">
        <v>0</v>
      </c>
      <c r="DE254" s="3">
        <v>3.11</v>
      </c>
      <c r="DF254" s="3">
        <v>3.3589079861111109</v>
      </c>
    </row>
    <row r="255" spans="1:123" x14ac:dyDescent="0.25">
      <c r="A255">
        <v>14612726</v>
      </c>
      <c r="B255">
        <v>20220725</v>
      </c>
      <c r="C255">
        <v>782937884</v>
      </c>
      <c r="E255">
        <v>1419.25</v>
      </c>
      <c r="F255">
        <v>1419.25</v>
      </c>
      <c r="G255" t="s">
        <v>131</v>
      </c>
      <c r="I255" s="1">
        <v>777414546698</v>
      </c>
      <c r="J255" t="s">
        <v>348</v>
      </c>
      <c r="K255">
        <v>1</v>
      </c>
      <c r="L255">
        <v>0.5</v>
      </c>
      <c r="M255">
        <v>3</v>
      </c>
      <c r="O255">
        <v>-24.35</v>
      </c>
      <c r="S255" s="3">
        <v>34.04</v>
      </c>
      <c r="T255" s="3">
        <v>24.35</v>
      </c>
      <c r="U255" s="2">
        <v>0.71533490011750889</v>
      </c>
      <c r="V255" s="3">
        <v>9.6899999999999977</v>
      </c>
      <c r="W255" s="3">
        <v>34.04</v>
      </c>
      <c r="X255" s="3">
        <v>19.829999999999998</v>
      </c>
      <c r="Y255" s="2">
        <v>0.58254994124559334</v>
      </c>
      <c r="Z255" s="3">
        <v>14.21</v>
      </c>
      <c r="AA255" s="3">
        <v>14.21</v>
      </c>
      <c r="AB255" s="3">
        <v>4.5200000000000031</v>
      </c>
      <c r="AD255">
        <v>20220719</v>
      </c>
      <c r="AE255">
        <v>20220720</v>
      </c>
      <c r="AF255">
        <v>0.39930555555555558</v>
      </c>
      <c r="AG255" t="s">
        <v>154</v>
      </c>
      <c r="AI255">
        <v>0.5</v>
      </c>
      <c r="AJ255" t="s">
        <v>42</v>
      </c>
      <c r="AK255" t="s">
        <v>42</v>
      </c>
      <c r="AM255">
        <v>112689506</v>
      </c>
      <c r="AO255" t="s">
        <v>171</v>
      </c>
      <c r="AV255" t="s">
        <v>576</v>
      </c>
      <c r="AX255" t="s">
        <v>575</v>
      </c>
      <c r="AZ255" t="s">
        <v>132</v>
      </c>
      <c r="BA255" t="s">
        <v>118</v>
      </c>
      <c r="BB255">
        <v>14610</v>
      </c>
      <c r="BC255" t="s">
        <v>117</v>
      </c>
      <c r="BD255" t="s">
        <v>121</v>
      </c>
      <c r="BE255" t="s">
        <v>725</v>
      </c>
      <c r="BF255" t="s">
        <v>580</v>
      </c>
      <c r="BH255" t="s">
        <v>579</v>
      </c>
      <c r="BI255" t="s">
        <v>578</v>
      </c>
      <c r="BJ255">
        <v>5440</v>
      </c>
      <c r="BK255" t="s">
        <v>117</v>
      </c>
      <c r="BL255" t="s">
        <v>134</v>
      </c>
      <c r="BU255" t="s">
        <v>580</v>
      </c>
      <c r="BW255" t="s">
        <v>579</v>
      </c>
      <c r="BX255" t="s">
        <v>578</v>
      </c>
      <c r="BY255">
        <v>5440</v>
      </c>
      <c r="BZ255" t="s">
        <v>117</v>
      </c>
      <c r="CX255">
        <v>20220719</v>
      </c>
      <c r="CZ255">
        <v>0</v>
      </c>
      <c r="DA255">
        <v>0</v>
      </c>
      <c r="DB255">
        <v>0</v>
      </c>
      <c r="DC255">
        <v>0</v>
      </c>
      <c r="DD255">
        <v>0</v>
      </c>
      <c r="DE255" s="3">
        <v>2.4700000000000002</v>
      </c>
      <c r="DF255" s="3">
        <v>2.7979788484136319</v>
      </c>
      <c r="DN255" s="3">
        <v>2.65</v>
      </c>
      <c r="DO255" s="3">
        <v>5.3</v>
      </c>
    </row>
    <row r="256" spans="1:123" x14ac:dyDescent="0.25">
      <c r="A256">
        <v>14612726</v>
      </c>
      <c r="B256">
        <v>20220725</v>
      </c>
      <c r="C256">
        <v>782937884</v>
      </c>
      <c r="E256">
        <v>1419.25</v>
      </c>
      <c r="F256">
        <v>1419.25</v>
      </c>
      <c r="G256" t="s">
        <v>131</v>
      </c>
      <c r="I256" s="1">
        <v>777414806902</v>
      </c>
      <c r="J256" t="s">
        <v>348</v>
      </c>
      <c r="K256">
        <v>1</v>
      </c>
      <c r="L256">
        <v>0.5</v>
      </c>
      <c r="M256">
        <v>3</v>
      </c>
      <c r="O256">
        <v>-24.35</v>
      </c>
      <c r="S256" s="3">
        <v>34.04</v>
      </c>
      <c r="T256" s="3">
        <v>24.35</v>
      </c>
      <c r="U256" s="2">
        <v>0.71533490011750889</v>
      </c>
      <c r="V256" s="3">
        <v>9.6899999999999977</v>
      </c>
      <c r="W256" s="3">
        <v>34.04</v>
      </c>
      <c r="X256" s="3">
        <v>19.829999999999998</v>
      </c>
      <c r="Y256" s="2">
        <v>0.58254994124559334</v>
      </c>
      <c r="Z256" s="3">
        <v>14.21</v>
      </c>
      <c r="AA256" s="3">
        <v>14.21</v>
      </c>
      <c r="AB256" s="3">
        <v>4.5200000000000031</v>
      </c>
      <c r="AD256">
        <v>20220718</v>
      </c>
      <c r="AE256">
        <v>20220719</v>
      </c>
      <c r="AF256">
        <v>0.40069444444444446</v>
      </c>
      <c r="AG256" t="s">
        <v>241</v>
      </c>
      <c r="AH256" t="s">
        <v>1073</v>
      </c>
      <c r="AI256">
        <v>0.5</v>
      </c>
      <c r="AJ256" t="s">
        <v>42</v>
      </c>
      <c r="AK256" t="s">
        <v>42</v>
      </c>
      <c r="AM256">
        <v>112689506</v>
      </c>
      <c r="AO256" t="s">
        <v>171</v>
      </c>
      <c r="AV256" t="s">
        <v>1072</v>
      </c>
      <c r="AW256" t="s">
        <v>1071</v>
      </c>
      <c r="AX256" t="s">
        <v>1070</v>
      </c>
      <c r="AY256" t="s">
        <v>1069</v>
      </c>
      <c r="AZ256" t="s">
        <v>1068</v>
      </c>
      <c r="BA256" t="s">
        <v>118</v>
      </c>
      <c r="BB256">
        <v>11797</v>
      </c>
      <c r="BC256" t="s">
        <v>117</v>
      </c>
      <c r="BE256" t="s">
        <v>173</v>
      </c>
      <c r="BF256" t="s">
        <v>121</v>
      </c>
      <c r="BG256" t="s">
        <v>155</v>
      </c>
      <c r="BH256" t="s">
        <v>132</v>
      </c>
      <c r="BI256" t="s">
        <v>118</v>
      </c>
      <c r="BJ256">
        <v>14614</v>
      </c>
      <c r="BK256" t="s">
        <v>117</v>
      </c>
      <c r="BL256">
        <v>20842.000209999998</v>
      </c>
      <c r="BU256" t="s">
        <v>121</v>
      </c>
      <c r="BV256" t="s">
        <v>155</v>
      </c>
      <c r="BW256" t="s">
        <v>119</v>
      </c>
      <c r="BX256" t="s">
        <v>118</v>
      </c>
      <c r="BY256">
        <v>14614</v>
      </c>
      <c r="BZ256" t="s">
        <v>117</v>
      </c>
      <c r="CX256">
        <v>20220718</v>
      </c>
      <c r="CZ256">
        <v>0</v>
      </c>
      <c r="DA256">
        <v>0</v>
      </c>
      <c r="DB256">
        <v>0</v>
      </c>
      <c r="DC256">
        <v>0</v>
      </c>
      <c r="DD256">
        <v>0</v>
      </c>
      <c r="DE256" s="3">
        <v>1.94</v>
      </c>
      <c r="DF256" s="3">
        <v>2.1976028202115163</v>
      </c>
    </row>
    <row r="257" spans="1:128" x14ac:dyDescent="0.25">
      <c r="A257">
        <v>14612726</v>
      </c>
      <c r="B257">
        <v>20220725</v>
      </c>
      <c r="C257">
        <v>782937884</v>
      </c>
      <c r="E257">
        <v>1419.25</v>
      </c>
      <c r="F257">
        <v>1419.25</v>
      </c>
      <c r="G257" t="s">
        <v>131</v>
      </c>
      <c r="I257" s="1">
        <v>777415785366</v>
      </c>
      <c r="J257" t="s">
        <v>348</v>
      </c>
      <c r="K257">
        <v>1</v>
      </c>
      <c r="L257">
        <v>2</v>
      </c>
      <c r="M257">
        <v>2</v>
      </c>
      <c r="O257">
        <v>-21.96</v>
      </c>
      <c r="S257" s="3">
        <v>34.590000000000003</v>
      </c>
      <c r="T257" s="3">
        <v>21.96</v>
      </c>
      <c r="U257" s="2">
        <v>0.634865568083261</v>
      </c>
      <c r="V257" s="3">
        <v>12.630000000000003</v>
      </c>
      <c r="W257" s="3">
        <v>34.590000000000003</v>
      </c>
      <c r="X257" s="3">
        <v>18.650000000000006</v>
      </c>
      <c r="Y257" s="2">
        <v>0.53917317143683152</v>
      </c>
      <c r="Z257" s="3">
        <v>15.94</v>
      </c>
      <c r="AA257" s="3">
        <v>15.94</v>
      </c>
      <c r="AB257" s="3">
        <v>3.3099999999999969</v>
      </c>
      <c r="AD257">
        <v>20220718</v>
      </c>
      <c r="AE257">
        <v>20220719</v>
      </c>
      <c r="AF257">
        <v>0.4777777777777778</v>
      </c>
      <c r="AG257" t="s">
        <v>334</v>
      </c>
      <c r="AH257" t="s">
        <v>739</v>
      </c>
      <c r="AI257">
        <v>2</v>
      </c>
      <c r="AJ257" t="s">
        <v>42</v>
      </c>
      <c r="AK257" t="s">
        <v>42</v>
      </c>
      <c r="AM257">
        <v>112689506</v>
      </c>
      <c r="AO257" t="s">
        <v>189</v>
      </c>
      <c r="AV257" t="s">
        <v>737</v>
      </c>
      <c r="AW257" t="s">
        <v>737</v>
      </c>
      <c r="AX257" t="s">
        <v>736</v>
      </c>
      <c r="AZ257" t="s">
        <v>735</v>
      </c>
      <c r="BA257" t="s">
        <v>118</v>
      </c>
      <c r="BB257">
        <v>13326</v>
      </c>
      <c r="BC257" t="s">
        <v>117</v>
      </c>
      <c r="BD257" t="s">
        <v>121</v>
      </c>
      <c r="BE257" t="s">
        <v>586</v>
      </c>
      <c r="BF257" t="s">
        <v>133</v>
      </c>
      <c r="BH257" t="s">
        <v>132</v>
      </c>
      <c r="BI257" t="s">
        <v>118</v>
      </c>
      <c r="BJ257">
        <v>14614</v>
      </c>
      <c r="BK257" t="s">
        <v>117</v>
      </c>
      <c r="BL257">
        <v>41287.000030000003</v>
      </c>
      <c r="BU257" t="s">
        <v>133</v>
      </c>
      <c r="BW257" t="s">
        <v>132</v>
      </c>
      <c r="BX257" t="s">
        <v>118</v>
      </c>
      <c r="BY257">
        <v>14614</v>
      </c>
      <c r="BZ257" t="s">
        <v>117</v>
      </c>
      <c r="CX257">
        <v>20220718</v>
      </c>
      <c r="CZ257">
        <v>0</v>
      </c>
      <c r="DA257">
        <v>0</v>
      </c>
      <c r="DB257">
        <v>0</v>
      </c>
      <c r="DC257">
        <v>0</v>
      </c>
      <c r="DD257">
        <v>0</v>
      </c>
      <c r="DE257" s="3">
        <v>2.88</v>
      </c>
      <c r="DF257" s="3">
        <v>3.1555941023417171</v>
      </c>
      <c r="DP257" s="3">
        <v>1.78</v>
      </c>
      <c r="DQ257" s="3">
        <v>3.55</v>
      </c>
    </row>
    <row r="258" spans="1:128" x14ac:dyDescent="0.25">
      <c r="A258">
        <v>14612726</v>
      </c>
      <c r="B258">
        <v>20220725</v>
      </c>
      <c r="C258">
        <v>782937884</v>
      </c>
      <c r="E258">
        <v>1419.25</v>
      </c>
      <c r="F258">
        <v>1419.25</v>
      </c>
      <c r="G258" t="s">
        <v>131</v>
      </c>
      <c r="I258" s="1">
        <v>777416582276</v>
      </c>
      <c r="J258" t="s">
        <v>348</v>
      </c>
      <c r="K258">
        <v>1</v>
      </c>
      <c r="L258">
        <v>3</v>
      </c>
      <c r="M258">
        <v>3</v>
      </c>
      <c r="O258">
        <v>-41.16</v>
      </c>
      <c r="S258" s="3">
        <v>56.39</v>
      </c>
      <c r="T258" s="3">
        <v>41.16</v>
      </c>
      <c r="U258" s="2">
        <v>0.72991665188863264</v>
      </c>
      <c r="V258" s="3">
        <v>15.230000000000004</v>
      </c>
      <c r="W258" s="3">
        <v>56.39</v>
      </c>
      <c r="X258" s="3">
        <v>36.653500000000001</v>
      </c>
      <c r="Y258" s="2">
        <v>0.65</v>
      </c>
      <c r="Z258" s="3">
        <v>19.736499999999999</v>
      </c>
      <c r="AA258" s="3">
        <v>15.94</v>
      </c>
      <c r="AB258" s="3">
        <v>4.5064999999999955</v>
      </c>
      <c r="AD258">
        <v>20220720</v>
      </c>
      <c r="AE258">
        <v>20220721</v>
      </c>
      <c r="AF258">
        <v>0.10625</v>
      </c>
      <c r="AG258" t="s">
        <v>415</v>
      </c>
      <c r="AI258">
        <v>3</v>
      </c>
      <c r="AJ258" t="s">
        <v>42</v>
      </c>
      <c r="AK258" t="s">
        <v>42</v>
      </c>
      <c r="AM258">
        <v>112689506</v>
      </c>
      <c r="AO258" t="s">
        <v>141</v>
      </c>
      <c r="AP258">
        <v>12</v>
      </c>
      <c r="AQ258">
        <v>9</v>
      </c>
      <c r="AR258">
        <v>5</v>
      </c>
      <c r="AS258">
        <v>0</v>
      </c>
      <c r="AV258" t="s">
        <v>581</v>
      </c>
      <c r="AW258" t="s">
        <v>121</v>
      </c>
      <c r="AX258" t="s">
        <v>580</v>
      </c>
      <c r="AZ258" t="s">
        <v>579</v>
      </c>
      <c r="BA258" t="s">
        <v>578</v>
      </c>
      <c r="BB258">
        <v>5440</v>
      </c>
      <c r="BC258" t="s">
        <v>117</v>
      </c>
      <c r="BD258" t="s">
        <v>577</v>
      </c>
      <c r="BE258" t="s">
        <v>576</v>
      </c>
      <c r="BF258" t="s">
        <v>575</v>
      </c>
      <c r="BH258" t="s">
        <v>132</v>
      </c>
      <c r="BI258" t="s">
        <v>118</v>
      </c>
      <c r="BJ258">
        <v>14610</v>
      </c>
      <c r="BK258" t="s">
        <v>117</v>
      </c>
      <c r="BL258" t="s">
        <v>134</v>
      </c>
      <c r="BU258" t="s">
        <v>575</v>
      </c>
      <c r="BW258" t="s">
        <v>132</v>
      </c>
      <c r="BX258" t="s">
        <v>118</v>
      </c>
      <c r="BY258">
        <v>14610</v>
      </c>
      <c r="BZ258" t="s">
        <v>117</v>
      </c>
      <c r="CX258">
        <v>20220720</v>
      </c>
      <c r="CZ258">
        <v>0</v>
      </c>
      <c r="DA258">
        <v>0</v>
      </c>
      <c r="DB258">
        <v>0</v>
      </c>
      <c r="DC258">
        <v>0</v>
      </c>
      <c r="DD258">
        <v>0</v>
      </c>
      <c r="DE258" s="3">
        <v>4.2300000000000004</v>
      </c>
      <c r="DF258" s="3">
        <v>4.5680474374889171</v>
      </c>
      <c r="DN258" s="3">
        <v>2.65</v>
      </c>
      <c r="DO258" s="3">
        <v>5.3</v>
      </c>
      <c r="DV258" s="3">
        <v>3.25</v>
      </c>
      <c r="DW258" s="3">
        <v>6.5</v>
      </c>
    </row>
    <row r="259" spans="1:128" x14ac:dyDescent="0.25">
      <c r="A259">
        <v>14612726</v>
      </c>
      <c r="B259">
        <v>20220725</v>
      </c>
      <c r="C259">
        <v>782937884</v>
      </c>
      <c r="E259">
        <v>1419.25</v>
      </c>
      <c r="F259">
        <v>1419.25</v>
      </c>
      <c r="G259" t="s">
        <v>131</v>
      </c>
      <c r="I259" s="1">
        <v>777417518300</v>
      </c>
      <c r="J259" t="s">
        <v>348</v>
      </c>
      <c r="K259">
        <v>1</v>
      </c>
      <c r="L259">
        <v>0.5</v>
      </c>
      <c r="M259">
        <v>2</v>
      </c>
      <c r="O259">
        <v>-18.350000000000001</v>
      </c>
      <c r="S259" s="3">
        <v>28.04</v>
      </c>
      <c r="T259" s="3">
        <v>18.350000000000001</v>
      </c>
      <c r="U259" s="2">
        <v>0.65442225392296727</v>
      </c>
      <c r="V259" s="3">
        <v>9.6899999999999977</v>
      </c>
      <c r="W259" s="3">
        <v>28.04</v>
      </c>
      <c r="X259" s="3">
        <v>13.829999999999998</v>
      </c>
      <c r="Y259" s="2">
        <v>0.49322396576319538</v>
      </c>
      <c r="Z259" s="3">
        <v>14.21</v>
      </c>
      <c r="AA259" s="3">
        <v>14.21</v>
      </c>
      <c r="AB259" s="3">
        <v>4.5200000000000031</v>
      </c>
      <c r="AD259">
        <v>20220718</v>
      </c>
      <c r="AE259">
        <v>20220719</v>
      </c>
      <c r="AF259">
        <v>0.41041666666666665</v>
      </c>
      <c r="AG259" t="s">
        <v>154</v>
      </c>
      <c r="AI259">
        <v>0.5</v>
      </c>
      <c r="AJ259" t="s">
        <v>42</v>
      </c>
      <c r="AK259" t="s">
        <v>42</v>
      </c>
      <c r="AM259">
        <v>112689506</v>
      </c>
      <c r="AO259" t="s">
        <v>171</v>
      </c>
      <c r="AV259" t="s">
        <v>1221</v>
      </c>
      <c r="AX259" t="s">
        <v>1220</v>
      </c>
      <c r="AZ259" t="s">
        <v>311</v>
      </c>
      <c r="BA259" t="s">
        <v>118</v>
      </c>
      <c r="BB259">
        <v>14559</v>
      </c>
      <c r="BC259" t="s">
        <v>117</v>
      </c>
      <c r="BD259" t="s">
        <v>121</v>
      </c>
      <c r="BE259" t="s">
        <v>586</v>
      </c>
      <c r="BF259" t="s">
        <v>133</v>
      </c>
      <c r="BH259" t="s">
        <v>132</v>
      </c>
      <c r="BI259" t="s">
        <v>118</v>
      </c>
      <c r="BJ259">
        <v>14614</v>
      </c>
      <c r="BK259" t="s">
        <v>117</v>
      </c>
      <c r="BL259">
        <v>43846</v>
      </c>
      <c r="BU259" t="s">
        <v>133</v>
      </c>
      <c r="BW259" t="s">
        <v>132</v>
      </c>
      <c r="BX259" t="s">
        <v>118</v>
      </c>
      <c r="BY259">
        <v>14614</v>
      </c>
      <c r="BZ259" t="s">
        <v>117</v>
      </c>
      <c r="CX259">
        <v>20220718</v>
      </c>
      <c r="CZ259">
        <v>0</v>
      </c>
      <c r="DA259">
        <v>0</v>
      </c>
      <c r="DB259">
        <v>0</v>
      </c>
      <c r="DC259">
        <v>0</v>
      </c>
      <c r="DD259">
        <v>0</v>
      </c>
      <c r="DE259" s="3">
        <v>2.4700000000000002</v>
      </c>
      <c r="DF259" s="3">
        <v>2.8681597717546365</v>
      </c>
      <c r="DN259" s="3">
        <v>2.65</v>
      </c>
      <c r="DO259" s="3">
        <v>5.3</v>
      </c>
    </row>
    <row r="260" spans="1:128" x14ac:dyDescent="0.25">
      <c r="A260">
        <v>14612726</v>
      </c>
      <c r="B260">
        <v>20220725</v>
      </c>
      <c r="C260">
        <v>782937884</v>
      </c>
      <c r="E260">
        <v>1419.25</v>
      </c>
      <c r="F260">
        <v>1419.25</v>
      </c>
      <c r="G260" t="s">
        <v>131</v>
      </c>
      <c r="I260" s="1">
        <v>777421828335</v>
      </c>
      <c r="J260" t="s">
        <v>144</v>
      </c>
      <c r="K260">
        <v>1</v>
      </c>
      <c r="L260">
        <v>2</v>
      </c>
      <c r="M260">
        <v>2</v>
      </c>
      <c r="O260">
        <v>-20.53</v>
      </c>
      <c r="S260" s="3">
        <v>33.299999999999997</v>
      </c>
      <c r="T260" s="3">
        <v>20.53</v>
      </c>
      <c r="U260" s="2">
        <v>0.61651651651651662</v>
      </c>
      <c r="V260" s="3">
        <v>12.769999999999996</v>
      </c>
      <c r="W260" s="3">
        <v>33.299999999999997</v>
      </c>
      <c r="X260" s="3">
        <v>16.649999999999999</v>
      </c>
      <c r="Y260" s="2">
        <v>0.5</v>
      </c>
      <c r="Z260" s="3">
        <v>16.649999999999999</v>
      </c>
      <c r="AA260" s="3">
        <v>14.66</v>
      </c>
      <c r="AB260" s="3">
        <v>3.8800000000000026</v>
      </c>
      <c r="AD260">
        <v>20220720</v>
      </c>
      <c r="AE260">
        <v>20220721</v>
      </c>
      <c r="AF260">
        <v>0.42777777777777781</v>
      </c>
      <c r="AG260" t="s">
        <v>198</v>
      </c>
      <c r="AH260" t="s">
        <v>197</v>
      </c>
      <c r="AI260">
        <v>1</v>
      </c>
      <c r="AJ260" t="s">
        <v>42</v>
      </c>
      <c r="AK260" t="s">
        <v>42</v>
      </c>
      <c r="AM260">
        <v>112689506</v>
      </c>
      <c r="AO260" t="s">
        <v>141</v>
      </c>
      <c r="AV260" t="s">
        <v>196</v>
      </c>
      <c r="AW260" t="s">
        <v>195</v>
      </c>
      <c r="AX260" t="s">
        <v>194</v>
      </c>
      <c r="AY260" t="s">
        <v>193</v>
      </c>
      <c r="AZ260" t="s">
        <v>192</v>
      </c>
      <c r="BA260" t="s">
        <v>118</v>
      </c>
      <c r="BB260">
        <v>14901</v>
      </c>
      <c r="BC260" t="s">
        <v>117</v>
      </c>
      <c r="BD260" t="s">
        <v>121</v>
      </c>
      <c r="BE260" t="s">
        <v>169</v>
      </c>
      <c r="BF260" t="s">
        <v>133</v>
      </c>
      <c r="BG260" t="s">
        <v>170</v>
      </c>
      <c r="BH260" t="s">
        <v>132</v>
      </c>
      <c r="BI260" t="s">
        <v>118</v>
      </c>
      <c r="BJ260">
        <v>14614</v>
      </c>
      <c r="BK260" t="s">
        <v>117</v>
      </c>
      <c r="BL260" t="s">
        <v>191</v>
      </c>
      <c r="BU260" t="s">
        <v>133</v>
      </c>
      <c r="BV260" t="s">
        <v>170</v>
      </c>
      <c r="BW260" t="s">
        <v>119</v>
      </c>
      <c r="BX260" t="s">
        <v>118</v>
      </c>
      <c r="BY260">
        <v>14614</v>
      </c>
      <c r="BZ260" t="s">
        <v>117</v>
      </c>
      <c r="CX260">
        <v>20220720</v>
      </c>
      <c r="CZ260">
        <v>0</v>
      </c>
      <c r="DA260">
        <v>0</v>
      </c>
      <c r="DB260">
        <v>0</v>
      </c>
      <c r="DC260">
        <v>0</v>
      </c>
      <c r="DD260">
        <v>0</v>
      </c>
      <c r="DE260" s="3">
        <v>2.5499999999999998</v>
      </c>
      <c r="DF260" s="3">
        <v>2.8471171171171168</v>
      </c>
    </row>
    <row r="261" spans="1:128" x14ac:dyDescent="0.25">
      <c r="A261">
        <v>14612726</v>
      </c>
      <c r="B261">
        <v>20220725</v>
      </c>
      <c r="C261">
        <v>782937884</v>
      </c>
      <c r="E261">
        <v>1419.25</v>
      </c>
      <c r="F261">
        <v>1419.25</v>
      </c>
      <c r="G261" t="s">
        <v>131</v>
      </c>
      <c r="I261" s="1">
        <v>777423594341</v>
      </c>
      <c r="J261" t="s">
        <v>348</v>
      </c>
      <c r="K261">
        <v>1</v>
      </c>
      <c r="L261">
        <v>3</v>
      </c>
      <c r="M261">
        <v>6</v>
      </c>
      <c r="O261">
        <v>-71.09</v>
      </c>
      <c r="S261" s="3">
        <v>97.38</v>
      </c>
      <c r="T261" s="3">
        <v>71.09</v>
      </c>
      <c r="U261" s="2">
        <v>0.73002669952762378</v>
      </c>
      <c r="V261" s="3">
        <v>26.289999999999992</v>
      </c>
      <c r="W261" s="3">
        <v>97.38</v>
      </c>
      <c r="X261" s="3">
        <v>63.296999999999997</v>
      </c>
      <c r="Y261" s="2">
        <v>0.65</v>
      </c>
      <c r="Z261" s="3">
        <v>34.082999999999998</v>
      </c>
      <c r="AA261" s="3">
        <v>15.94</v>
      </c>
      <c r="AB261" s="3">
        <v>7.7930000000000064</v>
      </c>
      <c r="AD261">
        <v>20220719</v>
      </c>
      <c r="AE261">
        <v>20220720</v>
      </c>
      <c r="AF261">
        <v>0.45902777777777781</v>
      </c>
      <c r="AG261" t="s">
        <v>143</v>
      </c>
      <c r="AI261">
        <v>3</v>
      </c>
      <c r="AJ261" t="s">
        <v>42</v>
      </c>
      <c r="AK261" t="s">
        <v>42</v>
      </c>
      <c r="AM261">
        <v>112689506</v>
      </c>
      <c r="AO261" t="s">
        <v>189</v>
      </c>
      <c r="AV261" t="s">
        <v>523</v>
      </c>
      <c r="AX261" t="s">
        <v>522</v>
      </c>
      <c r="AZ261" t="s">
        <v>521</v>
      </c>
      <c r="BA261" t="s">
        <v>180</v>
      </c>
      <c r="BB261">
        <v>33912</v>
      </c>
      <c r="BC261" t="s">
        <v>117</v>
      </c>
      <c r="BD261" t="s">
        <v>121</v>
      </c>
      <c r="BE261" t="s">
        <v>430</v>
      </c>
      <c r="BF261" t="s">
        <v>429</v>
      </c>
      <c r="BG261" t="s">
        <v>319</v>
      </c>
      <c r="BH261" t="s">
        <v>132</v>
      </c>
      <c r="BI261" t="s">
        <v>118</v>
      </c>
      <c r="BJ261">
        <v>14614</v>
      </c>
      <c r="BK261" t="s">
        <v>117</v>
      </c>
      <c r="BL261">
        <v>7589.6325999999999</v>
      </c>
      <c r="BU261" t="s">
        <v>429</v>
      </c>
      <c r="BV261" t="s">
        <v>319</v>
      </c>
      <c r="BW261" t="s">
        <v>119</v>
      </c>
      <c r="BX261" t="s">
        <v>118</v>
      </c>
      <c r="BY261">
        <v>14614</v>
      </c>
      <c r="BZ261" t="s">
        <v>117</v>
      </c>
      <c r="CX261">
        <v>20220719</v>
      </c>
      <c r="CZ261">
        <v>0</v>
      </c>
      <c r="DA261">
        <v>0</v>
      </c>
      <c r="DB261">
        <v>0</v>
      </c>
      <c r="DC261">
        <v>0</v>
      </c>
      <c r="DD261">
        <v>0</v>
      </c>
      <c r="DE261" s="3">
        <v>5.79</v>
      </c>
      <c r="DF261" s="3">
        <v>6.2533545902649417</v>
      </c>
      <c r="DN261" s="3">
        <v>2.65</v>
      </c>
      <c r="DO261" s="3">
        <v>5.3</v>
      </c>
    </row>
    <row r="262" spans="1:128" x14ac:dyDescent="0.25">
      <c r="A262">
        <v>14612726</v>
      </c>
      <c r="B262">
        <v>20220725</v>
      </c>
      <c r="C262">
        <v>782937884</v>
      </c>
      <c r="E262">
        <v>1419.25</v>
      </c>
      <c r="F262">
        <v>1419.25</v>
      </c>
      <c r="G262" t="s">
        <v>131</v>
      </c>
      <c r="I262" s="1">
        <v>777423652911</v>
      </c>
      <c r="J262" t="s">
        <v>348</v>
      </c>
      <c r="K262">
        <v>1</v>
      </c>
      <c r="L262">
        <v>1</v>
      </c>
      <c r="M262">
        <v>3</v>
      </c>
      <c r="O262">
        <v>-36.9</v>
      </c>
      <c r="S262" s="3">
        <v>50.55</v>
      </c>
      <c r="T262" s="3">
        <v>36.9</v>
      </c>
      <c r="U262" s="2">
        <v>0.72997032640949555</v>
      </c>
      <c r="V262" s="3">
        <v>13.649999999999999</v>
      </c>
      <c r="W262" s="3">
        <v>50.55</v>
      </c>
      <c r="X262" s="3">
        <v>32.857500000000002</v>
      </c>
      <c r="Y262" s="2">
        <v>0.65</v>
      </c>
      <c r="Z262" s="3">
        <v>17.692499999999995</v>
      </c>
      <c r="AA262" s="3">
        <v>15.94</v>
      </c>
      <c r="AB262" s="3">
        <v>4.0424999999999969</v>
      </c>
      <c r="AD262">
        <v>20220719</v>
      </c>
      <c r="AE262">
        <v>20220720</v>
      </c>
      <c r="AF262">
        <v>0.45763888888888887</v>
      </c>
      <c r="AG262" t="s">
        <v>154</v>
      </c>
      <c r="AI262">
        <v>1</v>
      </c>
      <c r="AJ262" t="s">
        <v>42</v>
      </c>
      <c r="AK262" t="s">
        <v>42</v>
      </c>
      <c r="AM262">
        <v>112689506</v>
      </c>
      <c r="AO262" t="s">
        <v>189</v>
      </c>
      <c r="AV262" t="s">
        <v>716</v>
      </c>
      <c r="AX262" t="s">
        <v>715</v>
      </c>
      <c r="AZ262" t="s">
        <v>714</v>
      </c>
      <c r="BA262" t="s">
        <v>118</v>
      </c>
      <c r="BB262">
        <v>10960</v>
      </c>
      <c r="BC262" t="s">
        <v>117</v>
      </c>
      <c r="BD262" t="s">
        <v>121</v>
      </c>
      <c r="BE262" t="s">
        <v>430</v>
      </c>
      <c r="BF262" t="s">
        <v>429</v>
      </c>
      <c r="BG262" t="s">
        <v>319</v>
      </c>
      <c r="BH262" t="s">
        <v>132</v>
      </c>
      <c r="BI262" t="s">
        <v>118</v>
      </c>
      <c r="BJ262">
        <v>14614</v>
      </c>
      <c r="BK262" t="s">
        <v>117</v>
      </c>
      <c r="BL262">
        <v>7589.6325999999999</v>
      </c>
      <c r="BU262" t="s">
        <v>429</v>
      </c>
      <c r="BV262" t="s">
        <v>319</v>
      </c>
      <c r="BW262" t="s">
        <v>119</v>
      </c>
      <c r="BX262" t="s">
        <v>118</v>
      </c>
      <c r="BY262">
        <v>14614</v>
      </c>
      <c r="BZ262" t="s">
        <v>117</v>
      </c>
      <c r="CX262">
        <v>20220719</v>
      </c>
      <c r="CZ262">
        <v>0</v>
      </c>
      <c r="DA262">
        <v>0</v>
      </c>
      <c r="DB262">
        <v>0</v>
      </c>
      <c r="DC262">
        <v>0</v>
      </c>
      <c r="DD262">
        <v>0</v>
      </c>
      <c r="DE262" s="3">
        <v>3.26</v>
      </c>
      <c r="DF262" s="3">
        <v>3.5207032640949554</v>
      </c>
      <c r="DN262" s="3">
        <v>2.65</v>
      </c>
      <c r="DO262" s="3">
        <v>5.3</v>
      </c>
    </row>
    <row r="263" spans="1:128" x14ac:dyDescent="0.25">
      <c r="A263">
        <v>14612726</v>
      </c>
      <c r="B263">
        <v>20220725</v>
      </c>
      <c r="C263">
        <v>782937884</v>
      </c>
      <c r="E263">
        <v>1419.25</v>
      </c>
      <c r="F263">
        <v>1419.25</v>
      </c>
      <c r="G263" t="s">
        <v>131</v>
      </c>
      <c r="I263" s="1">
        <v>777423732202</v>
      </c>
      <c r="J263" t="s">
        <v>144</v>
      </c>
      <c r="K263">
        <v>1</v>
      </c>
      <c r="L263">
        <v>0.5</v>
      </c>
      <c r="M263">
        <v>3</v>
      </c>
      <c r="O263">
        <v>-23.2</v>
      </c>
      <c r="S263" s="3">
        <v>33.369999999999997</v>
      </c>
      <c r="T263" s="3">
        <v>23.2</v>
      </c>
      <c r="U263" s="2">
        <v>0.69523524123464198</v>
      </c>
      <c r="V263" s="3">
        <v>10.169999999999998</v>
      </c>
      <c r="W263" s="3">
        <v>33.369999999999997</v>
      </c>
      <c r="X263" s="3">
        <v>16.684999999999999</v>
      </c>
      <c r="Y263" s="2">
        <v>0.5</v>
      </c>
      <c r="Z263" s="3">
        <v>16.684999999999999</v>
      </c>
      <c r="AA263" s="3">
        <v>14.01</v>
      </c>
      <c r="AB263" s="3">
        <v>6.5150000000000006</v>
      </c>
      <c r="AD263">
        <v>20220719</v>
      </c>
      <c r="AE263">
        <v>20220720</v>
      </c>
      <c r="AF263">
        <v>0.38750000000000001</v>
      </c>
      <c r="AG263" t="s">
        <v>143</v>
      </c>
      <c r="AH263" t="s">
        <v>290</v>
      </c>
      <c r="AI263">
        <v>0.5</v>
      </c>
      <c r="AJ263" t="s">
        <v>42</v>
      </c>
      <c r="AK263" t="s">
        <v>42</v>
      </c>
      <c r="AM263">
        <v>112689506</v>
      </c>
      <c r="AO263" t="s">
        <v>171</v>
      </c>
      <c r="AV263" t="s">
        <v>292</v>
      </c>
      <c r="AW263" t="s">
        <v>288</v>
      </c>
      <c r="AX263" t="s">
        <v>291</v>
      </c>
      <c r="AY263" t="s">
        <v>286</v>
      </c>
      <c r="AZ263" t="s">
        <v>285</v>
      </c>
      <c r="BA263" t="s">
        <v>284</v>
      </c>
      <c r="BB263">
        <v>19106</v>
      </c>
      <c r="BC263" t="s">
        <v>117</v>
      </c>
      <c r="BD263" t="s">
        <v>121</v>
      </c>
      <c r="BE263" t="s">
        <v>220</v>
      </c>
      <c r="BF263" t="s">
        <v>133</v>
      </c>
      <c r="BH263" t="s">
        <v>132</v>
      </c>
      <c r="BI263" t="s">
        <v>118</v>
      </c>
      <c r="BJ263">
        <v>14614</v>
      </c>
      <c r="BK263" t="s">
        <v>117</v>
      </c>
      <c r="BL263">
        <v>34951.0314</v>
      </c>
      <c r="BU263" t="s">
        <v>133</v>
      </c>
      <c r="BW263" t="s">
        <v>132</v>
      </c>
      <c r="BX263" t="s">
        <v>118</v>
      </c>
      <c r="BY263">
        <v>14614</v>
      </c>
      <c r="BZ263" t="s">
        <v>117</v>
      </c>
      <c r="CX263">
        <v>20220719</v>
      </c>
      <c r="CZ263">
        <v>0</v>
      </c>
      <c r="DA263">
        <v>0</v>
      </c>
      <c r="DB263">
        <v>0</v>
      </c>
      <c r="DC263">
        <v>0</v>
      </c>
      <c r="DD263">
        <v>0</v>
      </c>
      <c r="DE263" s="3">
        <v>2.0299999999999998</v>
      </c>
      <c r="DF263" s="3">
        <v>2.4263275397063229</v>
      </c>
    </row>
    <row r="264" spans="1:128" x14ac:dyDescent="0.25">
      <c r="A264">
        <v>14612726</v>
      </c>
      <c r="B264">
        <v>20220725</v>
      </c>
      <c r="C264">
        <v>782937884</v>
      </c>
      <c r="E264">
        <v>1419.25</v>
      </c>
      <c r="F264">
        <v>1419.25</v>
      </c>
      <c r="G264" t="s">
        <v>131</v>
      </c>
      <c r="I264" s="1">
        <v>777423969249</v>
      </c>
      <c r="J264" t="s">
        <v>144</v>
      </c>
      <c r="K264">
        <v>1</v>
      </c>
      <c r="L264">
        <v>0.5</v>
      </c>
      <c r="M264">
        <v>3</v>
      </c>
      <c r="O264">
        <v>-23.2</v>
      </c>
      <c r="S264" s="3">
        <v>33.369999999999997</v>
      </c>
      <c r="T264" s="3">
        <v>23.2</v>
      </c>
      <c r="U264" s="2">
        <v>0.69523524123464198</v>
      </c>
      <c r="V264" s="3">
        <v>10.169999999999998</v>
      </c>
      <c r="W264" s="3">
        <v>33.369999999999997</v>
      </c>
      <c r="X264" s="3">
        <v>16.684999999999999</v>
      </c>
      <c r="Y264" s="2">
        <v>0.5</v>
      </c>
      <c r="Z264" s="3">
        <v>16.684999999999999</v>
      </c>
      <c r="AA264" s="3">
        <v>14.01</v>
      </c>
      <c r="AB264" s="3">
        <v>6.5150000000000006</v>
      </c>
      <c r="AD264">
        <v>20220719</v>
      </c>
      <c r="AE264">
        <v>20220720</v>
      </c>
      <c r="AF264">
        <v>0.38750000000000001</v>
      </c>
      <c r="AG264" t="s">
        <v>143</v>
      </c>
      <c r="AH264" t="s">
        <v>290</v>
      </c>
      <c r="AI264">
        <v>0.5</v>
      </c>
      <c r="AJ264" t="s">
        <v>42</v>
      </c>
      <c r="AK264" t="s">
        <v>42</v>
      </c>
      <c r="AM264">
        <v>112689506</v>
      </c>
      <c r="AO264" t="s">
        <v>171</v>
      </c>
      <c r="AV264" t="s">
        <v>289</v>
      </c>
      <c r="AW264" t="s">
        <v>288</v>
      </c>
      <c r="AX264" t="s">
        <v>287</v>
      </c>
      <c r="AY264" t="s">
        <v>286</v>
      </c>
      <c r="AZ264" t="s">
        <v>285</v>
      </c>
      <c r="BA264" t="s">
        <v>284</v>
      </c>
      <c r="BB264">
        <v>19106</v>
      </c>
      <c r="BC264" t="s">
        <v>117</v>
      </c>
      <c r="BD264" t="s">
        <v>121</v>
      </c>
      <c r="BE264" t="s">
        <v>220</v>
      </c>
      <c r="BF264" t="s">
        <v>157</v>
      </c>
      <c r="BH264" t="s">
        <v>132</v>
      </c>
      <c r="BI264" t="s">
        <v>118</v>
      </c>
      <c r="BJ264">
        <v>14614</v>
      </c>
      <c r="BK264" t="s">
        <v>117</v>
      </c>
      <c r="BL264">
        <v>34951.012620000001</v>
      </c>
      <c r="BU264" t="s">
        <v>155</v>
      </c>
      <c r="BW264" t="s">
        <v>132</v>
      </c>
      <c r="BX264" t="s">
        <v>118</v>
      </c>
      <c r="BY264">
        <v>14614</v>
      </c>
      <c r="BZ264" t="s">
        <v>117</v>
      </c>
      <c r="CX264">
        <v>20220719</v>
      </c>
      <c r="CZ264">
        <v>0</v>
      </c>
      <c r="DA264">
        <v>0</v>
      </c>
      <c r="DB264">
        <v>0</v>
      </c>
      <c r="DC264">
        <v>0</v>
      </c>
      <c r="DD264">
        <v>0</v>
      </c>
      <c r="DE264" s="3">
        <v>2.0299999999999998</v>
      </c>
      <c r="DF264" s="3">
        <v>2.4263275397063229</v>
      </c>
    </row>
    <row r="265" spans="1:128" x14ac:dyDescent="0.25">
      <c r="A265">
        <v>14612726</v>
      </c>
      <c r="B265">
        <v>20220725</v>
      </c>
      <c r="C265">
        <v>782937884</v>
      </c>
      <c r="E265">
        <v>1419.25</v>
      </c>
      <c r="F265">
        <v>1419.25</v>
      </c>
      <c r="G265" t="s">
        <v>131</v>
      </c>
      <c r="I265" s="1">
        <v>777424090978</v>
      </c>
      <c r="J265" t="s">
        <v>348</v>
      </c>
      <c r="K265">
        <v>1</v>
      </c>
      <c r="L265">
        <v>2</v>
      </c>
      <c r="M265">
        <v>2</v>
      </c>
      <c r="O265">
        <v>-18.350000000000001</v>
      </c>
      <c r="S265" s="3">
        <v>28.04</v>
      </c>
      <c r="T265" s="3">
        <v>18.350000000000001</v>
      </c>
      <c r="U265" s="2">
        <v>0.65442225392296727</v>
      </c>
      <c r="V265" s="3">
        <v>9.6899999999999977</v>
      </c>
      <c r="W265" s="3">
        <v>28.04</v>
      </c>
      <c r="X265" s="3">
        <v>12.1</v>
      </c>
      <c r="Y265" s="2">
        <v>0.43152639087018546</v>
      </c>
      <c r="Z265" s="3">
        <v>15.94</v>
      </c>
      <c r="AA265" s="3">
        <v>15.94</v>
      </c>
      <c r="AB265" s="3">
        <v>6.2500000000000018</v>
      </c>
      <c r="AD265">
        <v>20220719</v>
      </c>
      <c r="AE265">
        <v>20220720</v>
      </c>
      <c r="AF265">
        <v>0.38958333333333334</v>
      </c>
      <c r="AG265" t="s">
        <v>154</v>
      </c>
      <c r="AH265" t="s">
        <v>265</v>
      </c>
      <c r="AI265">
        <v>2</v>
      </c>
      <c r="AJ265" t="s">
        <v>42</v>
      </c>
      <c r="AK265" t="s">
        <v>42</v>
      </c>
      <c r="AM265">
        <v>112689506</v>
      </c>
      <c r="AO265" t="s">
        <v>171</v>
      </c>
      <c r="AV265" t="s">
        <v>734</v>
      </c>
      <c r="AW265" t="s">
        <v>317</v>
      </c>
      <c r="AX265" t="s">
        <v>316</v>
      </c>
      <c r="AZ265" t="s">
        <v>132</v>
      </c>
      <c r="BA265" t="s">
        <v>118</v>
      </c>
      <c r="BB265">
        <v>14612</v>
      </c>
      <c r="BC265" t="s">
        <v>117</v>
      </c>
      <c r="BD265" t="s">
        <v>121</v>
      </c>
      <c r="BE265" t="s">
        <v>169</v>
      </c>
      <c r="BF265" t="s">
        <v>133</v>
      </c>
      <c r="BG265" t="s">
        <v>170</v>
      </c>
      <c r="BH265" t="s">
        <v>132</v>
      </c>
      <c r="BI265" t="s">
        <v>118</v>
      </c>
      <c r="BJ265">
        <v>14614</v>
      </c>
      <c r="BK265" t="s">
        <v>117</v>
      </c>
      <c r="BL265">
        <v>33641.000118999997</v>
      </c>
      <c r="BU265" t="s">
        <v>133</v>
      </c>
      <c r="BV265" t="s">
        <v>170</v>
      </c>
      <c r="BW265" t="s">
        <v>119</v>
      </c>
      <c r="BX265" t="s">
        <v>118</v>
      </c>
      <c r="BY265">
        <v>14614</v>
      </c>
      <c r="BZ265" t="s">
        <v>117</v>
      </c>
      <c r="CX265">
        <v>20220719</v>
      </c>
      <c r="CZ265">
        <v>0</v>
      </c>
      <c r="DA265">
        <v>0</v>
      </c>
      <c r="DB265">
        <v>0</v>
      </c>
      <c r="DC265">
        <v>0</v>
      </c>
      <c r="DD265">
        <v>0</v>
      </c>
      <c r="DE265" s="3">
        <v>1.94</v>
      </c>
      <c r="DF265" s="3">
        <v>2.3724179743223965</v>
      </c>
    </row>
    <row r="266" spans="1:128" x14ac:dyDescent="0.25">
      <c r="A266">
        <v>14612726</v>
      </c>
      <c r="B266">
        <v>20220725</v>
      </c>
      <c r="C266">
        <v>782937884</v>
      </c>
      <c r="E266">
        <v>1419.25</v>
      </c>
      <c r="F266">
        <v>1419.25</v>
      </c>
      <c r="G266" t="s">
        <v>131</v>
      </c>
      <c r="I266" s="1">
        <v>777424556428</v>
      </c>
      <c r="J266" t="s">
        <v>348</v>
      </c>
      <c r="K266">
        <v>1</v>
      </c>
      <c r="L266">
        <v>4</v>
      </c>
      <c r="M266">
        <v>5</v>
      </c>
      <c r="O266">
        <v>-72.39</v>
      </c>
      <c r="S266" s="3">
        <v>99.16</v>
      </c>
      <c r="T266" s="3">
        <v>72.39</v>
      </c>
      <c r="U266" s="2">
        <v>0.73003227107704727</v>
      </c>
      <c r="V266" s="3">
        <v>26.769999999999996</v>
      </c>
      <c r="W266" s="3">
        <v>99.16</v>
      </c>
      <c r="X266" s="3">
        <v>64.453999999999994</v>
      </c>
      <c r="Y266" s="2">
        <v>0.65</v>
      </c>
      <c r="Z266" s="3">
        <v>34.706000000000003</v>
      </c>
      <c r="AA266" s="3">
        <v>15.94</v>
      </c>
      <c r="AB266" s="3">
        <v>7.936000000000007</v>
      </c>
      <c r="AD266">
        <v>20220719</v>
      </c>
      <c r="AE266">
        <v>20220720</v>
      </c>
      <c r="AF266">
        <v>0.4368055555555555</v>
      </c>
      <c r="AG266" t="s">
        <v>154</v>
      </c>
      <c r="AH266" t="s">
        <v>477</v>
      </c>
      <c r="AI266">
        <v>4</v>
      </c>
      <c r="AJ266" t="s">
        <v>42</v>
      </c>
      <c r="AK266" t="s">
        <v>42</v>
      </c>
      <c r="AM266">
        <v>112689506</v>
      </c>
      <c r="AO266" t="s">
        <v>189</v>
      </c>
      <c r="AV266" t="s">
        <v>476</v>
      </c>
      <c r="AW266" t="s">
        <v>427</v>
      </c>
      <c r="AX266" t="s">
        <v>426</v>
      </c>
      <c r="AY266" t="s">
        <v>425</v>
      </c>
      <c r="AZ266" t="s">
        <v>424</v>
      </c>
      <c r="BA266" t="s">
        <v>423</v>
      </c>
      <c r="BB266">
        <v>66211</v>
      </c>
      <c r="BC266" t="s">
        <v>117</v>
      </c>
      <c r="BE266" t="s">
        <v>364</v>
      </c>
      <c r="BF266" t="s">
        <v>121</v>
      </c>
      <c r="BG266" t="s">
        <v>157</v>
      </c>
      <c r="BH266" t="s">
        <v>132</v>
      </c>
      <c r="BI266" t="s">
        <v>118</v>
      </c>
      <c r="BJ266">
        <v>14614</v>
      </c>
      <c r="BK266" t="s">
        <v>117</v>
      </c>
      <c r="BL266">
        <v>7589.0641800000003</v>
      </c>
      <c r="BU266" t="s">
        <v>121</v>
      </c>
      <c r="BV266" t="s">
        <v>155</v>
      </c>
      <c r="BW266" t="s">
        <v>132</v>
      </c>
      <c r="BX266" t="s">
        <v>118</v>
      </c>
      <c r="BY266">
        <v>14614</v>
      </c>
      <c r="BZ266" t="s">
        <v>117</v>
      </c>
      <c r="CX266">
        <v>20220719</v>
      </c>
      <c r="CZ266">
        <v>0</v>
      </c>
      <c r="DA266">
        <v>0</v>
      </c>
      <c r="DB266">
        <v>0</v>
      </c>
      <c r="DC266">
        <v>0</v>
      </c>
      <c r="DD266">
        <v>0</v>
      </c>
      <c r="DE266" s="3">
        <v>5.35</v>
      </c>
      <c r="DF266" s="3">
        <v>5.7781726502622019</v>
      </c>
    </row>
    <row r="267" spans="1:128" x14ac:dyDescent="0.25">
      <c r="A267">
        <v>14612726</v>
      </c>
      <c r="B267">
        <v>20220725</v>
      </c>
      <c r="C267">
        <v>782937884</v>
      </c>
      <c r="E267">
        <v>1419.25</v>
      </c>
      <c r="F267">
        <v>1419.25</v>
      </c>
      <c r="G267" t="s">
        <v>131</v>
      </c>
      <c r="I267" s="1">
        <v>777425331425</v>
      </c>
      <c r="J267" t="s">
        <v>348</v>
      </c>
      <c r="K267">
        <v>1</v>
      </c>
      <c r="L267">
        <v>10</v>
      </c>
      <c r="M267">
        <v>2</v>
      </c>
      <c r="O267">
        <v>-35.81</v>
      </c>
      <c r="S267" s="3">
        <v>49.06</v>
      </c>
      <c r="T267" s="3">
        <v>35.81</v>
      </c>
      <c r="U267" s="2">
        <v>0.7299225438238891</v>
      </c>
      <c r="V267" s="3">
        <v>13.25</v>
      </c>
      <c r="W267" s="3">
        <v>49.06</v>
      </c>
      <c r="X267" s="3">
        <v>31.889000000000003</v>
      </c>
      <c r="Y267" s="2">
        <v>0.65</v>
      </c>
      <c r="Z267" s="3">
        <v>17.170999999999999</v>
      </c>
      <c r="AA267" s="3">
        <v>15.94</v>
      </c>
      <c r="AB267" s="3">
        <v>3.9209999999999994</v>
      </c>
      <c r="AD267">
        <v>20220719</v>
      </c>
      <c r="AE267">
        <v>20220720</v>
      </c>
      <c r="AF267">
        <v>0.48541666666666666</v>
      </c>
      <c r="AG267" t="s">
        <v>334</v>
      </c>
      <c r="AH267" t="s">
        <v>404</v>
      </c>
      <c r="AI267">
        <v>10</v>
      </c>
      <c r="AJ267" t="s">
        <v>42</v>
      </c>
      <c r="AK267" t="s">
        <v>42</v>
      </c>
      <c r="AM267">
        <v>112689506</v>
      </c>
      <c r="AO267" t="s">
        <v>189</v>
      </c>
      <c r="AV267" t="s">
        <v>332</v>
      </c>
      <c r="AW267" t="s">
        <v>331</v>
      </c>
      <c r="AX267" t="s">
        <v>330</v>
      </c>
      <c r="AZ267" t="s">
        <v>329</v>
      </c>
      <c r="BA267" t="s">
        <v>118</v>
      </c>
      <c r="BB267">
        <v>14456</v>
      </c>
      <c r="BC267" t="s">
        <v>117</v>
      </c>
      <c r="BD267" t="s">
        <v>121</v>
      </c>
      <c r="BE267" t="s">
        <v>169</v>
      </c>
      <c r="BF267" t="s">
        <v>133</v>
      </c>
      <c r="BG267" t="s">
        <v>170</v>
      </c>
      <c r="BH267" t="s">
        <v>132</v>
      </c>
      <c r="BI267" t="s">
        <v>118</v>
      </c>
      <c r="BJ267">
        <v>14614</v>
      </c>
      <c r="BK267" t="s">
        <v>117</v>
      </c>
      <c r="BL267">
        <v>20901.005000000001</v>
      </c>
      <c r="BU267" t="s">
        <v>133</v>
      </c>
      <c r="BV267" t="s">
        <v>170</v>
      </c>
      <c r="BW267" t="s">
        <v>119</v>
      </c>
      <c r="BX267" t="s">
        <v>118</v>
      </c>
      <c r="BY267">
        <v>14614</v>
      </c>
      <c r="BZ267" t="s">
        <v>117</v>
      </c>
      <c r="CX267">
        <v>20220719</v>
      </c>
      <c r="CZ267">
        <v>0</v>
      </c>
      <c r="DA267">
        <v>0</v>
      </c>
      <c r="DB267">
        <v>0</v>
      </c>
      <c r="DC267">
        <v>0</v>
      </c>
      <c r="DD267">
        <v>0</v>
      </c>
      <c r="DE267" s="3">
        <v>3.01</v>
      </c>
      <c r="DF267" s="3">
        <v>3.2505668569099058</v>
      </c>
      <c r="DP267" s="3">
        <v>1.78</v>
      </c>
      <c r="DQ267" s="3">
        <v>3.55</v>
      </c>
    </row>
    <row r="268" spans="1:128" x14ac:dyDescent="0.25">
      <c r="A268">
        <v>14612726</v>
      </c>
      <c r="B268">
        <v>20220725</v>
      </c>
      <c r="C268">
        <v>782937884</v>
      </c>
      <c r="E268">
        <v>1419.25</v>
      </c>
      <c r="F268">
        <v>1419.25</v>
      </c>
      <c r="G268" t="s">
        <v>131</v>
      </c>
      <c r="I268" s="1">
        <v>777425469010</v>
      </c>
      <c r="J268" t="s">
        <v>144</v>
      </c>
      <c r="K268">
        <v>1</v>
      </c>
      <c r="L268">
        <v>0.5</v>
      </c>
      <c r="M268">
        <v>6</v>
      </c>
      <c r="O268">
        <v>-33.869999999999997</v>
      </c>
      <c r="S268" s="3">
        <v>45.54</v>
      </c>
      <c r="T268" s="3">
        <v>33.869999999999997</v>
      </c>
      <c r="U268" s="2">
        <v>0.74374176548089588</v>
      </c>
      <c r="V268" s="3">
        <v>11.670000000000002</v>
      </c>
      <c r="W268" s="3">
        <v>45.54</v>
      </c>
      <c r="X268" s="3">
        <v>22.77</v>
      </c>
      <c r="Y268" s="2">
        <v>0.5</v>
      </c>
      <c r="Z268" s="3">
        <v>22.77</v>
      </c>
      <c r="AA268" s="3">
        <v>14.01</v>
      </c>
      <c r="AB268" s="3">
        <v>11.099999999999998</v>
      </c>
      <c r="AD268">
        <v>20220719</v>
      </c>
      <c r="AE268">
        <v>20220720</v>
      </c>
      <c r="AF268">
        <v>5.6944444444444443E-2</v>
      </c>
      <c r="AG268" t="s">
        <v>154</v>
      </c>
      <c r="AH268" t="s">
        <v>237</v>
      </c>
      <c r="AI268">
        <v>0.5</v>
      </c>
      <c r="AJ268" t="s">
        <v>42</v>
      </c>
      <c r="AK268" t="s">
        <v>42</v>
      </c>
      <c r="AM268">
        <v>112689506</v>
      </c>
      <c r="AO268" t="s">
        <v>171</v>
      </c>
      <c r="AV268" t="s">
        <v>236</v>
      </c>
      <c r="AW268" t="s">
        <v>235</v>
      </c>
      <c r="AX268" t="s">
        <v>234</v>
      </c>
      <c r="AZ268" t="s">
        <v>233</v>
      </c>
      <c r="BA268" t="s">
        <v>180</v>
      </c>
      <c r="BB268">
        <v>33458</v>
      </c>
      <c r="BC268" t="s">
        <v>117</v>
      </c>
      <c r="BD268" t="s">
        <v>121</v>
      </c>
      <c r="BE268" t="s">
        <v>220</v>
      </c>
      <c r="BF268" t="s">
        <v>157</v>
      </c>
      <c r="BH268" t="s">
        <v>132</v>
      </c>
      <c r="BI268" t="s">
        <v>118</v>
      </c>
      <c r="BJ268">
        <v>14614</v>
      </c>
      <c r="BK268" t="s">
        <v>117</v>
      </c>
      <c r="BL268">
        <v>23291.02677</v>
      </c>
      <c r="BU268" t="s">
        <v>155</v>
      </c>
      <c r="BW268" t="s">
        <v>132</v>
      </c>
      <c r="BX268" t="s">
        <v>118</v>
      </c>
      <c r="BY268">
        <v>14614</v>
      </c>
      <c r="BZ268" t="s">
        <v>117</v>
      </c>
      <c r="CX268">
        <v>20220719</v>
      </c>
      <c r="CZ268">
        <v>0</v>
      </c>
      <c r="DA268">
        <v>0</v>
      </c>
      <c r="DB268">
        <v>0</v>
      </c>
      <c r="DC268">
        <v>0</v>
      </c>
      <c r="DD268">
        <v>0</v>
      </c>
      <c r="DE268" s="3">
        <v>2.33</v>
      </c>
      <c r="DF268" s="3">
        <v>2.8979183135704876</v>
      </c>
    </row>
    <row r="269" spans="1:128" x14ac:dyDescent="0.25">
      <c r="A269">
        <v>14612726</v>
      </c>
      <c r="B269">
        <v>20220725</v>
      </c>
      <c r="C269">
        <v>782937884</v>
      </c>
      <c r="E269">
        <v>1419.25</v>
      </c>
      <c r="F269">
        <v>1419.25</v>
      </c>
      <c r="G269" t="s">
        <v>131</v>
      </c>
      <c r="I269" s="1">
        <v>777425705039</v>
      </c>
      <c r="J269" t="s">
        <v>348</v>
      </c>
      <c r="K269">
        <v>1</v>
      </c>
      <c r="L269">
        <v>0.5</v>
      </c>
      <c r="M269">
        <v>2</v>
      </c>
      <c r="O269">
        <v>-18.350000000000001</v>
      </c>
      <c r="S269" s="3">
        <v>28.04</v>
      </c>
      <c r="T269" s="3">
        <v>18.350000000000001</v>
      </c>
      <c r="U269" s="2">
        <v>0.65442225392296727</v>
      </c>
      <c r="V269" s="3">
        <v>9.6899999999999977</v>
      </c>
      <c r="W269" s="3">
        <v>28.04</v>
      </c>
      <c r="X269" s="3">
        <v>13.829999999999998</v>
      </c>
      <c r="Y269" s="2">
        <v>0.49322396576319538</v>
      </c>
      <c r="Z269" s="3">
        <v>14.21</v>
      </c>
      <c r="AA269" s="3">
        <v>14.21</v>
      </c>
      <c r="AB269" s="3">
        <v>4.5200000000000031</v>
      </c>
      <c r="AD269">
        <v>20220719</v>
      </c>
      <c r="AE269">
        <v>20220720</v>
      </c>
      <c r="AF269">
        <v>0.43194444444444446</v>
      </c>
      <c r="AG269" t="s">
        <v>154</v>
      </c>
      <c r="AH269" t="s">
        <v>1188</v>
      </c>
      <c r="AI269">
        <v>0.5</v>
      </c>
      <c r="AJ269" t="s">
        <v>42</v>
      </c>
      <c r="AK269" t="s">
        <v>42</v>
      </c>
      <c r="AM269">
        <v>112689506</v>
      </c>
      <c r="AO269" t="s">
        <v>171</v>
      </c>
      <c r="AV269" t="s">
        <v>1187</v>
      </c>
      <c r="AX269" t="s">
        <v>721</v>
      </c>
      <c r="AZ269" t="s">
        <v>122</v>
      </c>
      <c r="BA269" t="s">
        <v>118</v>
      </c>
      <c r="BB269">
        <v>14202</v>
      </c>
      <c r="BC269" t="s">
        <v>117</v>
      </c>
      <c r="BE269" t="s">
        <v>676</v>
      </c>
      <c r="BF269" t="s">
        <v>121</v>
      </c>
      <c r="BG269" t="s">
        <v>157</v>
      </c>
      <c r="BH269" t="s">
        <v>132</v>
      </c>
      <c r="BI269" t="s">
        <v>118</v>
      </c>
      <c r="BJ269">
        <v>14614</v>
      </c>
      <c r="BK269" t="s">
        <v>117</v>
      </c>
      <c r="BL269" t="s">
        <v>1186</v>
      </c>
      <c r="BU269" t="s">
        <v>121</v>
      </c>
      <c r="BV269" t="s">
        <v>155</v>
      </c>
      <c r="BW269" t="s">
        <v>119</v>
      </c>
      <c r="BX269" t="s">
        <v>118</v>
      </c>
      <c r="BY269">
        <v>14614</v>
      </c>
      <c r="BZ269" t="s">
        <v>117</v>
      </c>
      <c r="CX269">
        <v>20220719</v>
      </c>
      <c r="CZ269">
        <v>0</v>
      </c>
      <c r="DA269">
        <v>0</v>
      </c>
      <c r="DB269">
        <v>0</v>
      </c>
      <c r="DC269">
        <v>0</v>
      </c>
      <c r="DD269">
        <v>0</v>
      </c>
      <c r="DE269" s="3">
        <v>2.5299999999999998</v>
      </c>
      <c r="DF269" s="3">
        <v>2.9378316690442223</v>
      </c>
      <c r="DJ269" s="3">
        <v>2.95</v>
      </c>
      <c r="DK269" s="3">
        <v>5.9</v>
      </c>
    </row>
    <row r="270" spans="1:128" x14ac:dyDescent="0.25">
      <c r="A270">
        <v>14612726</v>
      </c>
      <c r="B270">
        <v>20220725</v>
      </c>
      <c r="C270">
        <v>782937884</v>
      </c>
      <c r="E270">
        <v>1419.25</v>
      </c>
      <c r="F270">
        <v>1419.25</v>
      </c>
      <c r="G270" t="s">
        <v>131</v>
      </c>
      <c r="I270" s="1">
        <v>777426579568</v>
      </c>
      <c r="J270" t="s">
        <v>348</v>
      </c>
      <c r="K270">
        <v>1</v>
      </c>
      <c r="L270">
        <v>2</v>
      </c>
      <c r="M270">
        <v>2</v>
      </c>
      <c r="O270">
        <v>-18.350000000000001</v>
      </c>
      <c r="S270" s="3">
        <v>28.04</v>
      </c>
      <c r="T270" s="3">
        <v>18.350000000000001</v>
      </c>
      <c r="U270" s="2">
        <v>0.65442225392296727</v>
      </c>
      <c r="V270" s="3">
        <v>9.6899999999999977</v>
      </c>
      <c r="W270" s="3">
        <v>28.04</v>
      </c>
      <c r="X270" s="3">
        <v>12.1</v>
      </c>
      <c r="Y270" s="2">
        <v>0.43152639087018546</v>
      </c>
      <c r="Z270" s="3">
        <v>15.94</v>
      </c>
      <c r="AA270" s="3">
        <v>15.94</v>
      </c>
      <c r="AB270" s="3">
        <v>6.2500000000000018</v>
      </c>
      <c r="AD270">
        <v>20220719</v>
      </c>
      <c r="AE270">
        <v>20220720</v>
      </c>
      <c r="AF270">
        <v>0.53680555555555554</v>
      </c>
      <c r="AG270" t="s">
        <v>618</v>
      </c>
      <c r="AI270">
        <v>2</v>
      </c>
      <c r="AJ270" t="s">
        <v>42</v>
      </c>
      <c r="AK270" t="s">
        <v>42</v>
      </c>
      <c r="AM270">
        <v>112689506</v>
      </c>
      <c r="AO270" t="s">
        <v>171</v>
      </c>
      <c r="AV270" t="s">
        <v>743</v>
      </c>
      <c r="AW270" t="s">
        <v>742</v>
      </c>
      <c r="AX270" t="s">
        <v>741</v>
      </c>
      <c r="AZ270" t="s">
        <v>740</v>
      </c>
      <c r="BA270" t="s">
        <v>118</v>
      </c>
      <c r="BB270">
        <v>13367</v>
      </c>
      <c r="BC270" t="s">
        <v>117</v>
      </c>
      <c r="BD270" t="s">
        <v>121</v>
      </c>
      <c r="BE270" t="s">
        <v>169</v>
      </c>
      <c r="BF270" t="s">
        <v>133</v>
      </c>
      <c r="BG270" t="s">
        <v>170</v>
      </c>
      <c r="BH270" t="s">
        <v>132</v>
      </c>
      <c r="BI270" t="s">
        <v>118</v>
      </c>
      <c r="BJ270">
        <v>14614</v>
      </c>
      <c r="BK270" t="s">
        <v>117</v>
      </c>
      <c r="BL270">
        <v>20901.00476</v>
      </c>
      <c r="BU270" t="s">
        <v>133</v>
      </c>
      <c r="BV270" t="s">
        <v>170</v>
      </c>
      <c r="BW270" t="s">
        <v>119</v>
      </c>
      <c r="BX270" t="s">
        <v>118</v>
      </c>
      <c r="BY270">
        <v>14614</v>
      </c>
      <c r="BZ270" t="s">
        <v>117</v>
      </c>
      <c r="CX270">
        <v>20220719</v>
      </c>
      <c r="CZ270">
        <v>0</v>
      </c>
      <c r="DA270">
        <v>0</v>
      </c>
      <c r="DB270">
        <v>0</v>
      </c>
      <c r="DC270">
        <v>0</v>
      </c>
      <c r="DD270">
        <v>0</v>
      </c>
      <c r="DE270" s="3">
        <v>2.36</v>
      </c>
      <c r="DF270" s="3">
        <v>2.8860342368045648</v>
      </c>
      <c r="DR270" s="3">
        <v>2.13</v>
      </c>
      <c r="DS270" s="3">
        <v>4.25</v>
      </c>
    </row>
    <row r="271" spans="1:128" x14ac:dyDescent="0.25">
      <c r="A271">
        <v>14612726</v>
      </c>
      <c r="B271">
        <v>20220808</v>
      </c>
      <c r="C271">
        <v>784351011</v>
      </c>
      <c r="E271">
        <v>1567.13</v>
      </c>
      <c r="F271">
        <v>1567.13</v>
      </c>
      <c r="G271" t="s">
        <v>131</v>
      </c>
      <c r="I271" s="1">
        <v>777426652748</v>
      </c>
      <c r="J271" t="s">
        <v>348</v>
      </c>
      <c r="K271">
        <v>1</v>
      </c>
      <c r="L271">
        <v>0.5</v>
      </c>
      <c r="M271">
        <v>3</v>
      </c>
      <c r="O271">
        <v>-24.35</v>
      </c>
      <c r="S271" s="3">
        <v>34.04</v>
      </c>
      <c r="T271" s="3">
        <v>24.35</v>
      </c>
      <c r="U271" s="2">
        <v>0.71533490011750889</v>
      </c>
      <c r="V271" s="3">
        <v>9.6899999999999977</v>
      </c>
      <c r="W271" s="3">
        <v>34.04</v>
      </c>
      <c r="X271" s="3">
        <v>19.829999999999998</v>
      </c>
      <c r="Y271" s="2">
        <v>0.58254994124559334</v>
      </c>
      <c r="Z271" s="3">
        <v>14.21</v>
      </c>
      <c r="AA271" s="3">
        <v>14.21</v>
      </c>
      <c r="AB271" s="3">
        <v>4.5200000000000031</v>
      </c>
      <c r="AD271">
        <v>20220719</v>
      </c>
      <c r="AG271" t="s">
        <v>143</v>
      </c>
      <c r="AI271">
        <v>0.5</v>
      </c>
      <c r="AJ271" t="s">
        <v>42</v>
      </c>
      <c r="AK271" t="s">
        <v>42</v>
      </c>
      <c r="AM271">
        <v>112689506</v>
      </c>
      <c r="AO271" t="s">
        <v>171</v>
      </c>
      <c r="AV271" t="s">
        <v>1128</v>
      </c>
      <c r="AW271" t="s">
        <v>1127</v>
      </c>
      <c r="AX271" t="s">
        <v>1126</v>
      </c>
      <c r="AZ271" t="s">
        <v>1075</v>
      </c>
      <c r="BA271" t="s">
        <v>501</v>
      </c>
      <c r="BB271">
        <v>6103</v>
      </c>
      <c r="BC271" t="s">
        <v>117</v>
      </c>
      <c r="BD271" t="s">
        <v>121</v>
      </c>
      <c r="BE271" t="s">
        <v>1125</v>
      </c>
      <c r="BF271" t="s">
        <v>133</v>
      </c>
      <c r="BG271" t="s">
        <v>319</v>
      </c>
      <c r="BH271" t="s">
        <v>132</v>
      </c>
      <c r="BI271" t="s">
        <v>118</v>
      </c>
      <c r="BJ271">
        <v>14614</v>
      </c>
      <c r="BK271" t="s">
        <v>117</v>
      </c>
      <c r="BL271">
        <v>42528.000010000003</v>
      </c>
      <c r="BU271" t="s">
        <v>133</v>
      </c>
      <c r="BV271" t="s">
        <v>319</v>
      </c>
      <c r="BW271" t="s">
        <v>132</v>
      </c>
      <c r="BX271" t="s">
        <v>118</v>
      </c>
      <c r="BY271">
        <v>14614</v>
      </c>
      <c r="BZ271" t="s">
        <v>117</v>
      </c>
      <c r="CX271">
        <v>20220719</v>
      </c>
      <c r="CZ271">
        <v>0</v>
      </c>
      <c r="DA271">
        <v>0</v>
      </c>
      <c r="DB271">
        <v>0</v>
      </c>
      <c r="DC271">
        <v>0</v>
      </c>
      <c r="DD271">
        <v>0</v>
      </c>
      <c r="DE271" s="3">
        <v>1.94</v>
      </c>
      <c r="DF271" s="3">
        <v>2.1976028202115163</v>
      </c>
      <c r="DX271" s="3">
        <v>19.5</v>
      </c>
    </row>
    <row r="272" spans="1:128" x14ac:dyDescent="0.25">
      <c r="A272">
        <v>14612726</v>
      </c>
      <c r="B272">
        <v>20220725</v>
      </c>
      <c r="C272">
        <v>782937884</v>
      </c>
      <c r="E272">
        <v>1419.25</v>
      </c>
      <c r="F272">
        <v>1419.25</v>
      </c>
      <c r="G272" t="s">
        <v>131</v>
      </c>
      <c r="I272" s="1">
        <v>777426658459</v>
      </c>
      <c r="J272" t="s">
        <v>348</v>
      </c>
      <c r="K272">
        <v>1</v>
      </c>
      <c r="L272">
        <v>0.5</v>
      </c>
      <c r="M272">
        <v>3</v>
      </c>
      <c r="O272">
        <v>-24.35</v>
      </c>
      <c r="S272" s="3">
        <v>34.04</v>
      </c>
      <c r="T272" s="3">
        <v>24.35</v>
      </c>
      <c r="U272" s="2">
        <v>0.71533490011750889</v>
      </c>
      <c r="V272" s="3">
        <v>9.6899999999999977</v>
      </c>
      <c r="W272" s="3">
        <v>34.04</v>
      </c>
      <c r="X272" s="3">
        <v>19.829999999999998</v>
      </c>
      <c r="Y272" s="2">
        <v>0.58254994124559334</v>
      </c>
      <c r="Z272" s="3">
        <v>14.21</v>
      </c>
      <c r="AA272" s="3">
        <v>14.21</v>
      </c>
      <c r="AB272" s="3">
        <v>4.5200000000000031</v>
      </c>
      <c r="AD272">
        <v>20220719</v>
      </c>
      <c r="AE272">
        <v>20220720</v>
      </c>
      <c r="AF272">
        <v>0.41180555555555554</v>
      </c>
      <c r="AG272" t="s">
        <v>143</v>
      </c>
      <c r="AH272" t="s">
        <v>1084</v>
      </c>
      <c r="AI272">
        <v>0.5</v>
      </c>
      <c r="AJ272" t="s">
        <v>42</v>
      </c>
      <c r="AK272" t="s">
        <v>42</v>
      </c>
      <c r="AM272">
        <v>112689506</v>
      </c>
      <c r="AO272" t="s">
        <v>171</v>
      </c>
      <c r="AV272" t="s">
        <v>1083</v>
      </c>
      <c r="AW272" t="s">
        <v>1082</v>
      </c>
      <c r="AX272" t="s">
        <v>1081</v>
      </c>
      <c r="AZ272" t="s">
        <v>868</v>
      </c>
      <c r="BA272" t="s">
        <v>284</v>
      </c>
      <c r="BB272">
        <v>15251</v>
      </c>
      <c r="BC272" t="s">
        <v>117</v>
      </c>
      <c r="BD272" t="s">
        <v>121</v>
      </c>
      <c r="BE272" t="s">
        <v>586</v>
      </c>
      <c r="BF272" t="s">
        <v>133</v>
      </c>
      <c r="BH272" t="s">
        <v>132</v>
      </c>
      <c r="BI272" t="s">
        <v>118</v>
      </c>
      <c r="BJ272">
        <v>14614</v>
      </c>
      <c r="BK272" t="s">
        <v>117</v>
      </c>
      <c r="BL272">
        <v>29697.03326</v>
      </c>
      <c r="BU272" t="s">
        <v>133</v>
      </c>
      <c r="BW272" t="s">
        <v>132</v>
      </c>
      <c r="BX272" t="s">
        <v>118</v>
      </c>
      <c r="BY272">
        <v>14614</v>
      </c>
      <c r="BZ272" t="s">
        <v>117</v>
      </c>
      <c r="CX272">
        <v>20220719</v>
      </c>
      <c r="CZ272">
        <v>0</v>
      </c>
      <c r="DA272">
        <v>0</v>
      </c>
      <c r="DB272">
        <v>0</v>
      </c>
      <c r="DC272">
        <v>0</v>
      </c>
      <c r="DD272">
        <v>0</v>
      </c>
      <c r="DE272" s="3">
        <v>1.94</v>
      </c>
      <c r="DF272" s="3">
        <v>2.1976028202115163</v>
      </c>
    </row>
    <row r="273" spans="1:110" x14ac:dyDescent="0.25">
      <c r="A273">
        <v>14612726</v>
      </c>
      <c r="B273">
        <v>20220725</v>
      </c>
      <c r="C273">
        <v>782937884</v>
      </c>
      <c r="E273">
        <v>1419.25</v>
      </c>
      <c r="F273">
        <v>1419.25</v>
      </c>
      <c r="G273" t="s">
        <v>131</v>
      </c>
      <c r="I273" s="1">
        <v>777426856429</v>
      </c>
      <c r="J273" t="s">
        <v>348</v>
      </c>
      <c r="K273">
        <v>1</v>
      </c>
      <c r="L273">
        <v>0.5</v>
      </c>
      <c r="M273">
        <v>3</v>
      </c>
      <c r="O273">
        <v>-24.35</v>
      </c>
      <c r="S273" s="3">
        <v>34.04</v>
      </c>
      <c r="T273" s="3">
        <v>24.35</v>
      </c>
      <c r="U273" s="2">
        <v>0.71533490011750889</v>
      </c>
      <c r="V273" s="3">
        <v>9.6899999999999977</v>
      </c>
      <c r="W273" s="3">
        <v>34.04</v>
      </c>
      <c r="X273" s="3">
        <v>19.829999999999998</v>
      </c>
      <c r="Y273" s="2">
        <v>0.58254994124559334</v>
      </c>
      <c r="Z273" s="3">
        <v>14.21</v>
      </c>
      <c r="AA273" s="3">
        <v>14.21</v>
      </c>
      <c r="AB273" s="3">
        <v>4.5200000000000031</v>
      </c>
      <c r="AD273">
        <v>20220719</v>
      </c>
      <c r="AE273">
        <v>20220720</v>
      </c>
      <c r="AF273">
        <v>0.41666666666666669</v>
      </c>
      <c r="AG273" t="s">
        <v>143</v>
      </c>
      <c r="AH273" t="s">
        <v>1080</v>
      </c>
      <c r="AI273">
        <v>0.5</v>
      </c>
      <c r="AJ273" t="s">
        <v>42</v>
      </c>
      <c r="AK273" t="s">
        <v>42</v>
      </c>
      <c r="AM273">
        <v>112689506</v>
      </c>
      <c r="AO273" t="s">
        <v>171</v>
      </c>
      <c r="AV273" t="s">
        <v>1079</v>
      </c>
      <c r="AW273" t="s">
        <v>1078</v>
      </c>
      <c r="AX273" t="s">
        <v>1077</v>
      </c>
      <c r="AY273" t="s">
        <v>1076</v>
      </c>
      <c r="AZ273" t="s">
        <v>1075</v>
      </c>
      <c r="BA273" t="s">
        <v>501</v>
      </c>
      <c r="BB273">
        <v>6103</v>
      </c>
      <c r="BC273" t="s">
        <v>117</v>
      </c>
      <c r="BD273" t="s">
        <v>121</v>
      </c>
      <c r="BE273" t="s">
        <v>1074</v>
      </c>
      <c r="BF273" t="s">
        <v>157</v>
      </c>
      <c r="BH273" t="s">
        <v>132</v>
      </c>
      <c r="BI273" t="s">
        <v>118</v>
      </c>
      <c r="BJ273">
        <v>14614</v>
      </c>
      <c r="BK273" t="s">
        <v>117</v>
      </c>
      <c r="BL273">
        <v>42528.000010000003</v>
      </c>
      <c r="BU273" t="s">
        <v>155</v>
      </c>
      <c r="BW273" t="s">
        <v>132</v>
      </c>
      <c r="BX273" t="s">
        <v>118</v>
      </c>
      <c r="BY273">
        <v>14614</v>
      </c>
      <c r="BZ273" t="s">
        <v>117</v>
      </c>
      <c r="CX273">
        <v>20220719</v>
      </c>
      <c r="CZ273">
        <v>0</v>
      </c>
      <c r="DA273">
        <v>0</v>
      </c>
      <c r="DB273">
        <v>0</v>
      </c>
      <c r="DC273">
        <v>0</v>
      </c>
      <c r="DD273">
        <v>0</v>
      </c>
      <c r="DE273" s="3">
        <v>1.94</v>
      </c>
      <c r="DF273" s="3">
        <v>2.1976028202115163</v>
      </c>
    </row>
    <row r="274" spans="1:110" x14ac:dyDescent="0.25">
      <c r="A274">
        <v>14612726</v>
      </c>
      <c r="B274">
        <v>20220725</v>
      </c>
      <c r="C274">
        <v>782937884</v>
      </c>
      <c r="E274">
        <v>1419.25</v>
      </c>
      <c r="F274">
        <v>1419.25</v>
      </c>
      <c r="G274" t="s">
        <v>131</v>
      </c>
      <c r="I274" s="1">
        <v>777427222258</v>
      </c>
      <c r="J274" t="s">
        <v>348</v>
      </c>
      <c r="K274">
        <v>1</v>
      </c>
      <c r="L274">
        <v>0.5</v>
      </c>
      <c r="M274">
        <v>3</v>
      </c>
      <c r="O274">
        <v>-24.35</v>
      </c>
      <c r="S274" s="3">
        <v>34.04</v>
      </c>
      <c r="T274" s="3">
        <v>24.35</v>
      </c>
      <c r="U274" s="2">
        <v>0.71533490011750889</v>
      </c>
      <c r="V274" s="3">
        <v>9.6899999999999977</v>
      </c>
      <c r="W274" s="3">
        <v>34.04</v>
      </c>
      <c r="X274" s="3">
        <v>19.829999999999998</v>
      </c>
      <c r="Y274" s="2">
        <v>0.58254994124559334</v>
      </c>
      <c r="Z274" s="3">
        <v>14.21</v>
      </c>
      <c r="AA274" s="3">
        <v>14.21</v>
      </c>
      <c r="AB274" s="3">
        <v>4.5200000000000031</v>
      </c>
      <c r="AD274">
        <v>20220720</v>
      </c>
      <c r="AE274">
        <v>20220722</v>
      </c>
      <c r="AF274">
        <v>0.42083333333333334</v>
      </c>
      <c r="AG274" t="s">
        <v>154</v>
      </c>
      <c r="AH274" t="s">
        <v>524</v>
      </c>
      <c r="AI274">
        <v>0.5</v>
      </c>
      <c r="AJ274" t="s">
        <v>42</v>
      </c>
      <c r="AK274" t="s">
        <v>42</v>
      </c>
      <c r="AM274">
        <v>112689506</v>
      </c>
      <c r="AO274" t="s">
        <v>171</v>
      </c>
      <c r="AV274" t="s">
        <v>586</v>
      </c>
      <c r="AW274" t="s">
        <v>139</v>
      </c>
      <c r="AX274" t="s">
        <v>133</v>
      </c>
      <c r="AY274" t="s">
        <v>1085</v>
      </c>
      <c r="AZ274" t="s">
        <v>132</v>
      </c>
      <c r="BA274" t="s">
        <v>118</v>
      </c>
      <c r="BB274">
        <v>14614</v>
      </c>
      <c r="BC274" t="s">
        <v>117</v>
      </c>
      <c r="BE274" t="s">
        <v>916</v>
      </c>
      <c r="BF274" t="s">
        <v>915</v>
      </c>
      <c r="BH274" t="s">
        <v>914</v>
      </c>
      <c r="BI274" t="s">
        <v>118</v>
      </c>
      <c r="BJ274">
        <v>10310</v>
      </c>
      <c r="BK274" t="s">
        <v>117</v>
      </c>
      <c r="BL274">
        <v>29697.03282</v>
      </c>
      <c r="BU274" t="s">
        <v>915</v>
      </c>
      <c r="BW274" t="s">
        <v>914</v>
      </c>
      <c r="BX274" t="s">
        <v>118</v>
      </c>
      <c r="BY274">
        <v>10310</v>
      </c>
      <c r="BZ274" t="s">
        <v>117</v>
      </c>
      <c r="CX274">
        <v>20220720</v>
      </c>
      <c r="CZ274">
        <v>0</v>
      </c>
      <c r="DA274">
        <v>0</v>
      </c>
      <c r="DB274">
        <v>0</v>
      </c>
      <c r="DC274">
        <v>0</v>
      </c>
      <c r="DD274">
        <v>0</v>
      </c>
      <c r="DE274" s="3">
        <v>1.94</v>
      </c>
      <c r="DF274" s="3">
        <v>2.1976028202115163</v>
      </c>
    </row>
    <row r="275" spans="1:110" x14ac:dyDescent="0.25">
      <c r="A275">
        <v>14612726</v>
      </c>
      <c r="B275">
        <v>20220725</v>
      </c>
      <c r="C275">
        <v>782937884</v>
      </c>
      <c r="E275">
        <v>1419.25</v>
      </c>
      <c r="F275">
        <v>1419.25</v>
      </c>
      <c r="G275" t="s">
        <v>131</v>
      </c>
      <c r="I275" s="1">
        <v>777429963466</v>
      </c>
      <c r="J275" t="s">
        <v>144</v>
      </c>
      <c r="K275">
        <v>1</v>
      </c>
      <c r="L275">
        <v>0.5</v>
      </c>
      <c r="M275">
        <v>2</v>
      </c>
      <c r="O275">
        <v>-17.809999999999999</v>
      </c>
      <c r="S275" s="3">
        <v>27.48</v>
      </c>
      <c r="T275" s="3">
        <v>17.809999999999999</v>
      </c>
      <c r="U275" s="2">
        <v>0.64810771470160111</v>
      </c>
      <c r="V275" s="3">
        <v>9.6700000000000017</v>
      </c>
      <c r="W275" s="3">
        <v>27.48</v>
      </c>
      <c r="X275" s="3">
        <v>13.47</v>
      </c>
      <c r="Y275" s="2">
        <v>0.49017467248908297</v>
      </c>
      <c r="Z275" s="3">
        <v>14.01</v>
      </c>
      <c r="AA275" s="3">
        <v>14.01</v>
      </c>
      <c r="AB275" s="3">
        <v>4.3399999999999981</v>
      </c>
      <c r="AD275">
        <v>20220719</v>
      </c>
      <c r="AE275">
        <v>20220720</v>
      </c>
      <c r="AF275">
        <v>0.38958333333333334</v>
      </c>
      <c r="AG275" t="s">
        <v>154</v>
      </c>
      <c r="AH275" t="s">
        <v>265</v>
      </c>
      <c r="AI275">
        <v>0.5</v>
      </c>
      <c r="AJ275" t="s">
        <v>42</v>
      </c>
      <c r="AK275" t="s">
        <v>42</v>
      </c>
      <c r="AM275">
        <v>112689506</v>
      </c>
      <c r="AO275" t="s">
        <v>171</v>
      </c>
      <c r="AV275" t="s">
        <v>318</v>
      </c>
      <c r="AW275" t="s">
        <v>317</v>
      </c>
      <c r="AX275" t="s">
        <v>316</v>
      </c>
      <c r="AZ275" t="s">
        <v>132</v>
      </c>
      <c r="BA275" t="s">
        <v>118</v>
      </c>
      <c r="BB275">
        <v>14612</v>
      </c>
      <c r="BC275" t="s">
        <v>117</v>
      </c>
      <c r="BE275" t="s">
        <v>173</v>
      </c>
      <c r="BF275" t="s">
        <v>121</v>
      </c>
      <c r="BG275" t="s">
        <v>155</v>
      </c>
      <c r="BH275" t="s">
        <v>132</v>
      </c>
      <c r="BI275" t="s">
        <v>118</v>
      </c>
      <c r="BJ275">
        <v>14614</v>
      </c>
      <c r="BK275" t="s">
        <v>117</v>
      </c>
      <c r="BL275">
        <v>33641.001700000001</v>
      </c>
      <c r="BU275" t="s">
        <v>121</v>
      </c>
      <c r="BV275" t="s">
        <v>155</v>
      </c>
      <c r="BW275" t="s">
        <v>119</v>
      </c>
      <c r="BX275" t="s">
        <v>118</v>
      </c>
      <c r="BY275">
        <v>14614</v>
      </c>
      <c r="BZ275" t="s">
        <v>117</v>
      </c>
      <c r="CX275">
        <v>20220719</v>
      </c>
      <c r="CZ275">
        <v>0</v>
      </c>
      <c r="DA275">
        <v>0</v>
      </c>
      <c r="DB275">
        <v>0</v>
      </c>
      <c r="DC275">
        <v>0</v>
      </c>
      <c r="DD275">
        <v>0</v>
      </c>
      <c r="DE275" s="3">
        <v>1.93</v>
      </c>
      <c r="DF275" s="3">
        <v>2.2348107714701602</v>
      </c>
    </row>
    <row r="276" spans="1:110" x14ac:dyDescent="0.25">
      <c r="A276">
        <v>14612726</v>
      </c>
      <c r="B276">
        <v>20220725</v>
      </c>
      <c r="C276">
        <v>782937884</v>
      </c>
      <c r="E276">
        <v>1419.25</v>
      </c>
      <c r="F276">
        <v>1419.25</v>
      </c>
      <c r="G276" t="s">
        <v>131</v>
      </c>
      <c r="I276" s="1">
        <v>777430324547</v>
      </c>
      <c r="J276" t="s">
        <v>348</v>
      </c>
      <c r="K276">
        <v>1</v>
      </c>
      <c r="L276">
        <v>5</v>
      </c>
      <c r="M276">
        <v>5</v>
      </c>
      <c r="O276">
        <v>-73.03</v>
      </c>
      <c r="S276" s="3">
        <v>100.04</v>
      </c>
      <c r="T276" s="3">
        <v>73.03</v>
      </c>
      <c r="U276" s="2">
        <v>0.73000799680127948</v>
      </c>
      <c r="V276" s="3">
        <v>27.010000000000005</v>
      </c>
      <c r="W276" s="3">
        <v>100.04</v>
      </c>
      <c r="X276" s="3">
        <v>65.02600000000001</v>
      </c>
      <c r="Y276" s="2">
        <v>0.65</v>
      </c>
      <c r="Z276" s="3">
        <v>35.013999999999996</v>
      </c>
      <c r="AA276" s="3">
        <v>15.94</v>
      </c>
      <c r="AB276" s="3">
        <v>8.0039999999999907</v>
      </c>
      <c r="AD276">
        <v>20220720</v>
      </c>
      <c r="AE276">
        <v>20220721</v>
      </c>
      <c r="AF276">
        <v>0.43611111111111112</v>
      </c>
      <c r="AG276" t="s">
        <v>154</v>
      </c>
      <c r="AH276" t="s">
        <v>446</v>
      </c>
      <c r="AI276">
        <v>5</v>
      </c>
      <c r="AJ276" t="s">
        <v>42</v>
      </c>
      <c r="AK276" t="s">
        <v>42</v>
      </c>
      <c r="AM276">
        <v>112689506</v>
      </c>
      <c r="AO276" t="s">
        <v>189</v>
      </c>
      <c r="AV276" t="s">
        <v>427</v>
      </c>
      <c r="AW276" t="s">
        <v>369</v>
      </c>
      <c r="AX276" t="s">
        <v>426</v>
      </c>
      <c r="AY276" t="s">
        <v>425</v>
      </c>
      <c r="AZ276" t="s">
        <v>424</v>
      </c>
      <c r="BA276" t="s">
        <v>423</v>
      </c>
      <c r="BB276">
        <v>66211</v>
      </c>
      <c r="BC276" t="s">
        <v>117</v>
      </c>
      <c r="BE276" t="s">
        <v>364</v>
      </c>
      <c r="BF276" t="s">
        <v>121</v>
      </c>
      <c r="BG276" t="s">
        <v>157</v>
      </c>
      <c r="BH276" t="s">
        <v>132</v>
      </c>
      <c r="BI276" t="s">
        <v>118</v>
      </c>
      <c r="BJ276">
        <v>14614</v>
      </c>
      <c r="BK276" t="s">
        <v>117</v>
      </c>
      <c r="BL276">
        <v>7589.06412</v>
      </c>
      <c r="BU276" t="s">
        <v>121</v>
      </c>
      <c r="BV276" t="s">
        <v>155</v>
      </c>
      <c r="BW276" t="s">
        <v>132</v>
      </c>
      <c r="BX276" t="s">
        <v>118</v>
      </c>
      <c r="BY276">
        <v>14614</v>
      </c>
      <c r="BZ276" t="s">
        <v>117</v>
      </c>
      <c r="CX276">
        <v>20220720</v>
      </c>
      <c r="CZ276">
        <v>0</v>
      </c>
      <c r="DA276">
        <v>0</v>
      </c>
      <c r="DB276">
        <v>0</v>
      </c>
      <c r="DC276">
        <v>0</v>
      </c>
      <c r="DD276">
        <v>0</v>
      </c>
      <c r="DE276" s="3">
        <v>5.4</v>
      </c>
      <c r="DF276" s="3">
        <v>5.8320431827269097</v>
      </c>
    </row>
    <row r="277" spans="1:110" x14ac:dyDescent="0.25">
      <c r="A277">
        <v>14612726</v>
      </c>
      <c r="B277">
        <v>20220725</v>
      </c>
      <c r="C277">
        <v>782937884</v>
      </c>
      <c r="E277">
        <v>1419.25</v>
      </c>
      <c r="F277">
        <v>1419.25</v>
      </c>
      <c r="G277" t="s">
        <v>131</v>
      </c>
      <c r="I277" s="1">
        <v>777434401842</v>
      </c>
      <c r="J277" t="s">
        <v>1238</v>
      </c>
      <c r="K277">
        <v>1</v>
      </c>
      <c r="L277">
        <v>1</v>
      </c>
      <c r="M277">
        <v>6</v>
      </c>
      <c r="O277">
        <v>-14.56</v>
      </c>
      <c r="S277" s="3">
        <v>26.33</v>
      </c>
      <c r="T277" s="3">
        <v>14.56</v>
      </c>
      <c r="U277" s="2">
        <v>0.55298139004937341</v>
      </c>
      <c r="V277" s="3">
        <v>11.769999999999998</v>
      </c>
      <c r="W277" s="3">
        <v>26.33</v>
      </c>
      <c r="X277" s="3">
        <v>13.439999999999998</v>
      </c>
      <c r="Y277" s="2">
        <v>0.51044436004557536</v>
      </c>
      <c r="Z277" s="3">
        <v>12.89</v>
      </c>
      <c r="AA277" s="3">
        <v>12.89</v>
      </c>
      <c r="AB277" s="3">
        <v>1.1200000000000028</v>
      </c>
      <c r="AD277">
        <v>20220720</v>
      </c>
      <c r="AE277">
        <v>20220722</v>
      </c>
      <c r="AF277">
        <v>0.3840277777777778</v>
      </c>
      <c r="AG277" t="s">
        <v>154</v>
      </c>
      <c r="AH277" t="s">
        <v>347</v>
      </c>
      <c r="AI277">
        <v>1</v>
      </c>
      <c r="AJ277" t="s">
        <v>42</v>
      </c>
      <c r="AK277" t="s">
        <v>42</v>
      </c>
      <c r="AM277">
        <v>112689506</v>
      </c>
      <c r="AO277" t="s">
        <v>189</v>
      </c>
      <c r="AV277" t="s">
        <v>152</v>
      </c>
      <c r="AW277" t="s">
        <v>151</v>
      </c>
      <c r="AX277" t="s">
        <v>150</v>
      </c>
      <c r="AY277" t="s">
        <v>346</v>
      </c>
      <c r="AZ277" t="s">
        <v>148</v>
      </c>
      <c r="BA277" t="s">
        <v>147</v>
      </c>
      <c r="BB277">
        <v>75024</v>
      </c>
      <c r="BC277" t="s">
        <v>117</v>
      </c>
      <c r="BD277" t="s">
        <v>121</v>
      </c>
      <c r="BE277" t="s">
        <v>135</v>
      </c>
      <c r="BF277" t="s">
        <v>157</v>
      </c>
      <c r="BH277" t="s">
        <v>132</v>
      </c>
      <c r="BI277" t="s">
        <v>118</v>
      </c>
      <c r="BJ277">
        <v>14614</v>
      </c>
      <c r="BK277" t="s">
        <v>117</v>
      </c>
      <c r="BL277" t="s">
        <v>1239</v>
      </c>
      <c r="BU277" t="s">
        <v>155</v>
      </c>
      <c r="BW277" t="s">
        <v>132</v>
      </c>
      <c r="BX277" t="s">
        <v>118</v>
      </c>
      <c r="BY277">
        <v>14614</v>
      </c>
      <c r="BZ277" t="s">
        <v>117</v>
      </c>
      <c r="CX277">
        <v>20220720</v>
      </c>
      <c r="CZ277">
        <v>0</v>
      </c>
      <c r="DA277">
        <v>0</v>
      </c>
      <c r="DB277">
        <v>0</v>
      </c>
      <c r="DC277">
        <v>0</v>
      </c>
      <c r="DD277">
        <v>0</v>
      </c>
      <c r="DE277" s="3">
        <v>2.35</v>
      </c>
      <c r="DF277" s="3">
        <v>2.4499620205089254</v>
      </c>
    </row>
    <row r="278" spans="1:110" x14ac:dyDescent="0.25">
      <c r="A278">
        <v>14612726</v>
      </c>
      <c r="B278">
        <v>20220725</v>
      </c>
      <c r="C278">
        <v>782937884</v>
      </c>
      <c r="E278">
        <v>1419.25</v>
      </c>
      <c r="F278">
        <v>1419.25</v>
      </c>
      <c r="G278" t="s">
        <v>131</v>
      </c>
      <c r="I278" s="1">
        <v>777436831025</v>
      </c>
      <c r="J278" t="s">
        <v>348</v>
      </c>
      <c r="K278">
        <v>1</v>
      </c>
      <c r="L278">
        <v>23</v>
      </c>
      <c r="M278">
        <v>6</v>
      </c>
      <c r="O278">
        <v>-175.65</v>
      </c>
      <c r="S278" s="3">
        <v>240.61</v>
      </c>
      <c r="T278" s="3">
        <v>175.65</v>
      </c>
      <c r="U278" s="2">
        <v>0.73001953368521677</v>
      </c>
      <c r="V278" s="3">
        <v>64.960000000000008</v>
      </c>
      <c r="W278" s="3">
        <v>240.61</v>
      </c>
      <c r="X278" s="3">
        <v>156.3965</v>
      </c>
      <c r="Y278" s="2">
        <v>0.65</v>
      </c>
      <c r="Z278" s="3">
        <v>84.21350000000001</v>
      </c>
      <c r="AA278" s="3">
        <v>15.94</v>
      </c>
      <c r="AB278" s="3">
        <v>19.253500000000003</v>
      </c>
      <c r="AD278">
        <v>20220720</v>
      </c>
      <c r="AE278">
        <v>20220721</v>
      </c>
      <c r="AF278">
        <v>0.40277777777777773</v>
      </c>
      <c r="AG278" t="s">
        <v>154</v>
      </c>
      <c r="AH278" t="s">
        <v>347</v>
      </c>
      <c r="AI278">
        <v>23</v>
      </c>
      <c r="AJ278" t="s">
        <v>42</v>
      </c>
      <c r="AK278" t="s">
        <v>42</v>
      </c>
      <c r="AM278">
        <v>112689506</v>
      </c>
      <c r="AO278" t="s">
        <v>127</v>
      </c>
      <c r="AP278">
        <v>16</v>
      </c>
      <c r="AQ278">
        <v>13</v>
      </c>
      <c r="AR278">
        <v>10</v>
      </c>
      <c r="AS278">
        <v>194</v>
      </c>
      <c r="AT278">
        <v>15</v>
      </c>
      <c r="AU278">
        <v>8</v>
      </c>
      <c r="AV278" t="s">
        <v>152</v>
      </c>
      <c r="AW278" t="s">
        <v>151</v>
      </c>
      <c r="AX278" t="s">
        <v>150</v>
      </c>
      <c r="AY278" t="s">
        <v>346</v>
      </c>
      <c r="AZ278" t="s">
        <v>148</v>
      </c>
      <c r="BA278" t="s">
        <v>147</v>
      </c>
      <c r="BB278">
        <v>75024</v>
      </c>
      <c r="BC278" t="s">
        <v>117</v>
      </c>
      <c r="BD278" t="s">
        <v>121</v>
      </c>
      <c r="BE278" t="s">
        <v>146</v>
      </c>
      <c r="BF278" t="s">
        <v>157</v>
      </c>
      <c r="BH278" t="s">
        <v>132</v>
      </c>
      <c r="BI278" t="s">
        <v>118</v>
      </c>
      <c r="BJ278">
        <v>14614</v>
      </c>
      <c r="BK278" t="s">
        <v>117</v>
      </c>
      <c r="BL278" t="s">
        <v>345</v>
      </c>
      <c r="BU278" t="s">
        <v>155</v>
      </c>
      <c r="BW278" t="s">
        <v>132</v>
      </c>
      <c r="BX278" t="s">
        <v>118</v>
      </c>
      <c r="BY278">
        <v>14614</v>
      </c>
      <c r="BZ278" t="s">
        <v>117</v>
      </c>
      <c r="CX278">
        <v>20220720</v>
      </c>
      <c r="CZ278">
        <v>0</v>
      </c>
      <c r="DA278">
        <v>0</v>
      </c>
      <c r="DB278">
        <v>0</v>
      </c>
      <c r="DC278">
        <v>0</v>
      </c>
      <c r="DD278">
        <v>0</v>
      </c>
      <c r="DE278" s="3">
        <v>12.99</v>
      </c>
      <c r="DF278" s="3">
        <v>14.029453742570967</v>
      </c>
    </row>
    <row r="279" spans="1:110" x14ac:dyDescent="0.25">
      <c r="A279">
        <v>14612726</v>
      </c>
      <c r="B279">
        <v>20220725</v>
      </c>
      <c r="C279">
        <v>782937884</v>
      </c>
      <c r="E279">
        <v>1419.25</v>
      </c>
      <c r="F279">
        <v>1419.25</v>
      </c>
      <c r="G279" t="s">
        <v>131</v>
      </c>
      <c r="I279" s="1">
        <v>777437539962</v>
      </c>
      <c r="J279" t="s">
        <v>348</v>
      </c>
      <c r="K279">
        <v>1</v>
      </c>
      <c r="L279">
        <v>3</v>
      </c>
      <c r="M279">
        <v>3</v>
      </c>
      <c r="O279">
        <v>-41.16</v>
      </c>
      <c r="S279" s="3">
        <v>56.39</v>
      </c>
      <c r="T279" s="3">
        <v>41.16</v>
      </c>
      <c r="U279" s="2">
        <v>0.72991665188863264</v>
      </c>
      <c r="V279" s="3">
        <v>15.230000000000004</v>
      </c>
      <c r="W279" s="3">
        <v>56.39</v>
      </c>
      <c r="X279" s="3">
        <v>36.653500000000001</v>
      </c>
      <c r="Y279" s="2">
        <v>0.65</v>
      </c>
      <c r="Z279" s="3">
        <v>19.736499999999999</v>
      </c>
      <c r="AA279" s="3">
        <v>15.94</v>
      </c>
      <c r="AB279" s="3">
        <v>4.5064999999999955</v>
      </c>
      <c r="AD279">
        <v>20220720</v>
      </c>
      <c r="AE279">
        <v>20220721</v>
      </c>
      <c r="AF279">
        <v>0.36944444444444446</v>
      </c>
      <c r="AG279" t="s">
        <v>143</v>
      </c>
      <c r="AH279" t="s">
        <v>371</v>
      </c>
      <c r="AI279">
        <v>3</v>
      </c>
      <c r="AJ279" t="s">
        <v>42</v>
      </c>
      <c r="AK279" t="s">
        <v>42</v>
      </c>
      <c r="AM279">
        <v>112689506</v>
      </c>
      <c r="AO279" t="s">
        <v>189</v>
      </c>
      <c r="AV279" t="s">
        <v>370</v>
      </c>
      <c r="AW279" t="s">
        <v>369</v>
      </c>
      <c r="AX279" t="s">
        <v>436</v>
      </c>
      <c r="AY279" t="s">
        <v>435</v>
      </c>
      <c r="AZ279" t="s">
        <v>366</v>
      </c>
      <c r="BA279" t="s">
        <v>365</v>
      </c>
      <c r="BB279">
        <v>44144</v>
      </c>
      <c r="BC279" t="s">
        <v>117</v>
      </c>
      <c r="BD279" t="s">
        <v>121</v>
      </c>
      <c r="BE279" t="s">
        <v>169</v>
      </c>
      <c r="BF279" t="s">
        <v>133</v>
      </c>
      <c r="BG279" t="s">
        <v>170</v>
      </c>
      <c r="BH279" t="s">
        <v>132</v>
      </c>
      <c r="BI279" t="s">
        <v>118</v>
      </c>
      <c r="BJ279">
        <v>14614</v>
      </c>
      <c r="BK279" t="s">
        <v>117</v>
      </c>
      <c r="BL279">
        <v>7589.0562</v>
      </c>
      <c r="BU279" t="s">
        <v>133</v>
      </c>
      <c r="BV279" t="s">
        <v>170</v>
      </c>
      <c r="BW279" t="s">
        <v>119</v>
      </c>
      <c r="BX279" t="s">
        <v>118</v>
      </c>
      <c r="BY279">
        <v>14614</v>
      </c>
      <c r="BZ279" t="s">
        <v>117</v>
      </c>
      <c r="CX279">
        <v>20220720</v>
      </c>
      <c r="CZ279">
        <v>0</v>
      </c>
      <c r="DA279">
        <v>0</v>
      </c>
      <c r="DB279">
        <v>0</v>
      </c>
      <c r="DC279">
        <v>0</v>
      </c>
      <c r="DD279">
        <v>0</v>
      </c>
      <c r="DE279" s="3">
        <v>3.05</v>
      </c>
      <c r="DF279" s="3">
        <v>3.2937457882603298</v>
      </c>
    </row>
    <row r="280" spans="1:110" x14ac:dyDescent="0.25">
      <c r="A280">
        <v>14612726</v>
      </c>
      <c r="B280">
        <v>20220725</v>
      </c>
      <c r="C280">
        <v>782937884</v>
      </c>
      <c r="E280">
        <v>1419.25</v>
      </c>
      <c r="F280">
        <v>1419.25</v>
      </c>
      <c r="G280" t="s">
        <v>131</v>
      </c>
      <c r="I280" s="1">
        <v>777437840048</v>
      </c>
      <c r="J280" t="s">
        <v>348</v>
      </c>
      <c r="K280">
        <v>1</v>
      </c>
      <c r="L280">
        <v>2</v>
      </c>
      <c r="M280">
        <v>4</v>
      </c>
      <c r="O280">
        <v>-53.2</v>
      </c>
      <c r="S280" s="3">
        <v>72.88</v>
      </c>
      <c r="T280" s="3">
        <v>53.2</v>
      </c>
      <c r="U280" s="2">
        <v>0.72996706915477505</v>
      </c>
      <c r="V280" s="3">
        <v>19.679999999999993</v>
      </c>
      <c r="W280" s="3">
        <v>72.88</v>
      </c>
      <c r="X280" s="3">
        <v>47.372</v>
      </c>
      <c r="Y280" s="2">
        <v>0.65</v>
      </c>
      <c r="Z280" s="3">
        <v>25.507999999999996</v>
      </c>
      <c r="AA280" s="3">
        <v>15.94</v>
      </c>
      <c r="AB280" s="3">
        <v>5.828000000000003</v>
      </c>
      <c r="AD280">
        <v>20220720</v>
      </c>
      <c r="AE280">
        <v>20220721</v>
      </c>
      <c r="AF280">
        <v>0.45069444444444445</v>
      </c>
      <c r="AG280" t="s">
        <v>241</v>
      </c>
      <c r="AH280" t="s">
        <v>670</v>
      </c>
      <c r="AI280">
        <v>2</v>
      </c>
      <c r="AJ280" t="s">
        <v>42</v>
      </c>
      <c r="AK280" t="s">
        <v>42</v>
      </c>
      <c r="AM280">
        <v>112689506</v>
      </c>
      <c r="AO280" t="s">
        <v>189</v>
      </c>
      <c r="AV280" t="s">
        <v>669</v>
      </c>
      <c r="AX280" t="s">
        <v>668</v>
      </c>
      <c r="AZ280" t="s">
        <v>667</v>
      </c>
      <c r="BA280" t="s">
        <v>666</v>
      </c>
      <c r="BB280">
        <v>40502</v>
      </c>
      <c r="BC280" t="s">
        <v>117</v>
      </c>
      <c r="BD280" t="s">
        <v>121</v>
      </c>
      <c r="BE280" t="s">
        <v>169</v>
      </c>
      <c r="BF280" t="s">
        <v>133</v>
      </c>
      <c r="BG280" t="s">
        <v>170</v>
      </c>
      <c r="BH280" t="s">
        <v>132</v>
      </c>
      <c r="BI280" t="s">
        <v>118</v>
      </c>
      <c r="BJ280">
        <v>14614</v>
      </c>
      <c r="BK280" t="s">
        <v>117</v>
      </c>
      <c r="BL280">
        <v>7589.0562</v>
      </c>
      <c r="BU280" t="s">
        <v>133</v>
      </c>
      <c r="BV280" t="s">
        <v>170</v>
      </c>
      <c r="BW280" t="s">
        <v>119</v>
      </c>
      <c r="BX280" t="s">
        <v>118</v>
      </c>
      <c r="BY280">
        <v>14614</v>
      </c>
      <c r="BZ280" t="s">
        <v>117</v>
      </c>
      <c r="CX280">
        <v>20220720</v>
      </c>
      <c r="CZ280">
        <v>0</v>
      </c>
      <c r="DA280">
        <v>0</v>
      </c>
      <c r="DB280">
        <v>0</v>
      </c>
      <c r="DC280">
        <v>0</v>
      </c>
      <c r="DD280">
        <v>0</v>
      </c>
      <c r="DE280" s="3">
        <v>3.94</v>
      </c>
      <c r="DF280" s="3">
        <v>4.2550702524698139</v>
      </c>
    </row>
    <row r="281" spans="1:110" x14ac:dyDescent="0.25">
      <c r="A281">
        <v>14612726</v>
      </c>
      <c r="B281">
        <v>20220725</v>
      </c>
      <c r="C281">
        <v>782937884</v>
      </c>
      <c r="E281">
        <v>1419.25</v>
      </c>
      <c r="F281">
        <v>1419.25</v>
      </c>
      <c r="G281" t="s">
        <v>131</v>
      </c>
      <c r="I281" s="1">
        <v>777438914484</v>
      </c>
      <c r="J281" t="s">
        <v>348</v>
      </c>
      <c r="K281">
        <v>1</v>
      </c>
      <c r="L281">
        <v>2</v>
      </c>
      <c r="M281">
        <v>3</v>
      </c>
      <c r="O281">
        <v>-37.11</v>
      </c>
      <c r="S281" s="3">
        <v>50.84</v>
      </c>
      <c r="T281" s="3">
        <v>37.11</v>
      </c>
      <c r="U281" s="2">
        <v>0.72993705743509041</v>
      </c>
      <c r="V281" s="3">
        <v>13.730000000000004</v>
      </c>
      <c r="W281" s="3">
        <v>50.84</v>
      </c>
      <c r="X281" s="3">
        <v>33.046000000000006</v>
      </c>
      <c r="Y281" s="2">
        <v>0.65</v>
      </c>
      <c r="Z281" s="3">
        <v>17.793999999999997</v>
      </c>
      <c r="AA281" s="3">
        <v>15.94</v>
      </c>
      <c r="AB281" s="3">
        <v>4.063999999999993</v>
      </c>
      <c r="AD281">
        <v>20220720</v>
      </c>
      <c r="AE281">
        <v>20220721</v>
      </c>
      <c r="AF281">
        <v>0.42499999999999999</v>
      </c>
      <c r="AG281" t="s">
        <v>154</v>
      </c>
      <c r="AH281" t="s">
        <v>692</v>
      </c>
      <c r="AI281">
        <v>2</v>
      </c>
      <c r="AJ281" t="s">
        <v>42</v>
      </c>
      <c r="AK281" t="s">
        <v>42</v>
      </c>
      <c r="AM281">
        <v>112689506</v>
      </c>
      <c r="AO281" t="s">
        <v>189</v>
      </c>
      <c r="AV281" t="s">
        <v>691</v>
      </c>
      <c r="AW281" t="s">
        <v>369</v>
      </c>
      <c r="AX281" t="s">
        <v>690</v>
      </c>
      <c r="AY281" t="s">
        <v>689</v>
      </c>
      <c r="AZ281" t="s">
        <v>431</v>
      </c>
      <c r="BA281" t="s">
        <v>365</v>
      </c>
      <c r="BB281">
        <v>44308</v>
      </c>
      <c r="BC281" t="s">
        <v>117</v>
      </c>
      <c r="BD281" t="s">
        <v>121</v>
      </c>
      <c r="BE281" t="s">
        <v>335</v>
      </c>
      <c r="BF281" t="s">
        <v>133</v>
      </c>
      <c r="BG281" t="s">
        <v>319</v>
      </c>
      <c r="BH281" t="s">
        <v>132</v>
      </c>
      <c r="BI281" t="s">
        <v>118</v>
      </c>
      <c r="BJ281">
        <v>14614</v>
      </c>
      <c r="BK281" t="s">
        <v>117</v>
      </c>
      <c r="BL281">
        <v>7589.0639300000003</v>
      </c>
      <c r="BU281" t="s">
        <v>133</v>
      </c>
      <c r="BV281" t="s">
        <v>319</v>
      </c>
      <c r="BW281" t="s">
        <v>119</v>
      </c>
      <c r="BX281" t="s">
        <v>118</v>
      </c>
      <c r="BY281">
        <v>14614</v>
      </c>
      <c r="BZ281" t="s">
        <v>117</v>
      </c>
      <c r="CX281">
        <v>20220720</v>
      </c>
      <c r="CZ281">
        <v>0</v>
      </c>
      <c r="DA281">
        <v>0</v>
      </c>
      <c r="DB281">
        <v>0</v>
      </c>
      <c r="DC281">
        <v>0</v>
      </c>
      <c r="DD281">
        <v>0</v>
      </c>
      <c r="DE281" s="3">
        <v>2.75</v>
      </c>
      <c r="DF281" s="3">
        <v>2.9698269079464987</v>
      </c>
    </row>
    <row r="282" spans="1:110" x14ac:dyDescent="0.25">
      <c r="A282">
        <v>14612726</v>
      </c>
      <c r="B282">
        <v>20220725</v>
      </c>
      <c r="C282">
        <v>782937884</v>
      </c>
      <c r="E282">
        <v>1419.25</v>
      </c>
      <c r="F282">
        <v>1419.25</v>
      </c>
      <c r="G282" t="s">
        <v>131</v>
      </c>
      <c r="I282" s="1">
        <v>777438972958</v>
      </c>
      <c r="J282" t="s">
        <v>348</v>
      </c>
      <c r="K282">
        <v>1</v>
      </c>
      <c r="L282">
        <v>1</v>
      </c>
      <c r="M282">
        <v>8</v>
      </c>
      <c r="O282">
        <v>-66.19</v>
      </c>
      <c r="S282" s="3">
        <v>90.67</v>
      </c>
      <c r="T282" s="3">
        <v>66.19</v>
      </c>
      <c r="U282" s="2">
        <v>0.73000992610565785</v>
      </c>
      <c r="V282" s="3">
        <v>24.480000000000004</v>
      </c>
      <c r="W282" s="3">
        <v>90.67</v>
      </c>
      <c r="X282" s="3">
        <v>58.935500000000005</v>
      </c>
      <c r="Y282" s="2">
        <v>0.65</v>
      </c>
      <c r="Z282" s="3">
        <v>31.734499999999997</v>
      </c>
      <c r="AA282" s="3">
        <v>15.94</v>
      </c>
      <c r="AB282" s="3">
        <v>7.2544999999999931</v>
      </c>
      <c r="AD282">
        <v>20220720</v>
      </c>
      <c r="AE282">
        <v>20220721</v>
      </c>
      <c r="AF282">
        <v>0.4284722222222222</v>
      </c>
      <c r="AG282" t="s">
        <v>392</v>
      </c>
      <c r="AH282" t="s">
        <v>769</v>
      </c>
      <c r="AI282">
        <v>1</v>
      </c>
      <c r="AJ282" t="s">
        <v>42</v>
      </c>
      <c r="AK282" t="s">
        <v>42</v>
      </c>
      <c r="AM282">
        <v>112689506</v>
      </c>
      <c r="AO282" t="s">
        <v>189</v>
      </c>
      <c r="AV282" t="s">
        <v>520</v>
      </c>
      <c r="AW282" t="s">
        <v>369</v>
      </c>
      <c r="AX282" t="s">
        <v>519</v>
      </c>
      <c r="AY282" t="s">
        <v>518</v>
      </c>
      <c r="AZ282" t="s">
        <v>517</v>
      </c>
      <c r="BA282" t="s">
        <v>513</v>
      </c>
      <c r="BB282">
        <v>97477</v>
      </c>
      <c r="BC282" t="s">
        <v>117</v>
      </c>
      <c r="BD282" t="s">
        <v>121</v>
      </c>
      <c r="BE282" t="s">
        <v>335</v>
      </c>
      <c r="BF282" t="s">
        <v>133</v>
      </c>
      <c r="BG282" t="s">
        <v>319</v>
      </c>
      <c r="BH282" t="s">
        <v>132</v>
      </c>
      <c r="BI282" t="s">
        <v>118</v>
      </c>
      <c r="BJ282">
        <v>14614</v>
      </c>
      <c r="BK282" t="s">
        <v>117</v>
      </c>
      <c r="BL282">
        <v>7589.0636299999996</v>
      </c>
      <c r="BU282" t="s">
        <v>133</v>
      </c>
      <c r="BV282" t="s">
        <v>319</v>
      </c>
      <c r="BW282" t="s">
        <v>119</v>
      </c>
      <c r="BX282" t="s">
        <v>118</v>
      </c>
      <c r="BY282">
        <v>14614</v>
      </c>
      <c r="BZ282" t="s">
        <v>117</v>
      </c>
      <c r="CX282">
        <v>20220720</v>
      </c>
      <c r="CZ282">
        <v>0</v>
      </c>
      <c r="DA282">
        <v>0</v>
      </c>
      <c r="DB282">
        <v>0</v>
      </c>
      <c r="DC282">
        <v>0</v>
      </c>
      <c r="DD282">
        <v>0</v>
      </c>
      <c r="DE282" s="3">
        <v>4.9000000000000004</v>
      </c>
      <c r="DF282" s="3">
        <v>5.2920486379177243</v>
      </c>
    </row>
    <row r="283" spans="1:110" x14ac:dyDescent="0.25">
      <c r="A283">
        <v>14612726</v>
      </c>
      <c r="B283">
        <v>20220725</v>
      </c>
      <c r="C283">
        <v>782937884</v>
      </c>
      <c r="E283">
        <v>1419.25</v>
      </c>
      <c r="F283">
        <v>1419.25</v>
      </c>
      <c r="G283" t="s">
        <v>131</v>
      </c>
      <c r="I283" s="1">
        <v>777438977710</v>
      </c>
      <c r="J283" t="s">
        <v>348</v>
      </c>
      <c r="K283">
        <v>1</v>
      </c>
      <c r="L283">
        <v>2</v>
      </c>
      <c r="M283">
        <v>4</v>
      </c>
      <c r="O283">
        <v>-53.2</v>
      </c>
      <c r="S283" s="3">
        <v>72.88</v>
      </c>
      <c r="T283" s="3">
        <v>53.2</v>
      </c>
      <c r="U283" s="2">
        <v>0.72996706915477505</v>
      </c>
      <c r="V283" s="3">
        <v>19.679999999999993</v>
      </c>
      <c r="W283" s="3">
        <v>72.88</v>
      </c>
      <c r="X283" s="3">
        <v>47.372</v>
      </c>
      <c r="Y283" s="2">
        <v>0.65</v>
      </c>
      <c r="Z283" s="3">
        <v>25.507999999999996</v>
      </c>
      <c r="AA283" s="3">
        <v>15.94</v>
      </c>
      <c r="AB283" s="3">
        <v>5.828000000000003</v>
      </c>
      <c r="AD283">
        <v>20220720</v>
      </c>
      <c r="AE283">
        <v>20220721</v>
      </c>
      <c r="AF283">
        <v>0.41875000000000001</v>
      </c>
      <c r="AG283" t="s">
        <v>143</v>
      </c>
      <c r="AH283" t="s">
        <v>665</v>
      </c>
      <c r="AI283">
        <v>2</v>
      </c>
      <c r="AJ283" t="s">
        <v>42</v>
      </c>
      <c r="AK283" t="s">
        <v>42</v>
      </c>
      <c r="AM283">
        <v>112689506</v>
      </c>
      <c r="AO283" t="s">
        <v>189</v>
      </c>
      <c r="AV283" t="s">
        <v>664</v>
      </c>
      <c r="AX283" t="s">
        <v>663</v>
      </c>
      <c r="AY283" t="s">
        <v>662</v>
      </c>
      <c r="AZ283" t="s">
        <v>661</v>
      </c>
      <c r="BA283" t="s">
        <v>660</v>
      </c>
      <c r="BB283">
        <v>46204</v>
      </c>
      <c r="BC283" t="s">
        <v>117</v>
      </c>
      <c r="BD283" t="s">
        <v>121</v>
      </c>
      <c r="BE283" t="s">
        <v>169</v>
      </c>
      <c r="BF283" t="s">
        <v>133</v>
      </c>
      <c r="BG283" t="s">
        <v>170</v>
      </c>
      <c r="BH283" t="s">
        <v>132</v>
      </c>
      <c r="BI283" t="s">
        <v>118</v>
      </c>
      <c r="BJ283">
        <v>14614</v>
      </c>
      <c r="BK283" t="s">
        <v>117</v>
      </c>
      <c r="BL283">
        <v>7589.0562</v>
      </c>
      <c r="BU283" t="s">
        <v>133</v>
      </c>
      <c r="BV283" t="s">
        <v>170</v>
      </c>
      <c r="BW283" t="s">
        <v>119</v>
      </c>
      <c r="BX283" t="s">
        <v>118</v>
      </c>
      <c r="BY283">
        <v>14614</v>
      </c>
      <c r="BZ283" t="s">
        <v>117</v>
      </c>
      <c r="CX283">
        <v>20220720</v>
      </c>
      <c r="CZ283">
        <v>0</v>
      </c>
      <c r="DA283">
        <v>0</v>
      </c>
      <c r="DB283">
        <v>0</v>
      </c>
      <c r="DC283">
        <v>0</v>
      </c>
      <c r="DD283">
        <v>0</v>
      </c>
      <c r="DE283" s="3">
        <v>3.94</v>
      </c>
      <c r="DF283" s="3">
        <v>4.2550702524698139</v>
      </c>
    </row>
    <row r="284" spans="1:110" x14ac:dyDescent="0.25">
      <c r="A284">
        <v>14612726</v>
      </c>
      <c r="B284">
        <v>20220725</v>
      </c>
      <c r="C284">
        <v>782937884</v>
      </c>
      <c r="E284">
        <v>1419.25</v>
      </c>
      <c r="F284">
        <v>1419.25</v>
      </c>
      <c r="G284" t="s">
        <v>131</v>
      </c>
      <c r="I284" s="1">
        <v>777439585600</v>
      </c>
      <c r="J284" t="s">
        <v>348</v>
      </c>
      <c r="K284">
        <v>1</v>
      </c>
      <c r="L284">
        <v>0.5</v>
      </c>
      <c r="M284">
        <v>4</v>
      </c>
      <c r="O284">
        <v>-32.43</v>
      </c>
      <c r="S284" s="3">
        <v>43.82</v>
      </c>
      <c r="T284" s="3">
        <v>32.43</v>
      </c>
      <c r="U284" s="2">
        <v>0.74007302601551805</v>
      </c>
      <c r="V284" s="3">
        <v>11.39</v>
      </c>
      <c r="W284" s="3">
        <v>43.82</v>
      </c>
      <c r="X284" s="3">
        <v>28.483000000000001</v>
      </c>
      <c r="Y284" s="2">
        <v>0.65</v>
      </c>
      <c r="Z284" s="3">
        <v>15.337</v>
      </c>
      <c r="AA284" s="3">
        <v>14.21</v>
      </c>
      <c r="AB284" s="3">
        <v>3.9469999999999992</v>
      </c>
      <c r="AD284">
        <v>20220720</v>
      </c>
      <c r="AE284">
        <v>20220721</v>
      </c>
      <c r="AF284">
        <v>0.3979166666666667</v>
      </c>
      <c r="AG284" t="s">
        <v>143</v>
      </c>
      <c r="AH284" t="s">
        <v>1009</v>
      </c>
      <c r="AI284">
        <v>0.5</v>
      </c>
      <c r="AJ284" t="s">
        <v>42</v>
      </c>
      <c r="AK284" t="s">
        <v>42</v>
      </c>
      <c r="AM284">
        <v>112689506</v>
      </c>
      <c r="AO284" t="s">
        <v>171</v>
      </c>
      <c r="AV284" t="s">
        <v>1008</v>
      </c>
      <c r="AX284" t="s">
        <v>1007</v>
      </c>
      <c r="AZ284" t="s">
        <v>1006</v>
      </c>
      <c r="BA284" t="s">
        <v>666</v>
      </c>
      <c r="BB284">
        <v>40219</v>
      </c>
      <c r="BC284" t="s">
        <v>117</v>
      </c>
      <c r="BD284" t="s">
        <v>121</v>
      </c>
      <c r="BE284" t="s">
        <v>169</v>
      </c>
      <c r="BF284" t="s">
        <v>133</v>
      </c>
      <c r="BG284" t="s">
        <v>170</v>
      </c>
      <c r="BH284" t="s">
        <v>132</v>
      </c>
      <c r="BI284" t="s">
        <v>118</v>
      </c>
      <c r="BJ284">
        <v>14614</v>
      </c>
      <c r="BK284" t="s">
        <v>117</v>
      </c>
      <c r="BL284">
        <v>7589.0562</v>
      </c>
      <c r="BU284" t="s">
        <v>133</v>
      </c>
      <c r="BV284" t="s">
        <v>170</v>
      </c>
      <c r="BW284" t="s">
        <v>119</v>
      </c>
      <c r="BX284" t="s">
        <v>118</v>
      </c>
      <c r="BY284">
        <v>14614</v>
      </c>
      <c r="BZ284" t="s">
        <v>117</v>
      </c>
      <c r="CX284">
        <v>20220720</v>
      </c>
      <c r="CZ284">
        <v>0</v>
      </c>
      <c r="DA284">
        <v>0</v>
      </c>
      <c r="DB284">
        <v>0</v>
      </c>
      <c r="DC284">
        <v>0</v>
      </c>
      <c r="DD284">
        <v>0</v>
      </c>
      <c r="DE284" s="3">
        <v>2.2799999999999998</v>
      </c>
      <c r="DF284" s="3">
        <v>2.485366499315381</v>
      </c>
    </row>
    <row r="285" spans="1:110" x14ac:dyDescent="0.25">
      <c r="A285">
        <v>14612726</v>
      </c>
      <c r="B285">
        <v>20220725</v>
      </c>
      <c r="C285">
        <v>782937884</v>
      </c>
      <c r="E285">
        <v>1419.25</v>
      </c>
      <c r="F285">
        <v>1419.25</v>
      </c>
      <c r="G285" t="s">
        <v>131</v>
      </c>
      <c r="I285" s="1">
        <v>777440204278</v>
      </c>
      <c r="J285" t="s">
        <v>348</v>
      </c>
      <c r="K285">
        <v>1</v>
      </c>
      <c r="L285">
        <v>1</v>
      </c>
      <c r="M285">
        <v>7</v>
      </c>
      <c r="O285">
        <v>-40.39</v>
      </c>
      <c r="S285" s="3">
        <v>53.15</v>
      </c>
      <c r="T285" s="3">
        <v>40.39</v>
      </c>
      <c r="U285" s="2">
        <v>0.75992474129821264</v>
      </c>
      <c r="V285" s="3">
        <v>12.759999999999998</v>
      </c>
      <c r="W285" s="3">
        <v>53.15</v>
      </c>
      <c r="X285" s="3">
        <v>34.547499999999999</v>
      </c>
      <c r="Y285" s="2">
        <v>0.65</v>
      </c>
      <c r="Z285" s="3">
        <v>18.602499999999999</v>
      </c>
      <c r="AA285" s="3">
        <v>15.94</v>
      </c>
      <c r="AB285" s="3">
        <v>5.8425000000000011</v>
      </c>
      <c r="AD285">
        <v>20220720</v>
      </c>
      <c r="AE285">
        <v>20220721</v>
      </c>
      <c r="AF285">
        <v>0.3527777777777778</v>
      </c>
      <c r="AG285" t="s">
        <v>143</v>
      </c>
      <c r="AH285" t="s">
        <v>178</v>
      </c>
      <c r="AI285">
        <v>1</v>
      </c>
      <c r="AJ285" t="s">
        <v>42</v>
      </c>
      <c r="AK285" t="s">
        <v>42</v>
      </c>
      <c r="AM285">
        <v>112689506</v>
      </c>
      <c r="AO285" t="s">
        <v>171</v>
      </c>
      <c r="AV285" t="s">
        <v>177</v>
      </c>
      <c r="AW285" t="s">
        <v>652</v>
      </c>
      <c r="AX285" t="s">
        <v>781</v>
      </c>
      <c r="AY285" t="s">
        <v>780</v>
      </c>
      <c r="AZ285" t="s">
        <v>174</v>
      </c>
      <c r="BA285" t="s">
        <v>147</v>
      </c>
      <c r="BB285">
        <v>78251</v>
      </c>
      <c r="BC285" t="s">
        <v>117</v>
      </c>
      <c r="BE285" t="s">
        <v>364</v>
      </c>
      <c r="BF285" t="s">
        <v>121</v>
      </c>
      <c r="BG285" t="s">
        <v>157</v>
      </c>
      <c r="BH285" t="s">
        <v>132</v>
      </c>
      <c r="BI285" t="s">
        <v>118</v>
      </c>
      <c r="BJ285">
        <v>14614</v>
      </c>
      <c r="BK285" t="s">
        <v>117</v>
      </c>
      <c r="BL285">
        <v>33253.00707</v>
      </c>
      <c r="BU285" t="s">
        <v>121</v>
      </c>
      <c r="BV285" t="s">
        <v>155</v>
      </c>
      <c r="BW285" t="s">
        <v>132</v>
      </c>
      <c r="BX285" t="s">
        <v>118</v>
      </c>
      <c r="BY285">
        <v>14614</v>
      </c>
      <c r="BZ285" t="s">
        <v>117</v>
      </c>
      <c r="CX285">
        <v>20220720</v>
      </c>
      <c r="CZ285">
        <v>0</v>
      </c>
      <c r="DA285">
        <v>0</v>
      </c>
      <c r="DB285">
        <v>0</v>
      </c>
      <c r="DC285">
        <v>0</v>
      </c>
      <c r="DD285">
        <v>0</v>
      </c>
      <c r="DE285" s="3">
        <v>2.5499999999999998</v>
      </c>
      <c r="DF285" s="3">
        <v>2.8303080903104418</v>
      </c>
    </row>
    <row r="286" spans="1:110" x14ac:dyDescent="0.25">
      <c r="A286">
        <v>14612726</v>
      </c>
      <c r="B286">
        <v>20220725</v>
      </c>
      <c r="C286">
        <v>782937884</v>
      </c>
      <c r="E286">
        <v>1419.25</v>
      </c>
      <c r="F286">
        <v>1419.25</v>
      </c>
      <c r="G286" t="s">
        <v>131</v>
      </c>
      <c r="I286" s="1">
        <v>777440337515</v>
      </c>
      <c r="J286" t="s">
        <v>348</v>
      </c>
      <c r="K286">
        <v>1</v>
      </c>
      <c r="L286">
        <v>3</v>
      </c>
      <c r="M286">
        <v>3</v>
      </c>
      <c r="O286">
        <v>-41.16</v>
      </c>
      <c r="S286" s="3">
        <v>56.39</v>
      </c>
      <c r="T286" s="3">
        <v>41.16</v>
      </c>
      <c r="U286" s="2">
        <v>0.72991665188863264</v>
      </c>
      <c r="V286" s="3">
        <v>15.230000000000004</v>
      </c>
      <c r="W286" s="3">
        <v>56.39</v>
      </c>
      <c r="X286" s="3">
        <v>36.653500000000001</v>
      </c>
      <c r="Y286" s="2">
        <v>0.65</v>
      </c>
      <c r="Z286" s="3">
        <v>19.736499999999999</v>
      </c>
      <c r="AA286" s="3">
        <v>15.94</v>
      </c>
      <c r="AB286" s="3">
        <v>4.5064999999999955</v>
      </c>
      <c r="AD286">
        <v>20220720</v>
      </c>
      <c r="AE286">
        <v>20220721</v>
      </c>
      <c r="AF286">
        <v>0.36944444444444446</v>
      </c>
      <c r="AG286" t="s">
        <v>143</v>
      </c>
      <c r="AH286" t="s">
        <v>371</v>
      </c>
      <c r="AI286">
        <v>3</v>
      </c>
      <c r="AJ286" t="s">
        <v>42</v>
      </c>
      <c r="AK286" t="s">
        <v>42</v>
      </c>
      <c r="AM286">
        <v>112689506</v>
      </c>
      <c r="AO286" t="s">
        <v>189</v>
      </c>
      <c r="AV286" t="s">
        <v>494</v>
      </c>
      <c r="AW286" t="s">
        <v>369</v>
      </c>
      <c r="AX286" t="s">
        <v>493</v>
      </c>
      <c r="AY286" t="s">
        <v>367</v>
      </c>
      <c r="AZ286" t="s">
        <v>366</v>
      </c>
      <c r="BA286" t="s">
        <v>365</v>
      </c>
      <c r="BB286">
        <v>44144</v>
      </c>
      <c r="BC286" t="s">
        <v>117</v>
      </c>
      <c r="BE286" t="s">
        <v>364</v>
      </c>
      <c r="BF286" t="s">
        <v>121</v>
      </c>
      <c r="BG286" t="s">
        <v>157</v>
      </c>
      <c r="BH286" t="s">
        <v>132</v>
      </c>
      <c r="BI286" t="s">
        <v>118</v>
      </c>
      <c r="BJ286">
        <v>14614</v>
      </c>
      <c r="BK286" t="s">
        <v>117</v>
      </c>
      <c r="BL286">
        <v>7589.0629900000004</v>
      </c>
      <c r="BU286" t="s">
        <v>121</v>
      </c>
      <c r="BV286" t="s">
        <v>155</v>
      </c>
      <c r="BW286" t="s">
        <v>132</v>
      </c>
      <c r="BX286" t="s">
        <v>118</v>
      </c>
      <c r="BY286">
        <v>14614</v>
      </c>
      <c r="BZ286" t="s">
        <v>117</v>
      </c>
      <c r="CX286">
        <v>20220720</v>
      </c>
      <c r="CZ286">
        <v>0</v>
      </c>
      <c r="DA286">
        <v>0</v>
      </c>
      <c r="DB286">
        <v>0</v>
      </c>
      <c r="DC286">
        <v>0</v>
      </c>
      <c r="DD286">
        <v>0</v>
      </c>
      <c r="DE286" s="3">
        <v>3.05</v>
      </c>
      <c r="DF286" s="3">
        <v>3.2937457882603298</v>
      </c>
    </row>
    <row r="287" spans="1:110" x14ac:dyDescent="0.25">
      <c r="A287">
        <v>14612726</v>
      </c>
      <c r="B287">
        <v>20220725</v>
      </c>
      <c r="C287">
        <v>782937884</v>
      </c>
      <c r="E287">
        <v>1419.25</v>
      </c>
      <c r="F287">
        <v>1419.25</v>
      </c>
      <c r="G287" t="s">
        <v>131</v>
      </c>
      <c r="I287" s="1">
        <v>777441066520</v>
      </c>
      <c r="J287" t="s">
        <v>348</v>
      </c>
      <c r="K287">
        <v>1</v>
      </c>
      <c r="L287">
        <v>1</v>
      </c>
      <c r="M287">
        <v>3</v>
      </c>
      <c r="O287">
        <v>-24.35</v>
      </c>
      <c r="S287" s="3">
        <v>34.04</v>
      </c>
      <c r="T287" s="3">
        <v>24.35</v>
      </c>
      <c r="U287" s="2">
        <v>0.71533490011750889</v>
      </c>
      <c r="V287" s="3">
        <v>9.6899999999999977</v>
      </c>
      <c r="W287" s="3">
        <v>34.04</v>
      </c>
      <c r="X287" s="3">
        <v>18.100000000000001</v>
      </c>
      <c r="Y287" s="2">
        <v>0.53172737955346661</v>
      </c>
      <c r="Z287" s="3">
        <v>15.94</v>
      </c>
      <c r="AA287" s="3">
        <v>15.94</v>
      </c>
      <c r="AB287" s="3">
        <v>6.2500000000000018</v>
      </c>
      <c r="AD287">
        <v>20220720</v>
      </c>
      <c r="AE287">
        <v>20220721</v>
      </c>
      <c r="AF287">
        <v>0.36944444444444446</v>
      </c>
      <c r="AG287" t="s">
        <v>143</v>
      </c>
      <c r="AH287" t="s">
        <v>371</v>
      </c>
      <c r="AI287">
        <v>1</v>
      </c>
      <c r="AJ287" t="s">
        <v>42</v>
      </c>
      <c r="AK287" t="s">
        <v>42</v>
      </c>
      <c r="AM287">
        <v>112689506</v>
      </c>
      <c r="AO287" t="s">
        <v>171</v>
      </c>
      <c r="AV287" t="s">
        <v>494</v>
      </c>
      <c r="AW287" t="s">
        <v>369</v>
      </c>
      <c r="AX287" t="s">
        <v>493</v>
      </c>
      <c r="AY287" t="s">
        <v>367</v>
      </c>
      <c r="AZ287" t="s">
        <v>366</v>
      </c>
      <c r="BA287" t="s">
        <v>365</v>
      </c>
      <c r="BB287">
        <v>44144</v>
      </c>
      <c r="BC287" t="s">
        <v>117</v>
      </c>
      <c r="BE287" t="s">
        <v>364</v>
      </c>
      <c r="BF287" t="s">
        <v>121</v>
      </c>
      <c r="BG287" t="s">
        <v>157</v>
      </c>
      <c r="BH287" t="s">
        <v>132</v>
      </c>
      <c r="BI287" t="s">
        <v>118</v>
      </c>
      <c r="BJ287">
        <v>14614</v>
      </c>
      <c r="BK287" t="s">
        <v>117</v>
      </c>
      <c r="BL287">
        <v>7589.0596299999997</v>
      </c>
      <c r="BU287" t="s">
        <v>121</v>
      </c>
      <c r="BV287" t="s">
        <v>155</v>
      </c>
      <c r="BW287" t="s">
        <v>132</v>
      </c>
      <c r="BX287" t="s">
        <v>118</v>
      </c>
      <c r="BY287">
        <v>14614</v>
      </c>
      <c r="BZ287" t="s">
        <v>117</v>
      </c>
      <c r="CX287">
        <v>20220720</v>
      </c>
      <c r="CZ287">
        <v>0</v>
      </c>
      <c r="DA287">
        <v>0</v>
      </c>
      <c r="DB287">
        <v>0</v>
      </c>
      <c r="DC287">
        <v>0</v>
      </c>
      <c r="DD287">
        <v>0</v>
      </c>
      <c r="DE287" s="3">
        <v>1.94</v>
      </c>
      <c r="DF287" s="3">
        <v>2.2961985898942423</v>
      </c>
    </row>
    <row r="288" spans="1:110" x14ac:dyDescent="0.25">
      <c r="A288">
        <v>14612726</v>
      </c>
      <c r="B288">
        <v>20220725</v>
      </c>
      <c r="C288">
        <v>782937884</v>
      </c>
      <c r="E288">
        <v>1419.25</v>
      </c>
      <c r="F288">
        <v>1419.25</v>
      </c>
      <c r="G288" t="s">
        <v>131</v>
      </c>
      <c r="I288" s="1">
        <v>777441167931</v>
      </c>
      <c r="J288" t="s">
        <v>348</v>
      </c>
      <c r="K288">
        <v>1</v>
      </c>
      <c r="L288">
        <v>0.5</v>
      </c>
      <c r="M288">
        <v>3</v>
      </c>
      <c r="O288">
        <v>-24.35</v>
      </c>
      <c r="S288" s="3">
        <v>34.04</v>
      </c>
      <c r="T288" s="3">
        <v>24.35</v>
      </c>
      <c r="U288" s="2">
        <v>0.71533490011750889</v>
      </c>
      <c r="V288" s="3">
        <v>9.6899999999999977</v>
      </c>
      <c r="W288" s="3">
        <v>34.04</v>
      </c>
      <c r="X288" s="3">
        <v>19.829999999999998</v>
      </c>
      <c r="Y288" s="2">
        <v>0.58254994124559334</v>
      </c>
      <c r="Z288" s="3">
        <v>14.21</v>
      </c>
      <c r="AA288" s="3">
        <v>14.21</v>
      </c>
      <c r="AB288" s="3">
        <v>4.5200000000000031</v>
      </c>
      <c r="AD288">
        <v>20220720</v>
      </c>
      <c r="AE288">
        <v>20220721</v>
      </c>
      <c r="AF288">
        <v>0.36944444444444446</v>
      </c>
      <c r="AG288" t="s">
        <v>143</v>
      </c>
      <c r="AH288" t="s">
        <v>371</v>
      </c>
      <c r="AI288">
        <v>0.5</v>
      </c>
      <c r="AJ288" t="s">
        <v>42</v>
      </c>
      <c r="AK288" t="s">
        <v>42</v>
      </c>
      <c r="AM288">
        <v>112689506</v>
      </c>
      <c r="AO288" t="s">
        <v>171</v>
      </c>
      <c r="AV288" t="s">
        <v>494</v>
      </c>
      <c r="AW288" t="s">
        <v>369</v>
      </c>
      <c r="AX288" t="s">
        <v>493</v>
      </c>
      <c r="AY288" t="s">
        <v>367</v>
      </c>
      <c r="AZ288" t="s">
        <v>366</v>
      </c>
      <c r="BA288" t="s">
        <v>365</v>
      </c>
      <c r="BB288">
        <v>44144</v>
      </c>
      <c r="BC288" t="s">
        <v>117</v>
      </c>
      <c r="BE288" t="s">
        <v>364</v>
      </c>
      <c r="BF288" t="s">
        <v>121</v>
      </c>
      <c r="BG288" t="s">
        <v>157</v>
      </c>
      <c r="BH288" t="s">
        <v>132</v>
      </c>
      <c r="BI288" t="s">
        <v>118</v>
      </c>
      <c r="BJ288">
        <v>14614</v>
      </c>
      <c r="BK288" t="s">
        <v>117</v>
      </c>
      <c r="BL288">
        <v>7589.0566900000003</v>
      </c>
      <c r="BU288" t="s">
        <v>121</v>
      </c>
      <c r="BV288" t="s">
        <v>155</v>
      </c>
      <c r="BW288" t="s">
        <v>132</v>
      </c>
      <c r="BX288" t="s">
        <v>118</v>
      </c>
      <c r="BY288">
        <v>14614</v>
      </c>
      <c r="BZ288" t="s">
        <v>117</v>
      </c>
      <c r="CX288">
        <v>20220720</v>
      </c>
      <c r="CZ288">
        <v>0</v>
      </c>
      <c r="DA288">
        <v>0</v>
      </c>
      <c r="DB288">
        <v>0</v>
      </c>
      <c r="DC288">
        <v>0</v>
      </c>
      <c r="DD288">
        <v>0</v>
      </c>
      <c r="DE288" s="3">
        <v>1.94</v>
      </c>
      <c r="DF288" s="3">
        <v>2.1976028202115163</v>
      </c>
    </row>
    <row r="289" spans="1:121" x14ac:dyDescent="0.25">
      <c r="A289">
        <v>14612726</v>
      </c>
      <c r="B289">
        <v>20220725</v>
      </c>
      <c r="C289">
        <v>782937884</v>
      </c>
      <c r="E289">
        <v>1419.25</v>
      </c>
      <c r="F289">
        <v>1419.25</v>
      </c>
      <c r="G289" t="s">
        <v>131</v>
      </c>
      <c r="I289" s="1">
        <v>777441448533</v>
      </c>
      <c r="J289" t="s">
        <v>348</v>
      </c>
      <c r="K289">
        <v>1</v>
      </c>
      <c r="L289">
        <v>2</v>
      </c>
      <c r="M289">
        <v>5</v>
      </c>
      <c r="O289">
        <v>-35.18</v>
      </c>
      <c r="S289" s="3">
        <v>46.91</v>
      </c>
      <c r="T289" s="3">
        <v>35.18</v>
      </c>
      <c r="U289" s="2">
        <v>0.74994670645917716</v>
      </c>
      <c r="V289" s="3">
        <v>11.729999999999997</v>
      </c>
      <c r="W289" s="3">
        <v>46.91</v>
      </c>
      <c r="X289" s="3">
        <v>30.491499999999998</v>
      </c>
      <c r="Y289" s="2">
        <v>0.65</v>
      </c>
      <c r="Z289" s="3">
        <v>16.418499999999998</v>
      </c>
      <c r="AA289" s="3">
        <v>15.94</v>
      </c>
      <c r="AB289" s="3">
        <v>4.6885000000000012</v>
      </c>
      <c r="AD289">
        <v>20220720</v>
      </c>
      <c r="AE289">
        <v>20220721</v>
      </c>
      <c r="AF289">
        <v>0.43611111111111112</v>
      </c>
      <c r="AG289" t="s">
        <v>154</v>
      </c>
      <c r="AH289" t="s">
        <v>446</v>
      </c>
      <c r="AI289">
        <v>2</v>
      </c>
      <c r="AJ289" t="s">
        <v>42</v>
      </c>
      <c r="AK289" t="s">
        <v>42</v>
      </c>
      <c r="AM289">
        <v>112689506</v>
      </c>
      <c r="AO289" t="s">
        <v>171</v>
      </c>
      <c r="AV289" t="s">
        <v>644</v>
      </c>
      <c r="AW289" t="s">
        <v>369</v>
      </c>
      <c r="AX289" t="s">
        <v>426</v>
      </c>
      <c r="AY289" t="s">
        <v>425</v>
      </c>
      <c r="AZ289" t="s">
        <v>424</v>
      </c>
      <c r="BA289" t="s">
        <v>423</v>
      </c>
      <c r="BB289">
        <v>66211</v>
      </c>
      <c r="BC289" t="s">
        <v>117</v>
      </c>
      <c r="BE289" t="s">
        <v>364</v>
      </c>
      <c r="BF289" t="s">
        <v>121</v>
      </c>
      <c r="BG289" t="s">
        <v>157</v>
      </c>
      <c r="BH289" t="s">
        <v>132</v>
      </c>
      <c r="BI289" t="s">
        <v>118</v>
      </c>
      <c r="BJ289">
        <v>14614</v>
      </c>
      <c r="BK289" t="s">
        <v>117</v>
      </c>
      <c r="BL289">
        <v>7589.0602500000005</v>
      </c>
      <c r="BU289" t="s">
        <v>121</v>
      </c>
      <c r="BV289" t="s">
        <v>155</v>
      </c>
      <c r="BW289" t="s">
        <v>132</v>
      </c>
      <c r="BX289" t="s">
        <v>118</v>
      </c>
      <c r="BY289">
        <v>14614</v>
      </c>
      <c r="BZ289" t="s">
        <v>117</v>
      </c>
      <c r="CX289">
        <v>20220720</v>
      </c>
      <c r="CZ289">
        <v>0</v>
      </c>
      <c r="DA289">
        <v>0</v>
      </c>
      <c r="DB289">
        <v>0</v>
      </c>
      <c r="DC289">
        <v>0</v>
      </c>
      <c r="DD289">
        <v>0</v>
      </c>
      <c r="DE289" s="3">
        <v>2.35</v>
      </c>
      <c r="DF289" s="3">
        <v>2.584874760179066</v>
      </c>
    </row>
    <row r="290" spans="1:121" x14ac:dyDescent="0.25">
      <c r="A290">
        <v>14612726</v>
      </c>
      <c r="B290">
        <v>20220725</v>
      </c>
      <c r="C290">
        <v>782937884</v>
      </c>
      <c r="E290">
        <v>1419.25</v>
      </c>
      <c r="F290">
        <v>1419.25</v>
      </c>
      <c r="G290" t="s">
        <v>131</v>
      </c>
      <c r="I290" s="1">
        <v>777441571100</v>
      </c>
      <c r="J290" t="s">
        <v>348</v>
      </c>
      <c r="K290">
        <v>1</v>
      </c>
      <c r="L290">
        <v>1</v>
      </c>
      <c r="M290">
        <v>3</v>
      </c>
      <c r="O290">
        <v>-24.35</v>
      </c>
      <c r="S290" s="3">
        <v>34.04</v>
      </c>
      <c r="T290" s="3">
        <v>24.35</v>
      </c>
      <c r="U290" s="2">
        <v>0.71533490011750889</v>
      </c>
      <c r="V290" s="3">
        <v>9.6899999999999977</v>
      </c>
      <c r="W290" s="3">
        <v>34.04</v>
      </c>
      <c r="X290" s="3">
        <v>18.100000000000001</v>
      </c>
      <c r="Y290" s="2">
        <v>0.53172737955346661</v>
      </c>
      <c r="Z290" s="3">
        <v>15.94</v>
      </c>
      <c r="AA290" s="3">
        <v>15.94</v>
      </c>
      <c r="AB290" s="3">
        <v>6.2500000000000018</v>
      </c>
      <c r="AD290">
        <v>20220720</v>
      </c>
      <c r="AE290">
        <v>20220721</v>
      </c>
      <c r="AF290">
        <v>0.36944444444444446</v>
      </c>
      <c r="AG290" t="s">
        <v>143</v>
      </c>
      <c r="AH290" t="s">
        <v>371</v>
      </c>
      <c r="AI290">
        <v>1</v>
      </c>
      <c r="AJ290" t="s">
        <v>42</v>
      </c>
      <c r="AK290" t="s">
        <v>42</v>
      </c>
      <c r="AM290">
        <v>112689506</v>
      </c>
      <c r="AO290" t="s">
        <v>171</v>
      </c>
      <c r="AV290" t="s">
        <v>370</v>
      </c>
      <c r="AW290" t="s">
        <v>369</v>
      </c>
      <c r="AX290" t="s">
        <v>436</v>
      </c>
      <c r="AY290" t="s">
        <v>435</v>
      </c>
      <c r="AZ290" t="s">
        <v>366</v>
      </c>
      <c r="BA290" t="s">
        <v>365</v>
      </c>
      <c r="BB290">
        <v>44144</v>
      </c>
      <c r="BC290" t="s">
        <v>117</v>
      </c>
      <c r="BD290" t="s">
        <v>121</v>
      </c>
      <c r="BE290" t="s">
        <v>169</v>
      </c>
      <c r="BF290" t="s">
        <v>133</v>
      </c>
      <c r="BG290" t="s">
        <v>170</v>
      </c>
      <c r="BH290" t="s">
        <v>132</v>
      </c>
      <c r="BI290" t="s">
        <v>118</v>
      </c>
      <c r="BJ290">
        <v>14614</v>
      </c>
      <c r="BK290" t="s">
        <v>117</v>
      </c>
      <c r="BL290">
        <v>7589.0585199999996</v>
      </c>
      <c r="BU290" t="s">
        <v>133</v>
      </c>
      <c r="BV290" t="s">
        <v>170</v>
      </c>
      <c r="BW290" t="s">
        <v>119</v>
      </c>
      <c r="BX290" t="s">
        <v>118</v>
      </c>
      <c r="BY290">
        <v>14614</v>
      </c>
      <c r="BZ290" t="s">
        <v>117</v>
      </c>
      <c r="CX290">
        <v>20220720</v>
      </c>
      <c r="CZ290">
        <v>0</v>
      </c>
      <c r="DA290">
        <v>0</v>
      </c>
      <c r="DB290">
        <v>0</v>
      </c>
      <c r="DC290">
        <v>0</v>
      </c>
      <c r="DD290">
        <v>0</v>
      </c>
      <c r="DE290" s="3">
        <v>1.94</v>
      </c>
      <c r="DF290" s="3">
        <v>2.2961985898942423</v>
      </c>
    </row>
    <row r="291" spans="1:121" x14ac:dyDescent="0.25">
      <c r="A291">
        <v>14612726</v>
      </c>
      <c r="B291">
        <v>20220725</v>
      </c>
      <c r="C291">
        <v>782937884</v>
      </c>
      <c r="E291">
        <v>1419.25</v>
      </c>
      <c r="F291">
        <v>1419.25</v>
      </c>
      <c r="G291" t="s">
        <v>131</v>
      </c>
      <c r="I291" s="1">
        <v>777441769530</v>
      </c>
      <c r="J291" t="s">
        <v>348</v>
      </c>
      <c r="K291">
        <v>1</v>
      </c>
      <c r="L291">
        <v>0.5</v>
      </c>
      <c r="M291">
        <v>3</v>
      </c>
      <c r="O291">
        <v>-24.35</v>
      </c>
      <c r="S291" s="3">
        <v>34.04</v>
      </c>
      <c r="T291" s="3">
        <v>24.35</v>
      </c>
      <c r="U291" s="2">
        <v>0.71533490011750889</v>
      </c>
      <c r="V291" s="3">
        <v>9.6899999999999977</v>
      </c>
      <c r="W291" s="3">
        <v>34.04</v>
      </c>
      <c r="X291" s="3">
        <v>19.829999999999998</v>
      </c>
      <c r="Y291" s="2">
        <v>0.58254994124559334</v>
      </c>
      <c r="Z291" s="3">
        <v>14.21</v>
      </c>
      <c r="AA291" s="3">
        <v>14.21</v>
      </c>
      <c r="AB291" s="3">
        <v>4.5200000000000031</v>
      </c>
      <c r="AD291">
        <v>20220721</v>
      </c>
      <c r="AE291">
        <v>20220722</v>
      </c>
      <c r="AF291">
        <v>0.37152777777777773</v>
      </c>
      <c r="AG291" t="s">
        <v>143</v>
      </c>
      <c r="AH291" t="s">
        <v>371</v>
      </c>
      <c r="AI291">
        <v>0.5</v>
      </c>
      <c r="AJ291" t="s">
        <v>42</v>
      </c>
      <c r="AK291" t="s">
        <v>42</v>
      </c>
      <c r="AM291">
        <v>112689506</v>
      </c>
      <c r="AO291" t="s">
        <v>171</v>
      </c>
      <c r="AV291" t="s">
        <v>370</v>
      </c>
      <c r="AW291" t="s">
        <v>369</v>
      </c>
      <c r="AX291" t="s">
        <v>436</v>
      </c>
      <c r="AY291" t="s">
        <v>435</v>
      </c>
      <c r="AZ291" t="s">
        <v>366</v>
      </c>
      <c r="BA291" t="s">
        <v>365</v>
      </c>
      <c r="BB291">
        <v>44144</v>
      </c>
      <c r="BC291" t="s">
        <v>117</v>
      </c>
      <c r="BD291" t="s">
        <v>121</v>
      </c>
      <c r="BE291" t="s">
        <v>169</v>
      </c>
      <c r="BF291" t="s">
        <v>133</v>
      </c>
      <c r="BG291" t="s">
        <v>170</v>
      </c>
      <c r="BH291" t="s">
        <v>132</v>
      </c>
      <c r="BI291" t="s">
        <v>118</v>
      </c>
      <c r="BJ291">
        <v>14614</v>
      </c>
      <c r="BK291" t="s">
        <v>117</v>
      </c>
      <c r="BL291">
        <v>7589.0519599999998</v>
      </c>
      <c r="BU291" t="s">
        <v>133</v>
      </c>
      <c r="BV291" t="s">
        <v>170</v>
      </c>
      <c r="BW291" t="s">
        <v>119</v>
      </c>
      <c r="BX291" t="s">
        <v>118</v>
      </c>
      <c r="BY291">
        <v>14614</v>
      </c>
      <c r="BZ291" t="s">
        <v>117</v>
      </c>
      <c r="CX291">
        <v>20220721</v>
      </c>
      <c r="CZ291">
        <v>0</v>
      </c>
      <c r="DA291">
        <v>0</v>
      </c>
      <c r="DB291">
        <v>0</v>
      </c>
      <c r="DC291">
        <v>0</v>
      </c>
      <c r="DD291">
        <v>0</v>
      </c>
      <c r="DE291" s="3">
        <v>1.94</v>
      </c>
      <c r="DF291" s="3">
        <v>2.1976028202115163</v>
      </c>
    </row>
    <row r="292" spans="1:121" x14ac:dyDescent="0.25">
      <c r="A292">
        <v>14612726</v>
      </c>
      <c r="B292">
        <v>20220725</v>
      </c>
      <c r="C292">
        <v>782937884</v>
      </c>
      <c r="E292">
        <v>1419.25</v>
      </c>
      <c r="F292">
        <v>1419.25</v>
      </c>
      <c r="G292" t="s">
        <v>131</v>
      </c>
      <c r="I292" s="1">
        <v>777442339705</v>
      </c>
      <c r="J292" t="s">
        <v>348</v>
      </c>
      <c r="K292">
        <v>1</v>
      </c>
      <c r="L292">
        <v>4</v>
      </c>
      <c r="M292">
        <v>8</v>
      </c>
      <c r="O292">
        <v>-87.96</v>
      </c>
      <c r="S292" s="3">
        <v>120.49</v>
      </c>
      <c r="T292" s="3">
        <v>87.96</v>
      </c>
      <c r="U292" s="2">
        <v>0.7300190887210557</v>
      </c>
      <c r="V292" s="3">
        <v>32.53</v>
      </c>
      <c r="W292" s="3">
        <v>120.49</v>
      </c>
      <c r="X292" s="3">
        <v>78.3185</v>
      </c>
      <c r="Y292" s="2">
        <v>0.65</v>
      </c>
      <c r="Z292" s="3">
        <v>42.171499999999995</v>
      </c>
      <c r="AA292" s="3">
        <v>15.94</v>
      </c>
      <c r="AB292" s="3">
        <v>9.6414999999999935</v>
      </c>
      <c r="AD292">
        <v>20220720</v>
      </c>
      <c r="AE292">
        <v>20220721</v>
      </c>
      <c r="AF292">
        <v>0.3840277777777778</v>
      </c>
      <c r="AG292" t="s">
        <v>143</v>
      </c>
      <c r="AI292">
        <v>4</v>
      </c>
      <c r="AJ292" t="s">
        <v>42</v>
      </c>
      <c r="AK292" t="s">
        <v>42</v>
      </c>
      <c r="AM292">
        <v>112689506</v>
      </c>
      <c r="AO292" t="s">
        <v>189</v>
      </c>
      <c r="AV292" t="s">
        <v>474</v>
      </c>
      <c r="AX292" t="s">
        <v>473</v>
      </c>
      <c r="AZ292" t="s">
        <v>472</v>
      </c>
      <c r="BA292" t="s">
        <v>471</v>
      </c>
      <c r="BB292">
        <v>92127</v>
      </c>
      <c r="BC292" t="s">
        <v>117</v>
      </c>
      <c r="BD292" t="s">
        <v>121</v>
      </c>
      <c r="BE292" t="s">
        <v>457</v>
      </c>
      <c r="BF292" t="s">
        <v>456</v>
      </c>
      <c r="BG292" t="s">
        <v>319</v>
      </c>
      <c r="BH292" t="s">
        <v>132</v>
      </c>
      <c r="BI292" t="s">
        <v>118</v>
      </c>
      <c r="BJ292">
        <v>14614</v>
      </c>
      <c r="BK292" t="s">
        <v>117</v>
      </c>
      <c r="BL292">
        <v>7589.0624900000003</v>
      </c>
      <c r="BU292" t="s">
        <v>456</v>
      </c>
      <c r="BV292" t="s">
        <v>319</v>
      </c>
      <c r="BW292" t="s">
        <v>132</v>
      </c>
      <c r="BX292" t="s">
        <v>118</v>
      </c>
      <c r="BY292">
        <v>14614</v>
      </c>
      <c r="BZ292" t="s">
        <v>117</v>
      </c>
      <c r="CX292">
        <v>20220720</v>
      </c>
      <c r="CZ292">
        <v>0</v>
      </c>
      <c r="DA292">
        <v>0</v>
      </c>
      <c r="DB292">
        <v>0</v>
      </c>
      <c r="DC292">
        <v>0</v>
      </c>
      <c r="DD292">
        <v>0</v>
      </c>
      <c r="DE292" s="3">
        <v>7.04</v>
      </c>
      <c r="DF292" s="3">
        <v>7.6033343845962316</v>
      </c>
      <c r="DN292" s="3">
        <v>2.65</v>
      </c>
      <c r="DO292" s="3">
        <v>5.3</v>
      </c>
    </row>
    <row r="293" spans="1:121" x14ac:dyDescent="0.25">
      <c r="A293">
        <v>14612726</v>
      </c>
      <c r="B293">
        <v>20220725</v>
      </c>
      <c r="C293">
        <v>782937884</v>
      </c>
      <c r="E293">
        <v>1419.25</v>
      </c>
      <c r="F293">
        <v>1419.25</v>
      </c>
      <c r="G293" t="s">
        <v>131</v>
      </c>
      <c r="I293" s="1">
        <v>777442389206</v>
      </c>
      <c r="J293" t="s">
        <v>348</v>
      </c>
      <c r="K293">
        <v>1</v>
      </c>
      <c r="L293">
        <v>2</v>
      </c>
      <c r="M293">
        <v>8</v>
      </c>
      <c r="O293">
        <v>-73.930000000000007</v>
      </c>
      <c r="S293" s="3">
        <v>101.28</v>
      </c>
      <c r="T293" s="3">
        <v>73.930000000000007</v>
      </c>
      <c r="U293" s="2">
        <v>0.7299565560821486</v>
      </c>
      <c r="V293" s="3">
        <v>27.349999999999994</v>
      </c>
      <c r="W293" s="3">
        <v>101.28</v>
      </c>
      <c r="X293" s="3">
        <v>65.832000000000008</v>
      </c>
      <c r="Y293" s="2">
        <v>0.65</v>
      </c>
      <c r="Z293" s="3">
        <v>35.447999999999993</v>
      </c>
      <c r="AA293" s="3">
        <v>15.94</v>
      </c>
      <c r="AB293" s="3">
        <v>8.097999999999999</v>
      </c>
      <c r="AD293">
        <v>20220721</v>
      </c>
      <c r="AE293">
        <v>20220722</v>
      </c>
      <c r="AF293">
        <v>0.42499999999999999</v>
      </c>
      <c r="AG293" t="s">
        <v>143</v>
      </c>
      <c r="AH293" t="s">
        <v>612</v>
      </c>
      <c r="AI293">
        <v>2</v>
      </c>
      <c r="AJ293" t="s">
        <v>42</v>
      </c>
      <c r="AK293" t="s">
        <v>42</v>
      </c>
      <c r="AM293">
        <v>112689506</v>
      </c>
      <c r="AO293" t="s">
        <v>189</v>
      </c>
      <c r="AV293" t="s">
        <v>611</v>
      </c>
      <c r="AW293" t="s">
        <v>611</v>
      </c>
      <c r="AX293" t="s">
        <v>610</v>
      </c>
      <c r="AZ293" t="s">
        <v>599</v>
      </c>
      <c r="BA293" t="s">
        <v>458</v>
      </c>
      <c r="BB293">
        <v>98104</v>
      </c>
      <c r="BC293" t="s">
        <v>117</v>
      </c>
      <c r="BD293" t="s">
        <v>121</v>
      </c>
      <c r="BE293" t="s">
        <v>169</v>
      </c>
      <c r="BF293" t="s">
        <v>133</v>
      </c>
      <c r="BG293" t="s">
        <v>170</v>
      </c>
      <c r="BH293" t="s">
        <v>132</v>
      </c>
      <c r="BI293" t="s">
        <v>118</v>
      </c>
      <c r="BJ293">
        <v>14614</v>
      </c>
      <c r="BK293" t="s">
        <v>117</v>
      </c>
      <c r="BL293">
        <v>7589.0640899999999</v>
      </c>
      <c r="BU293" t="s">
        <v>133</v>
      </c>
      <c r="BV293" t="s">
        <v>170</v>
      </c>
      <c r="BW293" t="s">
        <v>119</v>
      </c>
      <c r="BX293" t="s">
        <v>118</v>
      </c>
      <c r="BY293">
        <v>14614</v>
      </c>
      <c r="BZ293" t="s">
        <v>117</v>
      </c>
      <c r="CX293">
        <v>20220721</v>
      </c>
      <c r="CZ293">
        <v>0</v>
      </c>
      <c r="DA293">
        <v>0</v>
      </c>
      <c r="DB293">
        <v>0</v>
      </c>
      <c r="DC293">
        <v>0</v>
      </c>
      <c r="DD293">
        <v>0</v>
      </c>
      <c r="DE293" s="3">
        <v>5.47</v>
      </c>
      <c r="DF293" s="3">
        <v>5.9073623617693523</v>
      </c>
    </row>
    <row r="294" spans="1:121" x14ac:dyDescent="0.25">
      <c r="A294">
        <v>14612726</v>
      </c>
      <c r="B294">
        <v>20220725</v>
      </c>
      <c r="C294">
        <v>782937884</v>
      </c>
      <c r="E294">
        <v>1419.25</v>
      </c>
      <c r="F294">
        <v>1419.25</v>
      </c>
      <c r="G294" t="s">
        <v>131</v>
      </c>
      <c r="I294" s="1">
        <v>777442519606</v>
      </c>
      <c r="J294" t="s">
        <v>348</v>
      </c>
      <c r="K294">
        <v>1</v>
      </c>
      <c r="L294">
        <v>0.5</v>
      </c>
      <c r="M294">
        <v>3</v>
      </c>
      <c r="O294">
        <v>-24.35</v>
      </c>
      <c r="S294" s="3">
        <v>34.04</v>
      </c>
      <c r="T294" s="3">
        <v>24.35</v>
      </c>
      <c r="U294" s="2">
        <v>0.71533490011750889</v>
      </c>
      <c r="V294" s="3">
        <v>9.6899999999999977</v>
      </c>
      <c r="W294" s="3">
        <v>34.04</v>
      </c>
      <c r="X294" s="3">
        <v>19.829999999999998</v>
      </c>
      <c r="Y294" s="2">
        <v>0.58254994124559334</v>
      </c>
      <c r="Z294" s="3">
        <v>14.21</v>
      </c>
      <c r="AA294" s="3">
        <v>14.21</v>
      </c>
      <c r="AB294" s="3">
        <v>4.5200000000000031</v>
      </c>
      <c r="AD294">
        <v>20220721</v>
      </c>
      <c r="AE294">
        <v>20220722</v>
      </c>
      <c r="AF294">
        <v>0.37152777777777773</v>
      </c>
      <c r="AG294" t="s">
        <v>143</v>
      </c>
      <c r="AH294" t="s">
        <v>371</v>
      </c>
      <c r="AI294">
        <v>0.5</v>
      </c>
      <c r="AJ294" t="s">
        <v>42</v>
      </c>
      <c r="AK294" t="s">
        <v>42</v>
      </c>
      <c r="AM294">
        <v>112689506</v>
      </c>
      <c r="AO294" t="s">
        <v>171</v>
      </c>
      <c r="AV294" t="s">
        <v>370</v>
      </c>
      <c r="AW294" t="s">
        <v>369</v>
      </c>
      <c r="AX294" t="s">
        <v>436</v>
      </c>
      <c r="AY294" t="s">
        <v>435</v>
      </c>
      <c r="AZ294" t="s">
        <v>366</v>
      </c>
      <c r="BA294" t="s">
        <v>365</v>
      </c>
      <c r="BB294">
        <v>44144</v>
      </c>
      <c r="BC294" t="s">
        <v>117</v>
      </c>
      <c r="BD294" t="s">
        <v>121</v>
      </c>
      <c r="BE294" t="s">
        <v>169</v>
      </c>
      <c r="BF294" t="s">
        <v>133</v>
      </c>
      <c r="BG294" t="s">
        <v>170</v>
      </c>
      <c r="BH294" t="s">
        <v>132</v>
      </c>
      <c r="BI294" t="s">
        <v>118</v>
      </c>
      <c r="BJ294">
        <v>14614</v>
      </c>
      <c r="BK294" t="s">
        <v>117</v>
      </c>
      <c r="BL294">
        <v>7589.0630799999999</v>
      </c>
      <c r="BU294" t="s">
        <v>133</v>
      </c>
      <c r="BV294" t="s">
        <v>170</v>
      </c>
      <c r="BW294" t="s">
        <v>119</v>
      </c>
      <c r="BX294" t="s">
        <v>118</v>
      </c>
      <c r="BY294">
        <v>14614</v>
      </c>
      <c r="BZ294" t="s">
        <v>117</v>
      </c>
      <c r="CX294">
        <v>20220721</v>
      </c>
      <c r="CZ294">
        <v>0</v>
      </c>
      <c r="DA294">
        <v>0</v>
      </c>
      <c r="DB294">
        <v>0</v>
      </c>
      <c r="DC294">
        <v>0</v>
      </c>
      <c r="DD294">
        <v>0</v>
      </c>
      <c r="DE294" s="3">
        <v>1.94</v>
      </c>
      <c r="DF294" s="3">
        <v>2.1976028202115163</v>
      </c>
    </row>
    <row r="295" spans="1:121" x14ac:dyDescent="0.25">
      <c r="A295">
        <v>14612726</v>
      </c>
      <c r="B295">
        <v>20220725</v>
      </c>
      <c r="C295">
        <v>782937884</v>
      </c>
      <c r="E295">
        <v>1419.25</v>
      </c>
      <c r="F295">
        <v>1419.25</v>
      </c>
      <c r="G295" t="s">
        <v>131</v>
      </c>
      <c r="I295" s="1">
        <v>777446170193</v>
      </c>
      <c r="J295" t="s">
        <v>144</v>
      </c>
      <c r="K295">
        <v>1</v>
      </c>
      <c r="L295">
        <v>0.5</v>
      </c>
      <c r="M295">
        <v>2</v>
      </c>
      <c r="O295">
        <v>-17.809999999999999</v>
      </c>
      <c r="S295" s="3">
        <v>27.48</v>
      </c>
      <c r="T295" s="3">
        <v>17.809999999999999</v>
      </c>
      <c r="U295" s="2">
        <v>0.64810771470160111</v>
      </c>
      <c r="V295" s="3">
        <v>9.6700000000000017</v>
      </c>
      <c r="W295" s="3">
        <v>27.48</v>
      </c>
      <c r="X295" s="3">
        <v>13.47</v>
      </c>
      <c r="Y295" s="2">
        <v>0.49017467248908297</v>
      </c>
      <c r="Z295" s="3">
        <v>14.01</v>
      </c>
      <c r="AA295" s="3">
        <v>14.01</v>
      </c>
      <c r="AB295" s="3">
        <v>4.3399999999999981</v>
      </c>
      <c r="AD295">
        <v>20220721</v>
      </c>
      <c r="AE295">
        <v>20220722</v>
      </c>
      <c r="AF295">
        <v>0.40902777777777777</v>
      </c>
      <c r="AG295" t="s">
        <v>154</v>
      </c>
      <c r="AH295">
        <v>34395256</v>
      </c>
      <c r="AI295">
        <v>0.5</v>
      </c>
      <c r="AJ295" t="s">
        <v>42</v>
      </c>
      <c r="AK295" t="s">
        <v>42</v>
      </c>
      <c r="AM295">
        <v>112689506</v>
      </c>
      <c r="AO295" t="s">
        <v>171</v>
      </c>
      <c r="AV295" t="s">
        <v>323</v>
      </c>
      <c r="AW295" t="s">
        <v>322</v>
      </c>
      <c r="AX295" t="s">
        <v>321</v>
      </c>
      <c r="AZ295" t="s">
        <v>320</v>
      </c>
      <c r="BA295" t="s">
        <v>118</v>
      </c>
      <c r="BB295">
        <v>14526</v>
      </c>
      <c r="BC295" t="s">
        <v>117</v>
      </c>
      <c r="BE295" t="s">
        <v>201</v>
      </c>
      <c r="BF295" t="s">
        <v>157</v>
      </c>
      <c r="BG295" t="s">
        <v>319</v>
      </c>
      <c r="BH295" t="s">
        <v>132</v>
      </c>
      <c r="BI295" t="s">
        <v>118</v>
      </c>
      <c r="BJ295">
        <v>14614</v>
      </c>
      <c r="BK295" t="s">
        <v>117</v>
      </c>
      <c r="BL295" t="s">
        <v>134</v>
      </c>
      <c r="BU295" t="s">
        <v>155</v>
      </c>
      <c r="BV295" t="s">
        <v>319</v>
      </c>
      <c r="BW295" t="s">
        <v>119</v>
      </c>
      <c r="BX295" t="s">
        <v>118</v>
      </c>
      <c r="BY295">
        <v>14614</v>
      </c>
      <c r="BZ295" t="s">
        <v>117</v>
      </c>
      <c r="CX295">
        <v>20220721</v>
      </c>
      <c r="CZ295">
        <v>0</v>
      </c>
      <c r="DA295">
        <v>0</v>
      </c>
      <c r="DB295">
        <v>0</v>
      </c>
      <c r="DC295">
        <v>0</v>
      </c>
      <c r="DD295">
        <v>0</v>
      </c>
      <c r="DE295" s="3">
        <v>1.93</v>
      </c>
      <c r="DF295" s="3">
        <v>2.2348107714701602</v>
      </c>
    </row>
    <row r="296" spans="1:121" x14ac:dyDescent="0.25">
      <c r="A296">
        <v>14612726</v>
      </c>
      <c r="B296">
        <v>20220725</v>
      </c>
      <c r="C296">
        <v>782937884</v>
      </c>
      <c r="E296">
        <v>1419.25</v>
      </c>
      <c r="F296">
        <v>1419.25</v>
      </c>
      <c r="G296" t="s">
        <v>131</v>
      </c>
      <c r="I296" s="1">
        <v>777446504470</v>
      </c>
      <c r="J296" t="s">
        <v>348</v>
      </c>
      <c r="K296">
        <v>1</v>
      </c>
      <c r="L296">
        <v>0.5</v>
      </c>
      <c r="M296">
        <v>2</v>
      </c>
      <c r="O296">
        <v>-18.350000000000001</v>
      </c>
      <c r="S296" s="3">
        <v>28.04</v>
      </c>
      <c r="T296" s="3">
        <v>18.350000000000001</v>
      </c>
      <c r="U296" s="2">
        <v>0.65442225392296727</v>
      </c>
      <c r="V296" s="3">
        <v>9.6899999999999977</v>
      </c>
      <c r="W296" s="3">
        <v>28.04</v>
      </c>
      <c r="X296" s="3">
        <v>13.829999999999998</v>
      </c>
      <c r="Y296" s="2">
        <v>0.49322396576319538</v>
      </c>
      <c r="Z296" s="3">
        <v>14.21</v>
      </c>
      <c r="AA296" s="3">
        <v>14.21</v>
      </c>
      <c r="AB296" s="3">
        <v>4.5200000000000031</v>
      </c>
      <c r="AD296">
        <v>20220721</v>
      </c>
      <c r="AE296">
        <v>20220722</v>
      </c>
      <c r="AF296">
        <v>0.44305555555555554</v>
      </c>
      <c r="AG296" t="s">
        <v>334</v>
      </c>
      <c r="AH296" t="s">
        <v>339</v>
      </c>
      <c r="AI296">
        <v>0.5</v>
      </c>
      <c r="AJ296" t="s">
        <v>42</v>
      </c>
      <c r="AK296" t="s">
        <v>42</v>
      </c>
      <c r="AM296">
        <v>112689506</v>
      </c>
      <c r="AO296" t="s">
        <v>171</v>
      </c>
      <c r="AV296" t="s">
        <v>1203</v>
      </c>
      <c r="AW296" t="s">
        <v>331</v>
      </c>
      <c r="AX296" t="s">
        <v>330</v>
      </c>
      <c r="AZ296" t="s">
        <v>329</v>
      </c>
      <c r="BA296" t="s">
        <v>118</v>
      </c>
      <c r="BB296">
        <v>14456</v>
      </c>
      <c r="BC296" t="s">
        <v>117</v>
      </c>
      <c r="BE296" t="s">
        <v>676</v>
      </c>
      <c r="BF296" t="s">
        <v>121</v>
      </c>
      <c r="BG296" t="s">
        <v>157</v>
      </c>
      <c r="BH296" t="s">
        <v>132</v>
      </c>
      <c r="BI296" t="s">
        <v>118</v>
      </c>
      <c r="BJ296">
        <v>14614</v>
      </c>
      <c r="BK296" t="s">
        <v>117</v>
      </c>
      <c r="BL296" t="s">
        <v>1212</v>
      </c>
      <c r="BU296" t="s">
        <v>121</v>
      </c>
      <c r="BV296" t="s">
        <v>155</v>
      </c>
      <c r="BW296" t="s">
        <v>119</v>
      </c>
      <c r="BX296" t="s">
        <v>118</v>
      </c>
      <c r="BY296">
        <v>14614</v>
      </c>
      <c r="BZ296" t="s">
        <v>117</v>
      </c>
      <c r="CX296">
        <v>20220721</v>
      </c>
      <c r="CZ296">
        <v>0</v>
      </c>
      <c r="DA296">
        <v>0</v>
      </c>
      <c r="DB296">
        <v>0</v>
      </c>
      <c r="DC296">
        <v>0</v>
      </c>
      <c r="DD296">
        <v>0</v>
      </c>
      <c r="DE296" s="3">
        <v>2.88</v>
      </c>
      <c r="DF296" s="3">
        <v>3.3442510699001424</v>
      </c>
      <c r="DJ296" s="3">
        <v>2.95</v>
      </c>
      <c r="DK296" s="3">
        <v>5.9</v>
      </c>
      <c r="DP296" s="3">
        <v>1.78</v>
      </c>
      <c r="DQ296" s="3">
        <v>3.55</v>
      </c>
    </row>
    <row r="297" spans="1:121" x14ac:dyDescent="0.25">
      <c r="A297">
        <v>14612726</v>
      </c>
      <c r="B297">
        <v>20220725</v>
      </c>
      <c r="C297">
        <v>782937884</v>
      </c>
      <c r="E297">
        <v>1419.25</v>
      </c>
      <c r="F297">
        <v>1419.25</v>
      </c>
      <c r="G297" t="s">
        <v>131</v>
      </c>
      <c r="I297" s="1">
        <v>777446784380</v>
      </c>
      <c r="J297" t="s">
        <v>348</v>
      </c>
      <c r="K297">
        <v>1</v>
      </c>
      <c r="L297">
        <v>0.5</v>
      </c>
      <c r="M297">
        <v>5</v>
      </c>
      <c r="O297">
        <v>-35.18</v>
      </c>
      <c r="S297" s="3">
        <v>46.91</v>
      </c>
      <c r="T297" s="3">
        <v>35.18</v>
      </c>
      <c r="U297" s="2">
        <v>0.74994670645917716</v>
      </c>
      <c r="V297" s="3">
        <v>11.729999999999997</v>
      </c>
      <c r="W297" s="3">
        <v>46.91</v>
      </c>
      <c r="X297" s="3">
        <v>30.491499999999998</v>
      </c>
      <c r="Y297" s="2">
        <v>0.65</v>
      </c>
      <c r="Z297" s="3">
        <v>16.418499999999998</v>
      </c>
      <c r="AA297" s="3">
        <v>14.21</v>
      </c>
      <c r="AB297" s="3">
        <v>4.6885000000000012</v>
      </c>
      <c r="AD297">
        <v>20220721</v>
      </c>
      <c r="AE297">
        <v>20220722</v>
      </c>
      <c r="AF297">
        <v>0.42083333333333334</v>
      </c>
      <c r="AG297" t="s">
        <v>154</v>
      </c>
      <c r="AH297" t="s">
        <v>524</v>
      </c>
      <c r="AI297">
        <v>0.5</v>
      </c>
      <c r="AJ297" t="s">
        <v>42</v>
      </c>
      <c r="AK297" t="s">
        <v>42</v>
      </c>
      <c r="AM297">
        <v>112689506</v>
      </c>
      <c r="AO297" t="s">
        <v>171</v>
      </c>
      <c r="AV297" t="s">
        <v>457</v>
      </c>
      <c r="AW297" t="s">
        <v>121</v>
      </c>
      <c r="AX297" t="s">
        <v>133</v>
      </c>
      <c r="AY297" t="s">
        <v>319</v>
      </c>
      <c r="AZ297" t="s">
        <v>132</v>
      </c>
      <c r="BA297" t="s">
        <v>118</v>
      </c>
      <c r="BB297">
        <v>14614</v>
      </c>
      <c r="BC297" t="s">
        <v>117</v>
      </c>
      <c r="BE297" t="s">
        <v>988</v>
      </c>
      <c r="BF297" t="s">
        <v>986</v>
      </c>
      <c r="BH297" t="s">
        <v>987</v>
      </c>
      <c r="BI297" t="s">
        <v>525</v>
      </c>
      <c r="BJ297">
        <v>55126</v>
      </c>
      <c r="BK297" t="s">
        <v>117</v>
      </c>
      <c r="BL297">
        <v>7589.0624900000003</v>
      </c>
      <c r="BU297" t="s">
        <v>986</v>
      </c>
      <c r="BW297" t="s">
        <v>985</v>
      </c>
      <c r="BX297" t="s">
        <v>525</v>
      </c>
      <c r="BY297">
        <v>55126</v>
      </c>
      <c r="BZ297" t="s">
        <v>117</v>
      </c>
      <c r="CX297">
        <v>20220721</v>
      </c>
      <c r="CZ297">
        <v>0</v>
      </c>
      <c r="DA297">
        <v>0</v>
      </c>
      <c r="DB297">
        <v>0</v>
      </c>
      <c r="DC297">
        <v>0</v>
      </c>
      <c r="DD297">
        <v>0</v>
      </c>
      <c r="DE297" s="3">
        <v>2.35</v>
      </c>
      <c r="DF297" s="3">
        <v>2.584874760179066</v>
      </c>
    </row>
    <row r="298" spans="1:121" x14ac:dyDescent="0.25">
      <c r="A298">
        <v>14612726</v>
      </c>
      <c r="B298">
        <v>20220725</v>
      </c>
      <c r="C298">
        <v>782937884</v>
      </c>
      <c r="E298">
        <v>1419.25</v>
      </c>
      <c r="F298">
        <v>1419.25</v>
      </c>
      <c r="G298" t="s">
        <v>131</v>
      </c>
      <c r="I298" s="1">
        <v>777447309921</v>
      </c>
      <c r="J298" t="s">
        <v>348</v>
      </c>
      <c r="K298">
        <v>1</v>
      </c>
      <c r="L298">
        <v>2</v>
      </c>
      <c r="M298">
        <v>5</v>
      </c>
      <c r="O298">
        <v>-35.18</v>
      </c>
      <c r="S298" s="3">
        <v>46.91</v>
      </c>
      <c r="T298" s="3">
        <v>35.18</v>
      </c>
      <c r="U298" s="2">
        <v>0.74994670645917716</v>
      </c>
      <c r="V298" s="3">
        <v>11.729999999999997</v>
      </c>
      <c r="W298" s="3">
        <v>46.91</v>
      </c>
      <c r="X298" s="3">
        <v>30.491499999999998</v>
      </c>
      <c r="Y298" s="2">
        <v>0.65</v>
      </c>
      <c r="Z298" s="3">
        <v>16.418499999999998</v>
      </c>
      <c r="AA298" s="3">
        <v>15.94</v>
      </c>
      <c r="AB298" s="3">
        <v>4.6885000000000012</v>
      </c>
      <c r="AD298">
        <v>20220721</v>
      </c>
      <c r="AE298">
        <v>20220722</v>
      </c>
      <c r="AF298">
        <v>0.43541666666666662</v>
      </c>
      <c r="AG298" t="s">
        <v>154</v>
      </c>
      <c r="AH298" t="s">
        <v>647</v>
      </c>
      <c r="AI298">
        <v>2</v>
      </c>
      <c r="AJ298" t="s">
        <v>42</v>
      </c>
      <c r="AK298" t="s">
        <v>42</v>
      </c>
      <c r="AM298">
        <v>112689506</v>
      </c>
      <c r="AO298" t="s">
        <v>171</v>
      </c>
      <c r="AV298" t="s">
        <v>646</v>
      </c>
      <c r="AW298" t="s">
        <v>369</v>
      </c>
      <c r="AX298" t="s">
        <v>444</v>
      </c>
      <c r="AY298" t="s">
        <v>295</v>
      </c>
      <c r="AZ298" t="s">
        <v>424</v>
      </c>
      <c r="BA298" t="s">
        <v>423</v>
      </c>
      <c r="BB298">
        <v>66211</v>
      </c>
      <c r="BC298" t="s">
        <v>117</v>
      </c>
      <c r="BD298" t="s">
        <v>121</v>
      </c>
      <c r="BE298" t="s">
        <v>169</v>
      </c>
      <c r="BF298" t="s">
        <v>133</v>
      </c>
      <c r="BG298" t="s">
        <v>170</v>
      </c>
      <c r="BH298" t="s">
        <v>132</v>
      </c>
      <c r="BI298" t="s">
        <v>118</v>
      </c>
      <c r="BJ298">
        <v>14614</v>
      </c>
      <c r="BK298" t="s">
        <v>117</v>
      </c>
      <c r="BL298" t="s">
        <v>645</v>
      </c>
      <c r="BU298" t="s">
        <v>133</v>
      </c>
      <c r="BV298" t="s">
        <v>170</v>
      </c>
      <c r="BW298" t="s">
        <v>119</v>
      </c>
      <c r="BX298" t="s">
        <v>118</v>
      </c>
      <c r="BY298">
        <v>14614</v>
      </c>
      <c r="BZ298" t="s">
        <v>117</v>
      </c>
      <c r="CX298">
        <v>20220721</v>
      </c>
      <c r="CZ298">
        <v>0</v>
      </c>
      <c r="DA298">
        <v>0</v>
      </c>
      <c r="DB298">
        <v>0</v>
      </c>
      <c r="DC298">
        <v>0</v>
      </c>
      <c r="DD298">
        <v>0</v>
      </c>
      <c r="DE298" s="3">
        <v>2.35</v>
      </c>
      <c r="DF298" s="3">
        <v>2.584874760179066</v>
      </c>
    </row>
    <row r="299" spans="1:121" x14ac:dyDescent="0.25">
      <c r="A299">
        <v>14612726</v>
      </c>
      <c r="B299">
        <v>20220801</v>
      </c>
      <c r="C299">
        <v>783615587</v>
      </c>
      <c r="E299">
        <v>1658.01</v>
      </c>
      <c r="F299">
        <v>1658.01</v>
      </c>
      <c r="G299" t="s">
        <v>131</v>
      </c>
      <c r="I299" s="1">
        <v>777452375520</v>
      </c>
      <c r="J299" t="s">
        <v>348</v>
      </c>
      <c r="K299">
        <v>1</v>
      </c>
      <c r="L299">
        <v>8</v>
      </c>
      <c r="M299">
        <v>2</v>
      </c>
      <c r="O299">
        <v>-35.340000000000003</v>
      </c>
      <c r="S299" s="3">
        <v>48.41</v>
      </c>
      <c r="T299" s="3">
        <v>35.340000000000003</v>
      </c>
      <c r="U299" s="2">
        <v>0.73001445982235091</v>
      </c>
      <c r="V299" s="3">
        <v>13.069999999999993</v>
      </c>
      <c r="W299" s="3">
        <v>48.41</v>
      </c>
      <c r="X299" s="3">
        <v>31.4665</v>
      </c>
      <c r="Y299" s="2">
        <v>0.65</v>
      </c>
      <c r="Z299" s="3">
        <v>16.943499999999997</v>
      </c>
      <c r="AA299" s="3">
        <v>15.94</v>
      </c>
      <c r="AB299" s="3">
        <v>3.8735000000000035</v>
      </c>
      <c r="AD299">
        <v>20220725</v>
      </c>
      <c r="AE299">
        <v>20220727</v>
      </c>
      <c r="AF299">
        <v>0.5395833333333333</v>
      </c>
      <c r="AG299" t="s">
        <v>415</v>
      </c>
      <c r="AH299" t="s">
        <v>414</v>
      </c>
      <c r="AI299">
        <v>8</v>
      </c>
      <c r="AJ299" t="s">
        <v>42</v>
      </c>
      <c r="AK299" t="s">
        <v>42</v>
      </c>
      <c r="AM299">
        <v>112689506</v>
      </c>
      <c r="AO299" t="s">
        <v>189</v>
      </c>
      <c r="AV299" t="s">
        <v>413</v>
      </c>
      <c r="AW299" t="s">
        <v>412</v>
      </c>
      <c r="AX299" t="s">
        <v>411</v>
      </c>
      <c r="AZ299" t="s">
        <v>410</v>
      </c>
      <c r="BA299" t="s">
        <v>118</v>
      </c>
      <c r="BB299">
        <v>14569</v>
      </c>
      <c r="BC299" t="s">
        <v>117</v>
      </c>
      <c r="BE299" t="s">
        <v>364</v>
      </c>
      <c r="BF299" t="s">
        <v>121</v>
      </c>
      <c r="BG299" t="s">
        <v>157</v>
      </c>
      <c r="BH299" t="s">
        <v>132</v>
      </c>
      <c r="BI299" t="s">
        <v>118</v>
      </c>
      <c r="BJ299">
        <v>14614</v>
      </c>
      <c r="BK299" t="s">
        <v>117</v>
      </c>
      <c r="BL299">
        <v>2134.0122500000002</v>
      </c>
      <c r="BU299" t="s">
        <v>121</v>
      </c>
      <c r="BV299" t="s">
        <v>155</v>
      </c>
      <c r="BW299" t="s">
        <v>132</v>
      </c>
      <c r="BX299" t="s">
        <v>118</v>
      </c>
      <c r="BY299">
        <v>14614</v>
      </c>
      <c r="BZ299" t="s">
        <v>117</v>
      </c>
      <c r="CX299">
        <v>20220725</v>
      </c>
      <c r="CZ299">
        <v>0</v>
      </c>
      <c r="DA299">
        <v>0</v>
      </c>
      <c r="DB299">
        <v>0</v>
      </c>
      <c r="DC299">
        <v>0</v>
      </c>
      <c r="DD299">
        <v>0</v>
      </c>
      <c r="DE299" s="3">
        <v>3.04</v>
      </c>
      <c r="DF299" s="3">
        <v>3.2832439578599466</v>
      </c>
      <c r="DP299" s="3">
        <v>1.78</v>
      </c>
      <c r="DQ299" s="3">
        <v>3.55</v>
      </c>
    </row>
    <row r="300" spans="1:121" x14ac:dyDescent="0.25">
      <c r="A300">
        <v>14612726</v>
      </c>
      <c r="B300">
        <v>20220725</v>
      </c>
      <c r="C300">
        <v>782937884</v>
      </c>
      <c r="E300">
        <v>1419.25</v>
      </c>
      <c r="F300">
        <v>1419.25</v>
      </c>
      <c r="G300" t="s">
        <v>131</v>
      </c>
      <c r="I300" s="1">
        <v>777452397238</v>
      </c>
      <c r="J300" t="s">
        <v>348</v>
      </c>
      <c r="K300">
        <v>1</v>
      </c>
      <c r="L300">
        <v>1</v>
      </c>
      <c r="M300">
        <v>3</v>
      </c>
      <c r="O300">
        <v>-36.9</v>
      </c>
      <c r="S300" s="3">
        <v>50.55</v>
      </c>
      <c r="T300" s="3">
        <v>36.9</v>
      </c>
      <c r="U300" s="2">
        <v>0.72997032640949555</v>
      </c>
      <c r="V300" s="3">
        <v>13.649999999999999</v>
      </c>
      <c r="W300" s="3">
        <v>50.55</v>
      </c>
      <c r="X300" s="3">
        <v>32.857500000000002</v>
      </c>
      <c r="Y300" s="2">
        <v>0.65</v>
      </c>
      <c r="Z300" s="3">
        <v>17.692499999999995</v>
      </c>
      <c r="AA300" s="3">
        <v>15.94</v>
      </c>
      <c r="AB300" s="3">
        <v>4.0424999999999969</v>
      </c>
      <c r="AD300">
        <v>20220721</v>
      </c>
      <c r="AE300">
        <v>20220722</v>
      </c>
      <c r="AF300">
        <v>0.41805555555555557</v>
      </c>
      <c r="AG300" t="s">
        <v>143</v>
      </c>
      <c r="AH300" t="s">
        <v>858</v>
      </c>
      <c r="AI300">
        <v>1</v>
      </c>
      <c r="AJ300" t="s">
        <v>42</v>
      </c>
      <c r="AK300" t="s">
        <v>42</v>
      </c>
      <c r="AM300">
        <v>112689506</v>
      </c>
      <c r="AO300" t="s">
        <v>189</v>
      </c>
      <c r="AV300" t="s">
        <v>857</v>
      </c>
      <c r="AW300" t="s">
        <v>856</v>
      </c>
      <c r="AX300" t="s">
        <v>855</v>
      </c>
      <c r="AY300" t="s">
        <v>854</v>
      </c>
      <c r="AZ300" t="s">
        <v>248</v>
      </c>
      <c r="BA300" t="s">
        <v>118</v>
      </c>
      <c r="BB300">
        <v>10119</v>
      </c>
      <c r="BC300" t="s">
        <v>117</v>
      </c>
      <c r="BD300" t="s">
        <v>121</v>
      </c>
      <c r="BE300" t="s">
        <v>848</v>
      </c>
      <c r="BF300" t="s">
        <v>133</v>
      </c>
      <c r="BG300" t="s">
        <v>319</v>
      </c>
      <c r="BH300" t="s">
        <v>132</v>
      </c>
      <c r="BI300" t="s">
        <v>118</v>
      </c>
      <c r="BJ300">
        <v>14614</v>
      </c>
      <c r="BK300" t="s">
        <v>117</v>
      </c>
      <c r="BL300">
        <v>24566.351999999999</v>
      </c>
      <c r="BU300" t="s">
        <v>133</v>
      </c>
      <c r="BV300" t="s">
        <v>319</v>
      </c>
      <c r="BW300" t="s">
        <v>119</v>
      </c>
      <c r="BX300" t="s">
        <v>118</v>
      </c>
      <c r="BY300">
        <v>14614</v>
      </c>
      <c r="BZ300" t="s">
        <v>117</v>
      </c>
      <c r="CX300">
        <v>20220721</v>
      </c>
      <c r="CZ300">
        <v>0</v>
      </c>
      <c r="DA300">
        <v>0</v>
      </c>
      <c r="DB300">
        <v>0</v>
      </c>
      <c r="DC300">
        <v>0</v>
      </c>
      <c r="DD300">
        <v>0</v>
      </c>
      <c r="DE300" s="3">
        <v>2.73</v>
      </c>
      <c r="DF300" s="3">
        <v>2.9483189910979228</v>
      </c>
    </row>
    <row r="301" spans="1:121" x14ac:dyDescent="0.25">
      <c r="A301">
        <v>14612726</v>
      </c>
      <c r="B301">
        <v>20220725</v>
      </c>
      <c r="C301">
        <v>782937884</v>
      </c>
      <c r="E301">
        <v>1419.25</v>
      </c>
      <c r="F301">
        <v>1419.25</v>
      </c>
      <c r="G301" t="s">
        <v>131</v>
      </c>
      <c r="I301" s="1">
        <v>777452439617</v>
      </c>
      <c r="J301" t="s">
        <v>348</v>
      </c>
      <c r="K301">
        <v>1</v>
      </c>
      <c r="L301">
        <v>1</v>
      </c>
      <c r="M301">
        <v>3</v>
      </c>
      <c r="O301">
        <v>-36.9</v>
      </c>
      <c r="S301" s="3">
        <v>50.55</v>
      </c>
      <c r="T301" s="3">
        <v>36.9</v>
      </c>
      <c r="U301" s="2">
        <v>0.72997032640949555</v>
      </c>
      <c r="V301" s="3">
        <v>13.649999999999999</v>
      </c>
      <c r="W301" s="3">
        <v>50.55</v>
      </c>
      <c r="X301" s="3">
        <v>32.857500000000002</v>
      </c>
      <c r="Y301" s="2">
        <v>0.65</v>
      </c>
      <c r="Z301" s="3">
        <v>17.692499999999995</v>
      </c>
      <c r="AA301" s="3">
        <v>15.94</v>
      </c>
      <c r="AB301" s="3">
        <v>4.0424999999999969</v>
      </c>
      <c r="AD301">
        <v>20220721</v>
      </c>
      <c r="AE301">
        <v>20220722</v>
      </c>
      <c r="AF301">
        <v>0.40833333333333338</v>
      </c>
      <c r="AG301" t="s">
        <v>143</v>
      </c>
      <c r="AH301" t="s">
        <v>853</v>
      </c>
      <c r="AI301">
        <v>1</v>
      </c>
      <c r="AJ301" t="s">
        <v>42</v>
      </c>
      <c r="AK301" t="s">
        <v>42</v>
      </c>
      <c r="AM301">
        <v>112689506</v>
      </c>
      <c r="AO301" t="s">
        <v>189</v>
      </c>
      <c r="AV301" t="s">
        <v>852</v>
      </c>
      <c r="AW301" t="s">
        <v>851</v>
      </c>
      <c r="AX301" t="s">
        <v>850</v>
      </c>
      <c r="AY301" t="s">
        <v>849</v>
      </c>
      <c r="AZ301" t="s">
        <v>248</v>
      </c>
      <c r="BA301" t="s">
        <v>118</v>
      </c>
      <c r="BB301">
        <v>10016</v>
      </c>
      <c r="BC301" t="s">
        <v>117</v>
      </c>
      <c r="BD301" t="s">
        <v>121</v>
      </c>
      <c r="BE301" t="s">
        <v>848</v>
      </c>
      <c r="BF301" t="s">
        <v>133</v>
      </c>
      <c r="BG301" t="s">
        <v>319</v>
      </c>
      <c r="BH301" t="s">
        <v>132</v>
      </c>
      <c r="BI301" t="s">
        <v>118</v>
      </c>
      <c r="BJ301">
        <v>14614</v>
      </c>
      <c r="BK301" t="s">
        <v>117</v>
      </c>
      <c r="BL301">
        <v>24566.351999999999</v>
      </c>
      <c r="BU301" t="s">
        <v>133</v>
      </c>
      <c r="BV301" t="s">
        <v>319</v>
      </c>
      <c r="BW301" t="s">
        <v>119</v>
      </c>
      <c r="BX301" t="s">
        <v>118</v>
      </c>
      <c r="BY301">
        <v>14614</v>
      </c>
      <c r="BZ301" t="s">
        <v>117</v>
      </c>
      <c r="CX301">
        <v>20220721</v>
      </c>
      <c r="CZ301">
        <v>0</v>
      </c>
      <c r="DA301">
        <v>0</v>
      </c>
      <c r="DB301">
        <v>0</v>
      </c>
      <c r="DC301">
        <v>0</v>
      </c>
      <c r="DD301">
        <v>0</v>
      </c>
      <c r="DE301" s="3">
        <v>2.73</v>
      </c>
      <c r="DF301" s="3">
        <v>2.9483189910979228</v>
      </c>
    </row>
    <row r="302" spans="1:121" x14ac:dyDescent="0.25">
      <c r="A302">
        <v>14612726</v>
      </c>
      <c r="B302">
        <v>20220725</v>
      </c>
      <c r="C302">
        <v>782937884</v>
      </c>
      <c r="E302">
        <v>1419.25</v>
      </c>
      <c r="F302">
        <v>1419.25</v>
      </c>
      <c r="G302" t="s">
        <v>131</v>
      </c>
      <c r="I302" s="1">
        <v>777453116706</v>
      </c>
      <c r="J302" t="s">
        <v>144</v>
      </c>
      <c r="K302">
        <v>1</v>
      </c>
      <c r="L302">
        <v>0.5</v>
      </c>
      <c r="M302">
        <v>6</v>
      </c>
      <c r="O302">
        <v>-33.869999999999997</v>
      </c>
      <c r="S302" s="3">
        <v>45.54</v>
      </c>
      <c r="T302" s="3">
        <v>33.869999999999997</v>
      </c>
      <c r="U302" s="2">
        <v>0.74374176548089588</v>
      </c>
      <c r="V302" s="3">
        <v>11.670000000000002</v>
      </c>
      <c r="W302" s="3">
        <v>45.54</v>
      </c>
      <c r="X302" s="3">
        <v>22.77</v>
      </c>
      <c r="Y302" s="2">
        <v>0.5</v>
      </c>
      <c r="Z302" s="3">
        <v>22.77</v>
      </c>
      <c r="AA302" s="3">
        <v>14.01</v>
      </c>
      <c r="AB302" s="3">
        <v>11.099999999999998</v>
      </c>
      <c r="AD302">
        <v>20220721</v>
      </c>
      <c r="AE302">
        <v>20220722</v>
      </c>
      <c r="AF302">
        <v>0.46180555555555558</v>
      </c>
      <c r="AG302" t="s">
        <v>241</v>
      </c>
      <c r="AI302">
        <v>0.5</v>
      </c>
      <c r="AJ302" t="s">
        <v>42</v>
      </c>
      <c r="AK302" t="s">
        <v>42</v>
      </c>
      <c r="AM302">
        <v>112689506</v>
      </c>
      <c r="AO302" t="s">
        <v>171</v>
      </c>
      <c r="AV302" t="s">
        <v>240</v>
      </c>
      <c r="AX302" t="s">
        <v>239</v>
      </c>
      <c r="AZ302" t="s">
        <v>238</v>
      </c>
      <c r="BA302" t="s">
        <v>180</v>
      </c>
      <c r="BB302">
        <v>34996</v>
      </c>
      <c r="BC302" t="s">
        <v>117</v>
      </c>
      <c r="BE302" t="s">
        <v>173</v>
      </c>
      <c r="BF302" t="s">
        <v>121</v>
      </c>
      <c r="BG302" t="s">
        <v>155</v>
      </c>
      <c r="BH302" t="s">
        <v>132</v>
      </c>
      <c r="BI302" t="s">
        <v>118</v>
      </c>
      <c r="BJ302">
        <v>14614</v>
      </c>
      <c r="BK302" t="s">
        <v>117</v>
      </c>
      <c r="BL302">
        <v>2068.0013800000002</v>
      </c>
      <c r="BU302" t="s">
        <v>121</v>
      </c>
      <c r="BV302" t="s">
        <v>155</v>
      </c>
      <c r="BW302" t="s">
        <v>119</v>
      </c>
      <c r="BX302" t="s">
        <v>118</v>
      </c>
      <c r="BY302">
        <v>14614</v>
      </c>
      <c r="BZ302" t="s">
        <v>117</v>
      </c>
      <c r="CX302">
        <v>20220721</v>
      </c>
      <c r="CZ302">
        <v>0</v>
      </c>
      <c r="DA302">
        <v>0</v>
      </c>
      <c r="DB302">
        <v>0</v>
      </c>
      <c r="DC302">
        <v>0</v>
      </c>
      <c r="DD302">
        <v>0</v>
      </c>
      <c r="DE302" s="3">
        <v>2.86</v>
      </c>
      <c r="DF302" s="3">
        <v>3.5571014492753625</v>
      </c>
      <c r="DN302" s="3">
        <v>2.65</v>
      </c>
      <c r="DO302" s="3">
        <v>5.3</v>
      </c>
    </row>
    <row r="303" spans="1:121" x14ac:dyDescent="0.25">
      <c r="A303">
        <v>14612726</v>
      </c>
      <c r="B303">
        <v>20220801</v>
      </c>
      <c r="C303">
        <v>783615587</v>
      </c>
      <c r="E303">
        <v>1658.01</v>
      </c>
      <c r="F303">
        <v>1658.01</v>
      </c>
      <c r="G303" t="s">
        <v>131</v>
      </c>
      <c r="I303" s="1">
        <v>777453657136</v>
      </c>
      <c r="J303" t="s">
        <v>144</v>
      </c>
      <c r="K303">
        <v>1</v>
      </c>
      <c r="L303">
        <v>0.5</v>
      </c>
      <c r="M303">
        <v>2</v>
      </c>
      <c r="O303">
        <v>-17.809999999999999</v>
      </c>
      <c r="S303" s="3">
        <v>27.48</v>
      </c>
      <c r="T303" s="3">
        <v>17.809999999999999</v>
      </c>
      <c r="U303" s="2">
        <v>0.64810771470160111</v>
      </c>
      <c r="V303" s="3">
        <v>9.6700000000000017</v>
      </c>
      <c r="W303" s="3">
        <v>27.48</v>
      </c>
      <c r="X303" s="3">
        <v>13.47</v>
      </c>
      <c r="Y303" s="2">
        <v>0.49017467248908297</v>
      </c>
      <c r="Z303" s="3">
        <v>14.01</v>
      </c>
      <c r="AA303" s="3">
        <v>14.01</v>
      </c>
      <c r="AB303" s="3">
        <v>4.3399999999999981</v>
      </c>
      <c r="AD303">
        <v>20220722</v>
      </c>
      <c r="AE303">
        <v>20220725</v>
      </c>
      <c r="AF303">
        <v>6.0416666666666667E-2</v>
      </c>
      <c r="AG303" t="s">
        <v>154</v>
      </c>
      <c r="AH303" t="s">
        <v>328</v>
      </c>
      <c r="AI303">
        <v>0.5</v>
      </c>
      <c r="AJ303" t="s">
        <v>42</v>
      </c>
      <c r="AK303" t="s">
        <v>42</v>
      </c>
      <c r="AM303">
        <v>112689506</v>
      </c>
      <c r="AO303" t="s">
        <v>171</v>
      </c>
      <c r="AV303" t="s">
        <v>327</v>
      </c>
      <c r="AW303" t="s">
        <v>326</v>
      </c>
      <c r="AX303" t="s">
        <v>325</v>
      </c>
      <c r="AZ303" t="s">
        <v>324</v>
      </c>
      <c r="BA303" t="s">
        <v>118</v>
      </c>
      <c r="BB303">
        <v>14534</v>
      </c>
      <c r="BC303" t="s">
        <v>117</v>
      </c>
      <c r="BE303" t="s">
        <v>173</v>
      </c>
      <c r="BF303" t="s">
        <v>121</v>
      </c>
      <c r="BG303" t="s">
        <v>155</v>
      </c>
      <c r="BH303" t="s">
        <v>132</v>
      </c>
      <c r="BI303" t="s">
        <v>118</v>
      </c>
      <c r="BJ303">
        <v>14614</v>
      </c>
      <c r="BK303" t="s">
        <v>117</v>
      </c>
      <c r="BL303">
        <v>2068.0022199999999</v>
      </c>
      <c r="BU303" t="s">
        <v>121</v>
      </c>
      <c r="BV303" t="s">
        <v>155</v>
      </c>
      <c r="BW303" t="s">
        <v>119</v>
      </c>
      <c r="BX303" t="s">
        <v>118</v>
      </c>
      <c r="BY303">
        <v>14614</v>
      </c>
      <c r="BZ303" t="s">
        <v>117</v>
      </c>
      <c r="CX303">
        <v>20220722</v>
      </c>
      <c r="CZ303">
        <v>0</v>
      </c>
      <c r="DA303">
        <v>0</v>
      </c>
      <c r="DB303">
        <v>0</v>
      </c>
      <c r="DC303">
        <v>0</v>
      </c>
      <c r="DD303">
        <v>0</v>
      </c>
      <c r="DE303" s="3">
        <v>1.93</v>
      </c>
      <c r="DF303" s="3">
        <v>2.2348107714701602</v>
      </c>
    </row>
    <row r="304" spans="1:121" x14ac:dyDescent="0.25">
      <c r="A304">
        <v>14612726</v>
      </c>
      <c r="B304">
        <v>20220725</v>
      </c>
      <c r="C304">
        <v>782937884</v>
      </c>
      <c r="E304">
        <v>1419.25</v>
      </c>
      <c r="F304">
        <v>1419.25</v>
      </c>
      <c r="G304" t="s">
        <v>131</v>
      </c>
      <c r="I304" s="1">
        <v>777453913320</v>
      </c>
      <c r="J304" t="s">
        <v>144</v>
      </c>
      <c r="K304">
        <v>1</v>
      </c>
      <c r="L304">
        <v>0.5</v>
      </c>
      <c r="M304">
        <v>2</v>
      </c>
      <c r="O304">
        <v>-17.809999999999999</v>
      </c>
      <c r="S304" s="3">
        <v>27.48</v>
      </c>
      <c r="T304" s="3">
        <v>17.809999999999999</v>
      </c>
      <c r="U304" s="2">
        <v>0.64810771470160111</v>
      </c>
      <c r="V304" s="3">
        <v>9.6700000000000017</v>
      </c>
      <c r="W304" s="3">
        <v>27.48</v>
      </c>
      <c r="X304" s="3">
        <v>13.47</v>
      </c>
      <c r="Y304" s="2">
        <v>0.49017467248908297</v>
      </c>
      <c r="Z304" s="3">
        <v>14.01</v>
      </c>
      <c r="AA304" s="3">
        <v>14.01</v>
      </c>
      <c r="AB304" s="3">
        <v>4.3399999999999981</v>
      </c>
      <c r="AD304">
        <v>20220721</v>
      </c>
      <c r="AE304">
        <v>20220722</v>
      </c>
      <c r="AF304">
        <v>0.43333333333333335</v>
      </c>
      <c r="AG304" t="s">
        <v>154</v>
      </c>
      <c r="AI304">
        <v>0.5</v>
      </c>
      <c r="AJ304" t="s">
        <v>42</v>
      </c>
      <c r="AK304" t="s">
        <v>42</v>
      </c>
      <c r="AM304">
        <v>112689506</v>
      </c>
      <c r="AO304" t="s">
        <v>171</v>
      </c>
      <c r="AV304" t="s">
        <v>342</v>
      </c>
      <c r="AX304" t="s">
        <v>341</v>
      </c>
      <c r="AZ304" t="s">
        <v>132</v>
      </c>
      <c r="BA304" t="s">
        <v>118</v>
      </c>
      <c r="BB304">
        <v>14606</v>
      </c>
      <c r="BC304" t="s">
        <v>117</v>
      </c>
      <c r="BD304" t="s">
        <v>121</v>
      </c>
      <c r="BE304" t="s">
        <v>340</v>
      </c>
      <c r="BF304" t="s">
        <v>157</v>
      </c>
      <c r="BH304" t="s">
        <v>132</v>
      </c>
      <c r="BI304" t="s">
        <v>118</v>
      </c>
      <c r="BJ304">
        <v>14614</v>
      </c>
      <c r="BK304" t="s">
        <v>117</v>
      </c>
      <c r="BL304">
        <v>39190.006569999998</v>
      </c>
      <c r="BU304" t="s">
        <v>155</v>
      </c>
      <c r="BW304" t="s">
        <v>132</v>
      </c>
      <c r="BX304" t="s">
        <v>118</v>
      </c>
      <c r="BY304">
        <v>14614</v>
      </c>
      <c r="BZ304" t="s">
        <v>117</v>
      </c>
      <c r="CX304">
        <v>20220721</v>
      </c>
      <c r="CZ304">
        <v>0</v>
      </c>
      <c r="DA304">
        <v>0</v>
      </c>
      <c r="DB304">
        <v>0</v>
      </c>
      <c r="DC304">
        <v>0</v>
      </c>
      <c r="DD304">
        <v>0</v>
      </c>
      <c r="DE304" s="3">
        <v>2.46</v>
      </c>
      <c r="DF304" s="3">
        <v>2.848515283842795</v>
      </c>
      <c r="DN304" s="3">
        <v>2.65</v>
      </c>
      <c r="DO304" s="3">
        <v>5.3</v>
      </c>
    </row>
    <row r="305" spans="1:128" x14ac:dyDescent="0.25">
      <c r="A305">
        <v>14612726</v>
      </c>
      <c r="B305">
        <v>20220801</v>
      </c>
      <c r="C305">
        <v>783615587</v>
      </c>
      <c r="E305">
        <v>1658.01</v>
      </c>
      <c r="F305">
        <v>1658.01</v>
      </c>
      <c r="G305" t="s">
        <v>131</v>
      </c>
      <c r="I305" s="1">
        <v>777458072407</v>
      </c>
      <c r="J305" t="s">
        <v>348</v>
      </c>
      <c r="K305">
        <v>1</v>
      </c>
      <c r="L305">
        <v>5</v>
      </c>
      <c r="M305">
        <v>2</v>
      </c>
      <c r="O305">
        <v>-28.89</v>
      </c>
      <c r="S305" s="3">
        <v>41.52</v>
      </c>
      <c r="T305" s="3">
        <v>28.89</v>
      </c>
      <c r="U305" s="2">
        <v>0.69580924855491322</v>
      </c>
      <c r="V305" s="3">
        <v>12.630000000000003</v>
      </c>
      <c r="W305" s="3">
        <v>41.52</v>
      </c>
      <c r="X305" s="3">
        <v>25.580000000000005</v>
      </c>
      <c r="Y305" s="2">
        <v>0.61608863198458585</v>
      </c>
      <c r="Z305" s="3">
        <v>15.94</v>
      </c>
      <c r="AA305" s="3">
        <v>15.94</v>
      </c>
      <c r="AB305" s="3">
        <v>3.3099999999999969</v>
      </c>
      <c r="AD305">
        <v>20220722</v>
      </c>
      <c r="AE305">
        <v>20220725</v>
      </c>
      <c r="AF305">
        <v>0.45416666666666666</v>
      </c>
      <c r="AG305" t="s">
        <v>334</v>
      </c>
      <c r="AH305" t="s">
        <v>339</v>
      </c>
      <c r="AI305">
        <v>5</v>
      </c>
      <c r="AJ305" t="s">
        <v>42</v>
      </c>
      <c r="AK305" t="s">
        <v>42</v>
      </c>
      <c r="AM305">
        <v>112689506</v>
      </c>
      <c r="AO305" t="s">
        <v>189</v>
      </c>
      <c r="AV305" t="s">
        <v>332</v>
      </c>
      <c r="AW305" t="s">
        <v>331</v>
      </c>
      <c r="AX305" t="s">
        <v>330</v>
      </c>
      <c r="AZ305" t="s">
        <v>329</v>
      </c>
      <c r="BA305" t="s">
        <v>118</v>
      </c>
      <c r="BB305">
        <v>14456</v>
      </c>
      <c r="BC305" t="s">
        <v>117</v>
      </c>
      <c r="BD305" t="s">
        <v>121</v>
      </c>
      <c r="BE305" t="s">
        <v>169</v>
      </c>
      <c r="BF305" t="s">
        <v>133</v>
      </c>
      <c r="BG305" t="s">
        <v>170</v>
      </c>
      <c r="BH305" t="s">
        <v>132</v>
      </c>
      <c r="BI305" t="s">
        <v>118</v>
      </c>
      <c r="BJ305">
        <v>14614</v>
      </c>
      <c r="BK305" t="s">
        <v>117</v>
      </c>
      <c r="BL305">
        <v>20901.004980000002</v>
      </c>
      <c r="BU305" t="s">
        <v>133</v>
      </c>
      <c r="BV305" t="s">
        <v>170</v>
      </c>
      <c r="BW305" t="s">
        <v>119</v>
      </c>
      <c r="BX305" t="s">
        <v>118</v>
      </c>
      <c r="BY305">
        <v>14614</v>
      </c>
      <c r="BZ305" t="s">
        <v>117</v>
      </c>
      <c r="CX305">
        <v>20220722</v>
      </c>
      <c r="CZ305">
        <v>0</v>
      </c>
      <c r="DA305">
        <v>0</v>
      </c>
      <c r="DB305">
        <v>0</v>
      </c>
      <c r="DC305">
        <v>0</v>
      </c>
      <c r="DD305">
        <v>0</v>
      </c>
      <c r="DE305" s="3">
        <v>2.88</v>
      </c>
      <c r="DF305" s="3">
        <v>3.1095953757225425</v>
      </c>
      <c r="DP305" s="3">
        <v>1.78</v>
      </c>
      <c r="DQ305" s="3">
        <v>3.55</v>
      </c>
    </row>
    <row r="306" spans="1:128" x14ac:dyDescent="0.25">
      <c r="A306">
        <v>14612726</v>
      </c>
      <c r="B306">
        <v>20220801</v>
      </c>
      <c r="C306">
        <v>783615587</v>
      </c>
      <c r="E306">
        <v>1658.01</v>
      </c>
      <c r="F306">
        <v>1658.01</v>
      </c>
      <c r="G306" t="s">
        <v>131</v>
      </c>
      <c r="I306" s="1">
        <v>777459196252</v>
      </c>
      <c r="J306" t="s">
        <v>348</v>
      </c>
      <c r="K306">
        <v>1</v>
      </c>
      <c r="L306">
        <v>4</v>
      </c>
      <c r="M306">
        <v>3</v>
      </c>
      <c r="O306">
        <v>-42.05</v>
      </c>
      <c r="S306" s="3">
        <v>57.6</v>
      </c>
      <c r="T306" s="3">
        <v>42.05</v>
      </c>
      <c r="U306" s="2">
        <v>0.73003472222222221</v>
      </c>
      <c r="V306" s="3">
        <v>15.550000000000004</v>
      </c>
      <c r="W306" s="3">
        <v>57.6</v>
      </c>
      <c r="X306" s="3">
        <v>37.440000000000005</v>
      </c>
      <c r="Y306" s="2">
        <v>0.65</v>
      </c>
      <c r="Z306" s="3">
        <v>20.159999999999997</v>
      </c>
      <c r="AA306" s="3">
        <v>15.94</v>
      </c>
      <c r="AB306" s="3">
        <v>4.6099999999999923</v>
      </c>
      <c r="AD306">
        <v>20220725</v>
      </c>
      <c r="AE306">
        <v>20220726</v>
      </c>
      <c r="AF306">
        <v>0.41944444444444445</v>
      </c>
      <c r="AG306" t="s">
        <v>154</v>
      </c>
      <c r="AH306" t="s">
        <v>190</v>
      </c>
      <c r="AI306">
        <v>4</v>
      </c>
      <c r="AJ306" t="s">
        <v>42</v>
      </c>
      <c r="AK306" t="s">
        <v>42</v>
      </c>
      <c r="AM306">
        <v>112689506</v>
      </c>
      <c r="AO306" t="s">
        <v>189</v>
      </c>
      <c r="AP306">
        <v>12</v>
      </c>
      <c r="AQ306">
        <v>9</v>
      </c>
      <c r="AR306">
        <v>3</v>
      </c>
      <c r="AS306">
        <v>0</v>
      </c>
      <c r="AV306" t="s">
        <v>430</v>
      </c>
      <c r="AW306" t="s">
        <v>121</v>
      </c>
      <c r="AX306" t="s">
        <v>161</v>
      </c>
      <c r="AY306" t="s">
        <v>512</v>
      </c>
      <c r="AZ306" t="s">
        <v>132</v>
      </c>
      <c r="BA306" t="s">
        <v>118</v>
      </c>
      <c r="BB306">
        <v>14614</v>
      </c>
      <c r="BC306" t="s">
        <v>117</v>
      </c>
      <c r="BD306" t="s">
        <v>121</v>
      </c>
      <c r="BE306" t="s">
        <v>430</v>
      </c>
      <c r="BF306" t="s">
        <v>429</v>
      </c>
      <c r="BG306" t="s">
        <v>319</v>
      </c>
      <c r="BH306" t="s">
        <v>132</v>
      </c>
      <c r="BI306" t="s">
        <v>118</v>
      </c>
      <c r="BJ306">
        <v>14614</v>
      </c>
      <c r="BK306" t="s">
        <v>117</v>
      </c>
      <c r="BL306">
        <v>7589.6455999999998</v>
      </c>
      <c r="BU306" t="s">
        <v>429</v>
      </c>
      <c r="BV306" t="s">
        <v>319</v>
      </c>
      <c r="BW306" t="s">
        <v>119</v>
      </c>
      <c r="BX306" t="s">
        <v>118</v>
      </c>
      <c r="BY306">
        <v>14614</v>
      </c>
      <c r="BZ306" t="s">
        <v>117</v>
      </c>
      <c r="CX306">
        <v>20220725</v>
      </c>
      <c r="CZ306">
        <v>0</v>
      </c>
      <c r="DA306">
        <v>0</v>
      </c>
      <c r="DB306">
        <v>0</v>
      </c>
      <c r="DC306">
        <v>0</v>
      </c>
      <c r="DD306">
        <v>0</v>
      </c>
      <c r="DE306" s="3">
        <v>3.19</v>
      </c>
      <c r="DF306" s="3">
        <v>3.4453107638888887</v>
      </c>
    </row>
    <row r="307" spans="1:128" x14ac:dyDescent="0.25">
      <c r="A307">
        <v>14612726</v>
      </c>
      <c r="B307">
        <v>20220801</v>
      </c>
      <c r="C307">
        <v>783615587</v>
      </c>
      <c r="E307">
        <v>1658.01</v>
      </c>
      <c r="F307">
        <v>1658.01</v>
      </c>
      <c r="G307" t="s">
        <v>131</v>
      </c>
      <c r="I307" s="1">
        <v>777460968795</v>
      </c>
      <c r="J307" t="s">
        <v>144</v>
      </c>
      <c r="K307">
        <v>1</v>
      </c>
      <c r="L307">
        <v>0.5</v>
      </c>
      <c r="M307">
        <v>3</v>
      </c>
      <c r="O307">
        <v>-23.2</v>
      </c>
      <c r="S307" s="3">
        <v>33.369999999999997</v>
      </c>
      <c r="T307" s="3">
        <v>23.2</v>
      </c>
      <c r="U307" s="2">
        <v>0.69523524123464198</v>
      </c>
      <c r="V307" s="3">
        <v>10.169999999999998</v>
      </c>
      <c r="W307" s="3">
        <v>33.369999999999997</v>
      </c>
      <c r="X307" s="3">
        <v>16.684999999999999</v>
      </c>
      <c r="Y307" s="2">
        <v>0.5</v>
      </c>
      <c r="Z307" s="3">
        <v>16.684999999999999</v>
      </c>
      <c r="AA307" s="3">
        <v>14.01</v>
      </c>
      <c r="AB307" s="3">
        <v>6.5150000000000006</v>
      </c>
      <c r="AD307">
        <v>20220722</v>
      </c>
      <c r="AE307">
        <v>20220725</v>
      </c>
      <c r="AF307">
        <v>0.37013888888888885</v>
      </c>
      <c r="AG307" t="s">
        <v>143</v>
      </c>
      <c r="AH307" t="s">
        <v>298</v>
      </c>
      <c r="AI307">
        <v>0.5</v>
      </c>
      <c r="AJ307" t="s">
        <v>42</v>
      </c>
      <c r="AK307" t="s">
        <v>42</v>
      </c>
      <c r="AM307">
        <v>112689506</v>
      </c>
      <c r="AO307" t="s">
        <v>171</v>
      </c>
      <c r="AW307" t="s">
        <v>297</v>
      </c>
      <c r="AX307" t="s">
        <v>296</v>
      </c>
      <c r="AY307" t="s">
        <v>295</v>
      </c>
      <c r="AZ307" t="s">
        <v>294</v>
      </c>
      <c r="BA307" t="s">
        <v>293</v>
      </c>
      <c r="BB307">
        <v>7960</v>
      </c>
      <c r="BC307" t="s">
        <v>117</v>
      </c>
      <c r="BD307" t="s">
        <v>121</v>
      </c>
      <c r="BE307" t="s">
        <v>220</v>
      </c>
      <c r="BF307" t="s">
        <v>133</v>
      </c>
      <c r="BH307" t="s">
        <v>132</v>
      </c>
      <c r="BI307" t="s">
        <v>118</v>
      </c>
      <c r="BJ307">
        <v>14614</v>
      </c>
      <c r="BK307" t="s">
        <v>117</v>
      </c>
      <c r="BL307">
        <v>34951.022870000001</v>
      </c>
      <c r="BU307" t="s">
        <v>133</v>
      </c>
      <c r="BW307" t="s">
        <v>119</v>
      </c>
      <c r="BX307" t="s">
        <v>118</v>
      </c>
      <c r="BY307">
        <v>14614</v>
      </c>
      <c r="BZ307" t="s">
        <v>117</v>
      </c>
      <c r="CX307">
        <v>20220722</v>
      </c>
      <c r="CZ307">
        <v>0</v>
      </c>
      <c r="DA307">
        <v>0</v>
      </c>
      <c r="DB307">
        <v>0</v>
      </c>
      <c r="DC307">
        <v>0</v>
      </c>
      <c r="DD307">
        <v>0</v>
      </c>
      <c r="DE307" s="3">
        <v>2.0299999999999998</v>
      </c>
      <c r="DF307" s="3">
        <v>2.4263275397063229</v>
      </c>
    </row>
    <row r="308" spans="1:128" x14ac:dyDescent="0.25">
      <c r="A308">
        <v>14612726</v>
      </c>
      <c r="B308">
        <v>20220801</v>
      </c>
      <c r="C308">
        <v>783615587</v>
      </c>
      <c r="E308">
        <v>1658.01</v>
      </c>
      <c r="F308">
        <v>1658.01</v>
      </c>
      <c r="G308" t="s">
        <v>131</v>
      </c>
      <c r="I308" s="1">
        <v>777461376267</v>
      </c>
      <c r="J308" t="s">
        <v>348</v>
      </c>
      <c r="K308">
        <v>1</v>
      </c>
      <c r="L308">
        <v>1</v>
      </c>
      <c r="M308">
        <v>8</v>
      </c>
      <c r="O308">
        <v>-66.19</v>
      </c>
      <c r="S308" s="3">
        <v>90.67</v>
      </c>
      <c r="T308" s="3">
        <v>66.19</v>
      </c>
      <c r="U308" s="2">
        <v>0.73000992610565785</v>
      </c>
      <c r="V308" s="3">
        <v>24.480000000000004</v>
      </c>
      <c r="W308" s="3">
        <v>90.67</v>
      </c>
      <c r="X308" s="3">
        <v>58.935500000000005</v>
      </c>
      <c r="Y308" s="2">
        <v>0.65</v>
      </c>
      <c r="Z308" s="3">
        <v>31.734499999999997</v>
      </c>
      <c r="AA308" s="3">
        <v>15.94</v>
      </c>
      <c r="AB308" s="3">
        <v>7.2544999999999931</v>
      </c>
      <c r="AD308">
        <v>20220722</v>
      </c>
      <c r="AE308">
        <v>20220725</v>
      </c>
      <c r="AF308">
        <v>0.38541666666666669</v>
      </c>
      <c r="AG308" t="s">
        <v>143</v>
      </c>
      <c r="AH308" t="s">
        <v>774</v>
      </c>
      <c r="AI308">
        <v>1</v>
      </c>
      <c r="AJ308" t="s">
        <v>42</v>
      </c>
      <c r="AK308" t="s">
        <v>42</v>
      </c>
      <c r="AM308">
        <v>112689506</v>
      </c>
      <c r="AO308" t="s">
        <v>189</v>
      </c>
      <c r="AV308" t="s">
        <v>773</v>
      </c>
      <c r="AW308" t="s">
        <v>772</v>
      </c>
      <c r="AX308" t="s">
        <v>771</v>
      </c>
      <c r="AZ308" t="s">
        <v>770</v>
      </c>
      <c r="BA308" t="s">
        <v>373</v>
      </c>
      <c r="BB308">
        <v>85260</v>
      </c>
      <c r="BC308" t="s">
        <v>117</v>
      </c>
      <c r="BD308" t="s">
        <v>121</v>
      </c>
      <c r="BE308" t="s">
        <v>146</v>
      </c>
      <c r="BF308" t="s">
        <v>157</v>
      </c>
      <c r="BH308" t="s">
        <v>132</v>
      </c>
      <c r="BI308" t="s">
        <v>118</v>
      </c>
      <c r="BJ308">
        <v>14614</v>
      </c>
      <c r="BK308" t="s">
        <v>117</v>
      </c>
      <c r="BL308" t="s">
        <v>372</v>
      </c>
      <c r="BU308" t="s">
        <v>155</v>
      </c>
      <c r="BW308" t="s">
        <v>132</v>
      </c>
      <c r="BX308" t="s">
        <v>118</v>
      </c>
      <c r="BY308">
        <v>14614</v>
      </c>
      <c r="BZ308" t="s">
        <v>117</v>
      </c>
      <c r="CX308">
        <v>20220722</v>
      </c>
      <c r="CZ308">
        <v>0</v>
      </c>
      <c r="DA308">
        <v>0</v>
      </c>
      <c r="DB308">
        <v>0</v>
      </c>
      <c r="DC308">
        <v>0</v>
      </c>
      <c r="DD308">
        <v>0</v>
      </c>
      <c r="DE308" s="3">
        <v>4.9000000000000004</v>
      </c>
      <c r="DF308" s="3">
        <v>5.2920486379177243</v>
      </c>
    </row>
    <row r="309" spans="1:128" x14ac:dyDescent="0.25">
      <c r="A309">
        <v>14612726</v>
      </c>
      <c r="B309">
        <v>20220801</v>
      </c>
      <c r="C309">
        <v>783615587</v>
      </c>
      <c r="E309">
        <v>1658.01</v>
      </c>
      <c r="F309">
        <v>1658.01</v>
      </c>
      <c r="G309" t="s">
        <v>131</v>
      </c>
      <c r="I309" s="1">
        <v>777461664364</v>
      </c>
      <c r="J309" t="s">
        <v>348</v>
      </c>
      <c r="K309">
        <v>1</v>
      </c>
      <c r="L309">
        <v>1</v>
      </c>
      <c r="M309">
        <v>3</v>
      </c>
      <c r="O309">
        <v>-24.35</v>
      </c>
      <c r="S309" s="3">
        <v>34.04</v>
      </c>
      <c r="T309" s="3">
        <v>24.35</v>
      </c>
      <c r="U309" s="2">
        <v>0.71533490011750889</v>
      </c>
      <c r="V309" s="3">
        <v>9.6899999999999977</v>
      </c>
      <c r="W309" s="3">
        <v>34.04</v>
      </c>
      <c r="X309" s="3">
        <v>18.100000000000001</v>
      </c>
      <c r="Y309" s="2">
        <v>0.53172737955346661</v>
      </c>
      <c r="Z309" s="3">
        <v>15.94</v>
      </c>
      <c r="AA309" s="3">
        <v>15.94</v>
      </c>
      <c r="AB309" s="3">
        <v>6.2500000000000018</v>
      </c>
      <c r="AD309">
        <v>20220722</v>
      </c>
      <c r="AE309">
        <v>20220725</v>
      </c>
      <c r="AF309">
        <v>0.51874999999999993</v>
      </c>
      <c r="AG309" t="s">
        <v>143</v>
      </c>
      <c r="AH309" t="s">
        <v>894</v>
      </c>
      <c r="AI309">
        <v>1</v>
      </c>
      <c r="AJ309" t="s">
        <v>42</v>
      </c>
      <c r="AK309" t="s">
        <v>42</v>
      </c>
      <c r="AM309">
        <v>112689506</v>
      </c>
      <c r="AO309" t="s">
        <v>171</v>
      </c>
      <c r="AV309" t="s">
        <v>893</v>
      </c>
      <c r="AW309" t="s">
        <v>892</v>
      </c>
      <c r="AX309" t="s">
        <v>891</v>
      </c>
      <c r="AZ309" t="s">
        <v>136</v>
      </c>
      <c r="BA309" t="s">
        <v>118</v>
      </c>
      <c r="BB309">
        <v>10013</v>
      </c>
      <c r="BC309" t="s">
        <v>117</v>
      </c>
      <c r="BD309" t="s">
        <v>121</v>
      </c>
      <c r="BE309" t="s">
        <v>340</v>
      </c>
      <c r="BF309" t="s">
        <v>133</v>
      </c>
      <c r="BH309" t="s">
        <v>132</v>
      </c>
      <c r="BI309" t="s">
        <v>118</v>
      </c>
      <c r="BJ309">
        <v>14614</v>
      </c>
      <c r="BK309" t="s">
        <v>117</v>
      </c>
      <c r="BL309">
        <v>34951.030310000002</v>
      </c>
      <c r="BU309" t="s">
        <v>133</v>
      </c>
      <c r="BW309" t="s">
        <v>132</v>
      </c>
      <c r="BX309" t="s">
        <v>118</v>
      </c>
      <c r="BY309">
        <v>14614</v>
      </c>
      <c r="BZ309" t="s">
        <v>117</v>
      </c>
      <c r="CX309">
        <v>20220722</v>
      </c>
      <c r="CZ309">
        <v>0</v>
      </c>
      <c r="DA309">
        <v>0</v>
      </c>
      <c r="DB309">
        <v>0</v>
      </c>
      <c r="DC309">
        <v>0</v>
      </c>
      <c r="DD309">
        <v>0</v>
      </c>
      <c r="DE309" s="3">
        <v>1.94</v>
      </c>
      <c r="DF309" s="3">
        <v>2.2961985898942423</v>
      </c>
    </row>
    <row r="310" spans="1:128" x14ac:dyDescent="0.25">
      <c r="A310">
        <v>14612726</v>
      </c>
      <c r="B310">
        <v>20220801</v>
      </c>
      <c r="C310">
        <v>783615587</v>
      </c>
      <c r="E310">
        <v>1658.01</v>
      </c>
      <c r="F310">
        <v>1658.01</v>
      </c>
      <c r="G310" t="s">
        <v>131</v>
      </c>
      <c r="I310" s="1">
        <v>777462943420</v>
      </c>
      <c r="J310" t="s">
        <v>348</v>
      </c>
      <c r="K310">
        <v>1</v>
      </c>
      <c r="L310">
        <v>5</v>
      </c>
      <c r="M310">
        <v>2</v>
      </c>
      <c r="O310">
        <v>-28.89</v>
      </c>
      <c r="S310" s="3">
        <v>41.52</v>
      </c>
      <c r="T310" s="3">
        <v>28.89</v>
      </c>
      <c r="U310" s="2">
        <v>0.69580924855491322</v>
      </c>
      <c r="V310" s="3">
        <v>12.630000000000003</v>
      </c>
      <c r="W310" s="3">
        <v>41.52</v>
      </c>
      <c r="X310" s="3">
        <v>25.580000000000005</v>
      </c>
      <c r="Y310" s="2">
        <v>0.61608863198458585</v>
      </c>
      <c r="Z310" s="3">
        <v>15.94</v>
      </c>
      <c r="AA310" s="3">
        <v>15.94</v>
      </c>
      <c r="AB310" s="3">
        <v>3.3099999999999969</v>
      </c>
      <c r="AD310">
        <v>20220722</v>
      </c>
      <c r="AE310">
        <v>20220725</v>
      </c>
      <c r="AF310">
        <v>0.45416666666666666</v>
      </c>
      <c r="AG310" t="s">
        <v>334</v>
      </c>
      <c r="AH310" t="s">
        <v>339</v>
      </c>
      <c r="AI310">
        <v>5</v>
      </c>
      <c r="AJ310" t="s">
        <v>42</v>
      </c>
      <c r="AK310" t="s">
        <v>42</v>
      </c>
      <c r="AM310">
        <v>112689506</v>
      </c>
      <c r="AO310" t="s">
        <v>189</v>
      </c>
      <c r="AV310" t="s">
        <v>332</v>
      </c>
      <c r="AW310" t="s">
        <v>331</v>
      </c>
      <c r="AX310" t="s">
        <v>330</v>
      </c>
      <c r="AZ310" t="s">
        <v>329</v>
      </c>
      <c r="BA310" t="s">
        <v>118</v>
      </c>
      <c r="BB310">
        <v>14456</v>
      </c>
      <c r="BC310" t="s">
        <v>117</v>
      </c>
      <c r="BD310" t="s">
        <v>121</v>
      </c>
      <c r="BE310" t="s">
        <v>169</v>
      </c>
      <c r="BF310" t="s">
        <v>133</v>
      </c>
      <c r="BG310" t="s">
        <v>170</v>
      </c>
      <c r="BH310" t="s">
        <v>132</v>
      </c>
      <c r="BI310" t="s">
        <v>118</v>
      </c>
      <c r="BJ310">
        <v>14614</v>
      </c>
      <c r="BK310" t="s">
        <v>117</v>
      </c>
      <c r="BL310">
        <v>20901.004870000001</v>
      </c>
      <c r="BU310" t="s">
        <v>133</v>
      </c>
      <c r="BV310" t="s">
        <v>170</v>
      </c>
      <c r="BW310" t="s">
        <v>119</v>
      </c>
      <c r="BX310" t="s">
        <v>118</v>
      </c>
      <c r="BY310">
        <v>14614</v>
      </c>
      <c r="BZ310" t="s">
        <v>117</v>
      </c>
      <c r="CX310">
        <v>20220722</v>
      </c>
      <c r="CZ310">
        <v>0</v>
      </c>
      <c r="DA310">
        <v>0</v>
      </c>
      <c r="DB310">
        <v>0</v>
      </c>
      <c r="DC310">
        <v>0</v>
      </c>
      <c r="DD310">
        <v>0</v>
      </c>
      <c r="DE310" s="3">
        <v>2.88</v>
      </c>
      <c r="DF310" s="3">
        <v>3.1095953757225425</v>
      </c>
      <c r="DP310" s="3">
        <v>1.78</v>
      </c>
      <c r="DQ310" s="3">
        <v>3.55</v>
      </c>
    </row>
    <row r="311" spans="1:128" x14ac:dyDescent="0.25">
      <c r="A311">
        <v>14612726</v>
      </c>
      <c r="B311">
        <v>20220801</v>
      </c>
      <c r="C311">
        <v>783615587</v>
      </c>
      <c r="E311">
        <v>1658.01</v>
      </c>
      <c r="F311">
        <v>1658.01</v>
      </c>
      <c r="G311" t="s">
        <v>131</v>
      </c>
      <c r="I311" s="1">
        <v>777463440846</v>
      </c>
      <c r="J311" t="s">
        <v>348</v>
      </c>
      <c r="K311">
        <v>1</v>
      </c>
      <c r="L311">
        <v>4</v>
      </c>
      <c r="M311">
        <v>4</v>
      </c>
      <c r="O311">
        <v>-65.900000000000006</v>
      </c>
      <c r="S311" s="3">
        <v>90.27</v>
      </c>
      <c r="T311" s="3">
        <v>65.900000000000006</v>
      </c>
      <c r="U311" s="2">
        <v>0.73003212584468824</v>
      </c>
      <c r="V311" s="3">
        <v>24.36999999999999</v>
      </c>
      <c r="W311" s="3">
        <v>90.27</v>
      </c>
      <c r="X311" s="3">
        <v>58.6755</v>
      </c>
      <c r="Y311" s="2">
        <v>0.65</v>
      </c>
      <c r="Z311" s="3">
        <v>31.594499999999996</v>
      </c>
      <c r="AA311" s="3">
        <v>15.94</v>
      </c>
      <c r="AB311" s="3">
        <v>7.2245000000000061</v>
      </c>
      <c r="AD311">
        <v>20220722</v>
      </c>
      <c r="AE311">
        <v>20220725</v>
      </c>
      <c r="AF311">
        <v>0.42986111111111108</v>
      </c>
      <c r="AG311" t="s">
        <v>154</v>
      </c>
      <c r="AH311" t="s">
        <v>488</v>
      </c>
      <c r="AI311">
        <v>4</v>
      </c>
      <c r="AJ311" t="s">
        <v>42</v>
      </c>
      <c r="AK311" t="s">
        <v>42</v>
      </c>
      <c r="AM311">
        <v>112689506</v>
      </c>
      <c r="AO311" t="s">
        <v>189</v>
      </c>
      <c r="AV311" t="s">
        <v>487</v>
      </c>
      <c r="AW311" t="s">
        <v>486</v>
      </c>
      <c r="AX311" t="s">
        <v>485</v>
      </c>
      <c r="AZ311" t="s">
        <v>484</v>
      </c>
      <c r="BA311" t="s">
        <v>483</v>
      </c>
      <c r="BB311">
        <v>4112</v>
      </c>
      <c r="BC311" t="s">
        <v>117</v>
      </c>
      <c r="BD311" t="s">
        <v>121</v>
      </c>
      <c r="BE311" t="s">
        <v>430</v>
      </c>
      <c r="BF311" t="s">
        <v>429</v>
      </c>
      <c r="BG311" t="s">
        <v>319</v>
      </c>
      <c r="BH311" t="s">
        <v>132</v>
      </c>
      <c r="BI311" t="s">
        <v>118</v>
      </c>
      <c r="BJ311">
        <v>14614</v>
      </c>
      <c r="BK311" t="s">
        <v>117</v>
      </c>
      <c r="BL311">
        <v>7589.625</v>
      </c>
      <c r="BU311" t="s">
        <v>429</v>
      </c>
      <c r="BV311" t="s">
        <v>319</v>
      </c>
      <c r="BW311" t="s">
        <v>119</v>
      </c>
      <c r="BX311" t="s">
        <v>118</v>
      </c>
      <c r="BY311">
        <v>14614</v>
      </c>
      <c r="BZ311" t="s">
        <v>117</v>
      </c>
      <c r="CX311">
        <v>20220722</v>
      </c>
      <c r="CZ311">
        <v>0</v>
      </c>
      <c r="DA311">
        <v>0</v>
      </c>
      <c r="DB311">
        <v>0</v>
      </c>
      <c r="DC311">
        <v>0</v>
      </c>
      <c r="DD311">
        <v>0</v>
      </c>
      <c r="DE311" s="3">
        <v>4.87</v>
      </c>
      <c r="DF311" s="3">
        <v>5.2597564528636314</v>
      </c>
    </row>
    <row r="312" spans="1:128" x14ac:dyDescent="0.25">
      <c r="A312">
        <v>14612726</v>
      </c>
      <c r="B312">
        <v>20220801</v>
      </c>
      <c r="C312">
        <v>783615587</v>
      </c>
      <c r="E312">
        <v>1658.01</v>
      </c>
      <c r="F312">
        <v>1658.01</v>
      </c>
      <c r="G312" t="s">
        <v>131</v>
      </c>
      <c r="I312" s="1">
        <v>777464505497</v>
      </c>
      <c r="J312" t="s">
        <v>348</v>
      </c>
      <c r="K312">
        <v>1</v>
      </c>
      <c r="L312">
        <v>2</v>
      </c>
      <c r="M312">
        <v>3</v>
      </c>
      <c r="O312">
        <v>-24.35</v>
      </c>
      <c r="S312" s="3">
        <v>34.04</v>
      </c>
      <c r="T312" s="3">
        <v>24.35</v>
      </c>
      <c r="U312" s="2">
        <v>0.71533490011750889</v>
      </c>
      <c r="V312" s="3">
        <v>9.6899999999999977</v>
      </c>
      <c r="W312" s="3">
        <v>34.04</v>
      </c>
      <c r="X312" s="3">
        <v>18.100000000000001</v>
      </c>
      <c r="Y312" s="2">
        <v>0.53172737955346661</v>
      </c>
      <c r="Z312" s="3">
        <v>15.94</v>
      </c>
      <c r="AA312" s="3">
        <v>15.94</v>
      </c>
      <c r="AB312" s="3">
        <v>6.2500000000000018</v>
      </c>
      <c r="AD312">
        <v>20220722</v>
      </c>
      <c r="AE312">
        <v>20220725</v>
      </c>
      <c r="AF312">
        <v>0.3576388888888889</v>
      </c>
      <c r="AG312" t="s">
        <v>143</v>
      </c>
      <c r="AH312" t="s">
        <v>707</v>
      </c>
      <c r="AI312">
        <v>2</v>
      </c>
      <c r="AJ312" t="s">
        <v>42</v>
      </c>
      <c r="AK312" t="s">
        <v>42</v>
      </c>
      <c r="AM312">
        <v>112689506</v>
      </c>
      <c r="AO312" t="s">
        <v>171</v>
      </c>
      <c r="AV312" t="s">
        <v>400</v>
      </c>
      <c r="AW312" t="s">
        <v>369</v>
      </c>
      <c r="AX312" t="s">
        <v>399</v>
      </c>
      <c r="AY312" t="s">
        <v>367</v>
      </c>
      <c r="AZ312" t="s">
        <v>366</v>
      </c>
      <c r="BA312" t="s">
        <v>365</v>
      </c>
      <c r="BB312">
        <v>44144</v>
      </c>
      <c r="BC312" t="s">
        <v>117</v>
      </c>
      <c r="BD312" t="s">
        <v>121</v>
      </c>
      <c r="BE312" t="s">
        <v>169</v>
      </c>
      <c r="BF312" t="s">
        <v>133</v>
      </c>
      <c r="BG312" t="s">
        <v>170</v>
      </c>
      <c r="BH312" t="s">
        <v>132</v>
      </c>
      <c r="BI312" t="s">
        <v>118</v>
      </c>
      <c r="BJ312">
        <v>14614</v>
      </c>
      <c r="BK312" t="s">
        <v>117</v>
      </c>
      <c r="BL312">
        <v>7589.0361700000003</v>
      </c>
      <c r="BU312" t="s">
        <v>133</v>
      </c>
      <c r="BV312" t="s">
        <v>170</v>
      </c>
      <c r="BW312" t="s">
        <v>119</v>
      </c>
      <c r="BX312" t="s">
        <v>118</v>
      </c>
      <c r="BY312">
        <v>14614</v>
      </c>
      <c r="BZ312" t="s">
        <v>117</v>
      </c>
      <c r="CX312">
        <v>20220722</v>
      </c>
      <c r="CZ312">
        <v>0</v>
      </c>
      <c r="DA312">
        <v>0</v>
      </c>
      <c r="DB312">
        <v>0</v>
      </c>
      <c r="DC312">
        <v>0</v>
      </c>
      <c r="DD312">
        <v>0</v>
      </c>
      <c r="DE312" s="3">
        <v>1.94</v>
      </c>
      <c r="DF312" s="3">
        <v>2.2961985898942423</v>
      </c>
    </row>
    <row r="313" spans="1:128" x14ac:dyDescent="0.25">
      <c r="A313">
        <v>14612726</v>
      </c>
      <c r="B313">
        <v>20220801</v>
      </c>
      <c r="C313">
        <v>783615587</v>
      </c>
      <c r="E313">
        <v>1658.01</v>
      </c>
      <c r="F313">
        <v>1658.01</v>
      </c>
      <c r="G313" t="s">
        <v>131</v>
      </c>
      <c r="I313" s="1">
        <v>777473294094</v>
      </c>
      <c r="J313" t="s">
        <v>1238</v>
      </c>
      <c r="K313">
        <v>1</v>
      </c>
      <c r="L313">
        <v>1</v>
      </c>
      <c r="M313">
        <v>6</v>
      </c>
      <c r="O313">
        <v>-14.56</v>
      </c>
      <c r="S313" s="3">
        <v>26.33</v>
      </c>
      <c r="T313" s="3">
        <v>14.56</v>
      </c>
      <c r="U313" s="2">
        <v>0.55298139004937341</v>
      </c>
      <c r="V313" s="3">
        <v>11.769999999999998</v>
      </c>
      <c r="W313" s="3">
        <v>26.33</v>
      </c>
      <c r="X313" s="3">
        <v>13.439999999999998</v>
      </c>
      <c r="Y313" s="2">
        <v>0.51044436004557536</v>
      </c>
      <c r="Z313" s="3">
        <v>12.89</v>
      </c>
      <c r="AA313" s="3">
        <v>12.89</v>
      </c>
      <c r="AB313" s="3">
        <v>1.1200000000000028</v>
      </c>
      <c r="AD313">
        <v>20220725</v>
      </c>
      <c r="AE313">
        <v>20220727</v>
      </c>
      <c r="AF313">
        <v>0.15833333333333333</v>
      </c>
      <c r="AG313" t="s">
        <v>154</v>
      </c>
      <c r="AH313" t="s">
        <v>347</v>
      </c>
      <c r="AI313">
        <v>1</v>
      </c>
      <c r="AJ313" t="s">
        <v>42</v>
      </c>
      <c r="AK313" t="s">
        <v>42</v>
      </c>
      <c r="AM313">
        <v>112689506</v>
      </c>
      <c r="AO313" t="s">
        <v>127</v>
      </c>
      <c r="AV313" t="s">
        <v>358</v>
      </c>
      <c r="AW313" t="s">
        <v>151</v>
      </c>
      <c r="AX313" t="s">
        <v>357</v>
      </c>
      <c r="AY313" t="s">
        <v>356</v>
      </c>
      <c r="AZ313" t="s">
        <v>148</v>
      </c>
      <c r="BA313" t="s">
        <v>147</v>
      </c>
      <c r="BB313">
        <v>75024</v>
      </c>
      <c r="BC313" t="s">
        <v>117</v>
      </c>
      <c r="BD313" t="s">
        <v>121</v>
      </c>
      <c r="BE313" t="s">
        <v>135</v>
      </c>
      <c r="BF313" t="s">
        <v>157</v>
      </c>
      <c r="BH313" t="s">
        <v>132</v>
      </c>
      <c r="BI313" t="s">
        <v>118</v>
      </c>
      <c r="BJ313">
        <v>14614</v>
      </c>
      <c r="BK313" t="s">
        <v>117</v>
      </c>
      <c r="BL313" t="s">
        <v>1240</v>
      </c>
      <c r="BU313" t="s">
        <v>155</v>
      </c>
      <c r="BW313" t="s">
        <v>132</v>
      </c>
      <c r="BX313" t="s">
        <v>118</v>
      </c>
      <c r="BY313">
        <v>14614</v>
      </c>
      <c r="BZ313" t="s">
        <v>117</v>
      </c>
      <c r="CX313">
        <v>20220725</v>
      </c>
      <c r="CZ313">
        <v>0</v>
      </c>
      <c r="DA313">
        <v>0</v>
      </c>
      <c r="DB313">
        <v>0</v>
      </c>
      <c r="DC313">
        <v>0</v>
      </c>
      <c r="DD313">
        <v>0</v>
      </c>
      <c r="DE313" s="3">
        <v>2.41</v>
      </c>
      <c r="DF313" s="3">
        <v>2.5125142423091531</v>
      </c>
      <c r="DX313" s="3">
        <v>19.5</v>
      </c>
    </row>
    <row r="314" spans="1:128" x14ac:dyDescent="0.25">
      <c r="A314">
        <v>14612726</v>
      </c>
      <c r="B314">
        <v>20220801</v>
      </c>
      <c r="C314">
        <v>783615587</v>
      </c>
      <c r="E314">
        <v>1658.01</v>
      </c>
      <c r="F314">
        <v>1658.01</v>
      </c>
      <c r="G314" t="s">
        <v>131</v>
      </c>
      <c r="I314" s="1">
        <v>777473314674</v>
      </c>
      <c r="J314" t="s">
        <v>348</v>
      </c>
      <c r="K314">
        <v>1</v>
      </c>
      <c r="L314">
        <v>0.5</v>
      </c>
      <c r="M314">
        <v>4</v>
      </c>
      <c r="O314">
        <v>-32.43</v>
      </c>
      <c r="S314" s="3">
        <v>43.82</v>
      </c>
      <c r="T314" s="3">
        <v>32.43</v>
      </c>
      <c r="U314" s="2">
        <v>0.74007302601551805</v>
      </c>
      <c r="V314" s="3">
        <v>11.39</v>
      </c>
      <c r="W314" s="3">
        <v>43.82</v>
      </c>
      <c r="X314" s="3">
        <v>28.483000000000001</v>
      </c>
      <c r="Y314" s="2">
        <v>0.65</v>
      </c>
      <c r="Z314" s="3">
        <v>15.337</v>
      </c>
      <c r="AA314" s="3">
        <v>14.21</v>
      </c>
      <c r="AB314" s="3">
        <v>3.9469999999999992</v>
      </c>
      <c r="AD314">
        <v>20220725</v>
      </c>
      <c r="AE314">
        <v>20220726</v>
      </c>
      <c r="AF314">
        <v>0.41944444444444445</v>
      </c>
      <c r="AG314" t="s">
        <v>154</v>
      </c>
      <c r="AH314" t="s">
        <v>190</v>
      </c>
      <c r="AI314">
        <v>0.5</v>
      </c>
      <c r="AJ314" t="s">
        <v>42</v>
      </c>
      <c r="AK314" t="s">
        <v>42</v>
      </c>
      <c r="AM314">
        <v>112689506</v>
      </c>
      <c r="AO314" t="s">
        <v>171</v>
      </c>
      <c r="AV314" t="s">
        <v>335</v>
      </c>
      <c r="AW314" t="s">
        <v>121</v>
      </c>
      <c r="AX314" t="s">
        <v>133</v>
      </c>
      <c r="AY314" t="s">
        <v>319</v>
      </c>
      <c r="AZ314" t="s">
        <v>132</v>
      </c>
      <c r="BA314" t="s">
        <v>118</v>
      </c>
      <c r="BB314">
        <v>14614</v>
      </c>
      <c r="BC314" t="s">
        <v>117</v>
      </c>
      <c r="BD314" t="s">
        <v>369</v>
      </c>
      <c r="BE314" t="s">
        <v>1002</v>
      </c>
      <c r="BF314" t="s">
        <v>1000</v>
      </c>
      <c r="BH314" t="s">
        <v>1001</v>
      </c>
      <c r="BI314" t="s">
        <v>660</v>
      </c>
      <c r="BJ314">
        <v>46037</v>
      </c>
      <c r="BK314" t="s">
        <v>117</v>
      </c>
      <c r="BL314">
        <v>7589.0628939999997</v>
      </c>
      <c r="BU314" t="s">
        <v>1000</v>
      </c>
      <c r="BW314" t="s">
        <v>999</v>
      </c>
      <c r="BX314" t="s">
        <v>660</v>
      </c>
      <c r="BY314">
        <v>46037</v>
      </c>
      <c r="BZ314" t="s">
        <v>117</v>
      </c>
      <c r="CX314">
        <v>20220725</v>
      </c>
      <c r="CZ314">
        <v>0</v>
      </c>
      <c r="DA314">
        <v>0</v>
      </c>
      <c r="DB314">
        <v>0</v>
      </c>
      <c r="DC314">
        <v>0</v>
      </c>
      <c r="DD314">
        <v>0</v>
      </c>
      <c r="DE314" s="3">
        <v>2.33</v>
      </c>
      <c r="DF314" s="3">
        <v>2.539870150616157</v>
      </c>
    </row>
    <row r="315" spans="1:128" x14ac:dyDescent="0.25">
      <c r="A315">
        <v>14612726</v>
      </c>
      <c r="B315">
        <v>20220801</v>
      </c>
      <c r="C315">
        <v>783615587</v>
      </c>
      <c r="E315">
        <v>1658.01</v>
      </c>
      <c r="F315">
        <v>1658.01</v>
      </c>
      <c r="G315" t="s">
        <v>131</v>
      </c>
      <c r="I315" s="1">
        <v>777473372817</v>
      </c>
      <c r="J315" t="s">
        <v>348</v>
      </c>
      <c r="K315">
        <v>1</v>
      </c>
      <c r="L315">
        <v>3</v>
      </c>
      <c r="M315">
        <v>3</v>
      </c>
      <c r="O315">
        <v>-41.16</v>
      </c>
      <c r="S315" s="3">
        <v>56.39</v>
      </c>
      <c r="T315" s="3">
        <v>41.16</v>
      </c>
      <c r="U315" s="2">
        <v>0.72991665188863264</v>
      </c>
      <c r="V315" s="3">
        <v>15.230000000000004</v>
      </c>
      <c r="W315" s="3">
        <v>56.39</v>
      </c>
      <c r="X315" s="3">
        <v>36.653500000000001</v>
      </c>
      <c r="Y315" s="2">
        <v>0.65</v>
      </c>
      <c r="Z315" s="3">
        <v>19.736499999999999</v>
      </c>
      <c r="AA315" s="3">
        <v>15.94</v>
      </c>
      <c r="AB315" s="3">
        <v>4.5064999999999955</v>
      </c>
      <c r="AD315">
        <v>20220725</v>
      </c>
      <c r="AE315">
        <v>20220726</v>
      </c>
      <c r="AF315">
        <v>0.36180555555555555</v>
      </c>
      <c r="AG315" t="s">
        <v>143</v>
      </c>
      <c r="AH315" t="s">
        <v>492</v>
      </c>
      <c r="AI315">
        <v>3</v>
      </c>
      <c r="AJ315" t="s">
        <v>42</v>
      </c>
      <c r="AK315" t="s">
        <v>42</v>
      </c>
      <c r="AM315">
        <v>112689506</v>
      </c>
      <c r="AO315" t="s">
        <v>189</v>
      </c>
      <c r="AV315" t="s">
        <v>494</v>
      </c>
      <c r="AW315" t="s">
        <v>369</v>
      </c>
      <c r="AX315" t="s">
        <v>493</v>
      </c>
      <c r="AY315" t="s">
        <v>367</v>
      </c>
      <c r="AZ315" t="s">
        <v>366</v>
      </c>
      <c r="BA315" t="s">
        <v>365</v>
      </c>
      <c r="BB315">
        <v>44144</v>
      </c>
      <c r="BC315" t="s">
        <v>117</v>
      </c>
      <c r="BE315" t="s">
        <v>364</v>
      </c>
      <c r="BF315" t="s">
        <v>121</v>
      </c>
      <c r="BG315" t="s">
        <v>157</v>
      </c>
      <c r="BH315" t="s">
        <v>132</v>
      </c>
      <c r="BI315" t="s">
        <v>118</v>
      </c>
      <c r="BJ315">
        <v>14614</v>
      </c>
      <c r="BK315" t="s">
        <v>117</v>
      </c>
      <c r="BL315">
        <v>7589.0643300000002</v>
      </c>
      <c r="BU315" t="s">
        <v>121</v>
      </c>
      <c r="BV315" t="s">
        <v>155</v>
      </c>
      <c r="BW315" t="s">
        <v>132</v>
      </c>
      <c r="BX315" t="s">
        <v>118</v>
      </c>
      <c r="BY315">
        <v>14614</v>
      </c>
      <c r="BZ315" t="s">
        <v>117</v>
      </c>
      <c r="CX315">
        <v>20220725</v>
      </c>
      <c r="CZ315">
        <v>0</v>
      </c>
      <c r="DA315">
        <v>0</v>
      </c>
      <c r="DB315">
        <v>0</v>
      </c>
      <c r="DC315">
        <v>0</v>
      </c>
      <c r="DD315">
        <v>0</v>
      </c>
      <c r="DE315" s="3">
        <v>3.12</v>
      </c>
      <c r="DF315" s="3">
        <v>3.3693399538925344</v>
      </c>
    </row>
    <row r="316" spans="1:128" x14ac:dyDescent="0.25">
      <c r="A316">
        <v>14612726</v>
      </c>
      <c r="B316">
        <v>20220801</v>
      </c>
      <c r="C316">
        <v>783615587</v>
      </c>
      <c r="E316">
        <v>1658.01</v>
      </c>
      <c r="F316">
        <v>1658.01</v>
      </c>
      <c r="G316" t="s">
        <v>131</v>
      </c>
      <c r="I316" s="1">
        <v>777475154171</v>
      </c>
      <c r="J316" t="s">
        <v>348</v>
      </c>
      <c r="K316">
        <v>1</v>
      </c>
      <c r="L316">
        <v>1</v>
      </c>
      <c r="M316">
        <v>2</v>
      </c>
      <c r="O316">
        <v>-21.51</v>
      </c>
      <c r="S316" s="3">
        <v>34.14</v>
      </c>
      <c r="T316" s="3">
        <v>21.51</v>
      </c>
      <c r="U316" s="2">
        <v>0.63005272407732871</v>
      </c>
      <c r="V316" s="3">
        <v>12.629999999999999</v>
      </c>
      <c r="W316" s="3">
        <v>34.14</v>
      </c>
      <c r="X316" s="3">
        <v>18.200000000000003</v>
      </c>
      <c r="Y316" s="2">
        <v>0.53309900410076161</v>
      </c>
      <c r="Z316" s="3">
        <v>15.94</v>
      </c>
      <c r="AA316" s="3">
        <v>15.94</v>
      </c>
      <c r="AB316" s="3">
        <v>3.3100000000000005</v>
      </c>
      <c r="AD316">
        <v>20220725</v>
      </c>
      <c r="AE316">
        <v>20220726</v>
      </c>
      <c r="AF316">
        <v>0.39583333333333331</v>
      </c>
      <c r="AG316" t="s">
        <v>241</v>
      </c>
      <c r="AH316" t="s">
        <v>922</v>
      </c>
      <c r="AI316">
        <v>1</v>
      </c>
      <c r="AJ316" t="s">
        <v>42</v>
      </c>
      <c r="AK316" t="s">
        <v>42</v>
      </c>
      <c r="AM316">
        <v>112689506</v>
      </c>
      <c r="AO316" t="s">
        <v>189</v>
      </c>
      <c r="AV316" t="s">
        <v>921</v>
      </c>
      <c r="AX316" t="s">
        <v>920</v>
      </c>
      <c r="AZ316" t="s">
        <v>919</v>
      </c>
      <c r="BA316" t="s">
        <v>118</v>
      </c>
      <c r="BB316">
        <v>14094</v>
      </c>
      <c r="BC316" t="s">
        <v>117</v>
      </c>
      <c r="BD316" t="s">
        <v>121</v>
      </c>
      <c r="BE316" t="s">
        <v>169</v>
      </c>
      <c r="BF316" t="s">
        <v>133</v>
      </c>
      <c r="BG316" t="s">
        <v>170</v>
      </c>
      <c r="BH316" t="s">
        <v>132</v>
      </c>
      <c r="BI316" t="s">
        <v>118</v>
      </c>
      <c r="BJ316">
        <v>14614</v>
      </c>
      <c r="BK316" t="s">
        <v>117</v>
      </c>
      <c r="BL316">
        <v>7589.0607600000003</v>
      </c>
      <c r="BU316" t="s">
        <v>133</v>
      </c>
      <c r="BV316" t="s">
        <v>170</v>
      </c>
      <c r="BW316" t="s">
        <v>119</v>
      </c>
      <c r="BX316" t="s">
        <v>118</v>
      </c>
      <c r="BY316">
        <v>14614</v>
      </c>
      <c r="BZ316" t="s">
        <v>117</v>
      </c>
      <c r="CX316">
        <v>20220725</v>
      </c>
      <c r="CZ316">
        <v>0</v>
      </c>
      <c r="DA316">
        <v>0</v>
      </c>
      <c r="DB316">
        <v>0</v>
      </c>
      <c r="DC316">
        <v>0</v>
      </c>
      <c r="DD316">
        <v>0</v>
      </c>
      <c r="DE316" s="3">
        <v>2.59</v>
      </c>
      <c r="DF316" s="3">
        <v>2.8411101347393086</v>
      </c>
    </row>
    <row r="317" spans="1:128" x14ac:dyDescent="0.25">
      <c r="A317">
        <v>14612726</v>
      </c>
      <c r="B317">
        <v>20220801</v>
      </c>
      <c r="C317">
        <v>783615587</v>
      </c>
      <c r="E317">
        <v>1658.01</v>
      </c>
      <c r="F317">
        <v>1658.01</v>
      </c>
      <c r="G317" t="s">
        <v>131</v>
      </c>
      <c r="I317" s="1">
        <v>777476944569</v>
      </c>
      <c r="J317" t="s">
        <v>348</v>
      </c>
      <c r="K317">
        <v>1</v>
      </c>
      <c r="L317">
        <v>2</v>
      </c>
      <c r="M317">
        <v>8</v>
      </c>
      <c r="O317">
        <v>-73.930000000000007</v>
      </c>
      <c r="S317" s="3">
        <v>101.28</v>
      </c>
      <c r="T317" s="3">
        <v>73.930000000000007</v>
      </c>
      <c r="U317" s="2">
        <v>0.7299565560821486</v>
      </c>
      <c r="V317" s="3">
        <v>27.349999999999994</v>
      </c>
      <c r="W317" s="3">
        <v>101.28</v>
      </c>
      <c r="X317" s="3">
        <v>65.832000000000008</v>
      </c>
      <c r="Y317" s="2">
        <v>0.65</v>
      </c>
      <c r="Z317" s="3">
        <v>35.447999999999993</v>
      </c>
      <c r="AA317" s="3">
        <v>15.94</v>
      </c>
      <c r="AB317" s="3">
        <v>8.097999999999999</v>
      </c>
      <c r="AD317">
        <v>20220725</v>
      </c>
      <c r="AE317">
        <v>20220726</v>
      </c>
      <c r="AF317">
        <v>0.39861111111111108</v>
      </c>
      <c r="AG317" t="s">
        <v>143</v>
      </c>
      <c r="AH317" t="s">
        <v>467</v>
      </c>
      <c r="AI317">
        <v>2</v>
      </c>
      <c r="AJ317" t="s">
        <v>42</v>
      </c>
      <c r="AK317" t="s">
        <v>42</v>
      </c>
      <c r="AM317">
        <v>112689506</v>
      </c>
      <c r="AO317" t="s">
        <v>189</v>
      </c>
      <c r="AV317" t="s">
        <v>466</v>
      </c>
      <c r="AX317" t="s">
        <v>603</v>
      </c>
      <c r="AZ317" t="s">
        <v>374</v>
      </c>
      <c r="BA317" t="s">
        <v>373</v>
      </c>
      <c r="BB317">
        <v>85281</v>
      </c>
      <c r="BC317" t="s">
        <v>117</v>
      </c>
      <c r="BD317" t="s">
        <v>121</v>
      </c>
      <c r="BE317" t="s">
        <v>169</v>
      </c>
      <c r="BF317" t="s">
        <v>133</v>
      </c>
      <c r="BG317" t="s">
        <v>170</v>
      </c>
      <c r="BH317" t="s">
        <v>132</v>
      </c>
      <c r="BI317" t="s">
        <v>118</v>
      </c>
      <c r="BJ317">
        <v>14614</v>
      </c>
      <c r="BK317" t="s">
        <v>117</v>
      </c>
      <c r="BL317">
        <v>33253.00722</v>
      </c>
      <c r="BU317" t="s">
        <v>133</v>
      </c>
      <c r="BV317" t="s">
        <v>170</v>
      </c>
      <c r="BW317" t="s">
        <v>119</v>
      </c>
      <c r="BX317" t="s">
        <v>118</v>
      </c>
      <c r="BY317">
        <v>14614</v>
      </c>
      <c r="BZ317" t="s">
        <v>117</v>
      </c>
      <c r="CX317">
        <v>20220725</v>
      </c>
      <c r="CZ317">
        <v>0</v>
      </c>
      <c r="DA317">
        <v>0</v>
      </c>
      <c r="DB317">
        <v>0</v>
      </c>
      <c r="DC317">
        <v>0</v>
      </c>
      <c r="DD317">
        <v>0</v>
      </c>
      <c r="DE317" s="3">
        <v>5.61</v>
      </c>
      <c r="DF317" s="3">
        <v>6.058556279620853</v>
      </c>
    </row>
    <row r="318" spans="1:128" x14ac:dyDescent="0.25">
      <c r="A318">
        <v>14612726</v>
      </c>
      <c r="B318">
        <v>20220801</v>
      </c>
      <c r="C318">
        <v>783615587</v>
      </c>
      <c r="E318">
        <v>1658.01</v>
      </c>
      <c r="F318">
        <v>1658.01</v>
      </c>
      <c r="G318" t="s">
        <v>131</v>
      </c>
      <c r="I318" s="1">
        <v>777477037076</v>
      </c>
      <c r="J318" t="s">
        <v>348</v>
      </c>
      <c r="K318">
        <v>1</v>
      </c>
      <c r="L318">
        <v>0.5</v>
      </c>
      <c r="M318">
        <v>2</v>
      </c>
      <c r="O318">
        <v>-18.350000000000001</v>
      </c>
      <c r="S318" s="3">
        <v>28.04</v>
      </c>
      <c r="T318" s="3">
        <v>18.350000000000001</v>
      </c>
      <c r="U318" s="2">
        <v>0.65442225392296727</v>
      </c>
      <c r="V318" s="3">
        <v>9.6899999999999977</v>
      </c>
      <c r="W318" s="3">
        <v>28.04</v>
      </c>
      <c r="X318" s="3">
        <v>13.829999999999998</v>
      </c>
      <c r="Y318" s="2">
        <v>0.49322396576319538</v>
      </c>
      <c r="Z318" s="3">
        <v>14.21</v>
      </c>
      <c r="AA318" s="3">
        <v>14.21</v>
      </c>
      <c r="AB318" s="3">
        <v>4.5200000000000031</v>
      </c>
      <c r="AD318">
        <v>20220725</v>
      </c>
      <c r="AE318">
        <v>20220726</v>
      </c>
      <c r="AF318">
        <v>0.40972222222222227</v>
      </c>
      <c r="AG318" t="s">
        <v>154</v>
      </c>
      <c r="AH318" t="s">
        <v>1160</v>
      </c>
      <c r="AI318">
        <v>0.5</v>
      </c>
      <c r="AJ318" t="s">
        <v>42</v>
      </c>
      <c r="AK318" t="s">
        <v>42</v>
      </c>
      <c r="AM318">
        <v>112689506</v>
      </c>
      <c r="AO318" t="s">
        <v>171</v>
      </c>
      <c r="AV318" t="s">
        <v>1159</v>
      </c>
      <c r="AX318" t="s">
        <v>1158</v>
      </c>
      <c r="AZ318" t="s">
        <v>132</v>
      </c>
      <c r="BA318" t="s">
        <v>118</v>
      </c>
      <c r="BB318">
        <v>14607</v>
      </c>
      <c r="BC318" t="s">
        <v>117</v>
      </c>
      <c r="BD318" t="s">
        <v>121</v>
      </c>
      <c r="BE318" t="s">
        <v>220</v>
      </c>
      <c r="BF318" t="s">
        <v>157</v>
      </c>
      <c r="BH318" t="s">
        <v>132</v>
      </c>
      <c r="BI318" t="s">
        <v>118</v>
      </c>
      <c r="BJ318">
        <v>14614</v>
      </c>
      <c r="BK318" t="s">
        <v>117</v>
      </c>
      <c r="BL318">
        <v>39190.001190000003</v>
      </c>
      <c r="BU318" t="s">
        <v>155</v>
      </c>
      <c r="BW318" t="s">
        <v>132</v>
      </c>
      <c r="BX318" t="s">
        <v>118</v>
      </c>
      <c r="BY318">
        <v>14614</v>
      </c>
      <c r="BZ318" t="s">
        <v>117</v>
      </c>
      <c r="CX318">
        <v>20220725</v>
      </c>
      <c r="CZ318">
        <v>0</v>
      </c>
      <c r="DA318">
        <v>0</v>
      </c>
      <c r="DB318">
        <v>0</v>
      </c>
      <c r="DC318">
        <v>0</v>
      </c>
      <c r="DD318">
        <v>0</v>
      </c>
      <c r="DE318" s="3">
        <v>1.99</v>
      </c>
      <c r="DF318" s="3">
        <v>2.3107845934379458</v>
      </c>
    </row>
    <row r="319" spans="1:128" x14ac:dyDescent="0.25">
      <c r="A319">
        <v>14612726</v>
      </c>
      <c r="B319">
        <v>20220801</v>
      </c>
      <c r="C319">
        <v>783615587</v>
      </c>
      <c r="E319">
        <v>1658.01</v>
      </c>
      <c r="F319">
        <v>1658.01</v>
      </c>
      <c r="G319" t="s">
        <v>131</v>
      </c>
      <c r="I319" s="1">
        <v>777477064345</v>
      </c>
      <c r="J319" t="s">
        <v>348</v>
      </c>
      <c r="K319">
        <v>1</v>
      </c>
      <c r="L319">
        <v>0.5</v>
      </c>
      <c r="M319">
        <v>2</v>
      </c>
      <c r="O319">
        <v>-18.350000000000001</v>
      </c>
      <c r="S319" s="3">
        <v>28.04</v>
      </c>
      <c r="T319" s="3">
        <v>18.350000000000001</v>
      </c>
      <c r="U319" s="2">
        <v>0.65442225392296727</v>
      </c>
      <c r="V319" s="3">
        <v>9.6899999999999977</v>
      </c>
      <c r="W319" s="3">
        <v>28.04</v>
      </c>
      <c r="X319" s="3">
        <v>13.829999999999998</v>
      </c>
      <c r="Y319" s="2">
        <v>0.49322396576319538</v>
      </c>
      <c r="Z319" s="3">
        <v>14.21</v>
      </c>
      <c r="AA319" s="3">
        <v>14.21</v>
      </c>
      <c r="AB319" s="3">
        <v>4.5200000000000031</v>
      </c>
      <c r="AD319">
        <v>20220726</v>
      </c>
      <c r="AE319">
        <v>20220727</v>
      </c>
      <c r="AF319">
        <v>0.41250000000000003</v>
      </c>
      <c r="AG319" t="s">
        <v>154</v>
      </c>
      <c r="AH319" t="s">
        <v>190</v>
      </c>
      <c r="AI319">
        <v>0.5</v>
      </c>
      <c r="AJ319" t="s">
        <v>42</v>
      </c>
      <c r="AK319" t="s">
        <v>42</v>
      </c>
      <c r="AM319">
        <v>112689506</v>
      </c>
      <c r="AO319" t="s">
        <v>171</v>
      </c>
      <c r="AV319" t="s">
        <v>220</v>
      </c>
      <c r="AW319" t="s">
        <v>836</v>
      </c>
      <c r="AX319" t="s">
        <v>1227</v>
      </c>
      <c r="AZ319" t="s">
        <v>132</v>
      </c>
      <c r="BA319" t="s">
        <v>118</v>
      </c>
      <c r="BB319">
        <v>14614</v>
      </c>
      <c r="BC319" t="s">
        <v>117</v>
      </c>
      <c r="BD319" t="s">
        <v>121</v>
      </c>
      <c r="BE319" t="s">
        <v>220</v>
      </c>
      <c r="BF319" t="s">
        <v>157</v>
      </c>
      <c r="BH319" t="s">
        <v>132</v>
      </c>
      <c r="BI319" t="s">
        <v>118</v>
      </c>
      <c r="BJ319">
        <v>14614</v>
      </c>
      <c r="BK319" t="s">
        <v>117</v>
      </c>
      <c r="BL319">
        <v>39190.001190000003</v>
      </c>
      <c r="BU319" t="s">
        <v>155</v>
      </c>
      <c r="BW319" t="s">
        <v>132</v>
      </c>
      <c r="BX319" t="s">
        <v>118</v>
      </c>
      <c r="BY319">
        <v>14614</v>
      </c>
      <c r="BZ319" t="s">
        <v>117</v>
      </c>
      <c r="CX319">
        <v>20220726</v>
      </c>
      <c r="CZ319">
        <v>0</v>
      </c>
      <c r="DA319">
        <v>0</v>
      </c>
      <c r="DB319">
        <v>0</v>
      </c>
      <c r="DC319">
        <v>0</v>
      </c>
      <c r="DD319">
        <v>0</v>
      </c>
      <c r="DE319" s="3">
        <v>1.99</v>
      </c>
      <c r="DF319" s="3">
        <v>2.3107845934379458</v>
      </c>
    </row>
    <row r="320" spans="1:128" x14ac:dyDescent="0.25">
      <c r="A320">
        <v>14612726</v>
      </c>
      <c r="B320">
        <v>20220801</v>
      </c>
      <c r="C320">
        <v>783615587</v>
      </c>
      <c r="E320">
        <v>1658.01</v>
      </c>
      <c r="F320">
        <v>1658.01</v>
      </c>
      <c r="G320" t="s">
        <v>131</v>
      </c>
      <c r="I320" s="1">
        <v>777481154660</v>
      </c>
      <c r="J320" t="s">
        <v>348</v>
      </c>
      <c r="K320">
        <v>1</v>
      </c>
      <c r="L320">
        <v>4</v>
      </c>
      <c r="M320">
        <v>3</v>
      </c>
      <c r="O320">
        <v>-42.05</v>
      </c>
      <c r="S320" s="3">
        <v>57.6</v>
      </c>
      <c r="T320" s="3">
        <v>42.05</v>
      </c>
      <c r="U320" s="2">
        <v>0.73003472222222221</v>
      </c>
      <c r="V320" s="3">
        <v>15.550000000000004</v>
      </c>
      <c r="W320" s="3">
        <v>57.6</v>
      </c>
      <c r="X320" s="3">
        <v>37.440000000000005</v>
      </c>
      <c r="Y320" s="2">
        <v>0.65</v>
      </c>
      <c r="Z320" s="3">
        <v>20.159999999999997</v>
      </c>
      <c r="AA320" s="3">
        <v>15.94</v>
      </c>
      <c r="AB320" s="3">
        <v>4.6099999999999923</v>
      </c>
      <c r="AD320">
        <v>20220726</v>
      </c>
      <c r="AE320">
        <v>20220727</v>
      </c>
      <c r="AF320">
        <v>0.36874999999999997</v>
      </c>
      <c r="AG320" t="s">
        <v>143</v>
      </c>
      <c r="AH320" t="s">
        <v>492</v>
      </c>
      <c r="AI320">
        <v>4</v>
      </c>
      <c r="AJ320" t="s">
        <v>42</v>
      </c>
      <c r="AK320" t="s">
        <v>42</v>
      </c>
      <c r="AM320">
        <v>112689506</v>
      </c>
      <c r="AO320" t="s">
        <v>189</v>
      </c>
      <c r="AV320" t="s">
        <v>370</v>
      </c>
      <c r="AW320" t="s">
        <v>369</v>
      </c>
      <c r="AX320" t="s">
        <v>436</v>
      </c>
      <c r="AY320" t="s">
        <v>435</v>
      </c>
      <c r="AZ320" t="s">
        <v>366</v>
      </c>
      <c r="BA320" t="s">
        <v>365</v>
      </c>
      <c r="BB320">
        <v>44144</v>
      </c>
      <c r="BC320" t="s">
        <v>117</v>
      </c>
      <c r="BD320" t="s">
        <v>121</v>
      </c>
      <c r="BE320" t="s">
        <v>169</v>
      </c>
      <c r="BF320" t="s">
        <v>133</v>
      </c>
      <c r="BG320" t="s">
        <v>170</v>
      </c>
      <c r="BH320" t="s">
        <v>132</v>
      </c>
      <c r="BI320" t="s">
        <v>118</v>
      </c>
      <c r="BJ320">
        <v>14614</v>
      </c>
      <c r="BK320" t="s">
        <v>117</v>
      </c>
      <c r="BL320">
        <v>7589.0639300000003</v>
      </c>
      <c r="BU320" t="s">
        <v>133</v>
      </c>
      <c r="BV320" t="s">
        <v>170</v>
      </c>
      <c r="BW320" t="s">
        <v>119</v>
      </c>
      <c r="BX320" t="s">
        <v>118</v>
      </c>
      <c r="BY320">
        <v>14614</v>
      </c>
      <c r="BZ320" t="s">
        <v>117</v>
      </c>
      <c r="CX320">
        <v>20220726</v>
      </c>
      <c r="CZ320">
        <v>0</v>
      </c>
      <c r="DA320">
        <v>0</v>
      </c>
      <c r="DB320">
        <v>0</v>
      </c>
      <c r="DC320">
        <v>0</v>
      </c>
      <c r="DD320">
        <v>0</v>
      </c>
      <c r="DE320" s="3">
        <v>3.19</v>
      </c>
      <c r="DF320" s="3">
        <v>3.4453107638888887</v>
      </c>
    </row>
    <row r="321" spans="1:121" x14ac:dyDescent="0.25">
      <c r="A321">
        <v>14612726</v>
      </c>
      <c r="B321">
        <v>20220801</v>
      </c>
      <c r="C321">
        <v>783615587</v>
      </c>
      <c r="E321">
        <v>1658.01</v>
      </c>
      <c r="F321">
        <v>1658.01</v>
      </c>
      <c r="G321" t="s">
        <v>131</v>
      </c>
      <c r="I321" s="1">
        <v>777485172540</v>
      </c>
      <c r="J321" t="s">
        <v>348</v>
      </c>
      <c r="K321">
        <v>1</v>
      </c>
      <c r="L321">
        <v>4</v>
      </c>
      <c r="M321">
        <v>3</v>
      </c>
      <c r="O321">
        <v>-42.05</v>
      </c>
      <c r="S321" s="3">
        <v>57.6</v>
      </c>
      <c r="T321" s="3">
        <v>42.05</v>
      </c>
      <c r="U321" s="2">
        <v>0.73003472222222221</v>
      </c>
      <c r="V321" s="3">
        <v>15.550000000000004</v>
      </c>
      <c r="W321" s="3">
        <v>57.6</v>
      </c>
      <c r="X321" s="3">
        <v>37.440000000000005</v>
      </c>
      <c r="Y321" s="2">
        <v>0.65</v>
      </c>
      <c r="Z321" s="3">
        <v>20.159999999999997</v>
      </c>
      <c r="AA321" s="3">
        <v>15.94</v>
      </c>
      <c r="AB321" s="3">
        <v>4.6099999999999923</v>
      </c>
      <c r="AD321">
        <v>20220726</v>
      </c>
      <c r="AE321">
        <v>20220727</v>
      </c>
      <c r="AF321">
        <v>0.36874999999999997</v>
      </c>
      <c r="AG321" t="s">
        <v>143</v>
      </c>
      <c r="AH321" t="s">
        <v>492</v>
      </c>
      <c r="AI321">
        <v>4</v>
      </c>
      <c r="AJ321" t="s">
        <v>42</v>
      </c>
      <c r="AK321" t="s">
        <v>42</v>
      </c>
      <c r="AM321">
        <v>112689506</v>
      </c>
      <c r="AO321" t="s">
        <v>189</v>
      </c>
      <c r="AV321" t="s">
        <v>370</v>
      </c>
      <c r="AW321" t="s">
        <v>369</v>
      </c>
      <c r="AX321" t="s">
        <v>368</v>
      </c>
      <c r="AY321" t="s">
        <v>367</v>
      </c>
      <c r="AZ321" t="s">
        <v>366</v>
      </c>
      <c r="BA321" t="s">
        <v>365</v>
      </c>
      <c r="BB321">
        <v>44144</v>
      </c>
      <c r="BC321" t="s">
        <v>117</v>
      </c>
      <c r="BE321" t="s">
        <v>364</v>
      </c>
      <c r="BF321" t="s">
        <v>121</v>
      </c>
      <c r="BG321" t="s">
        <v>157</v>
      </c>
      <c r="BH321" t="s">
        <v>132</v>
      </c>
      <c r="BI321" t="s">
        <v>118</v>
      </c>
      <c r="BJ321">
        <v>14614</v>
      </c>
      <c r="BK321" t="s">
        <v>117</v>
      </c>
      <c r="BL321">
        <v>7589.06376</v>
      </c>
      <c r="BU321" t="s">
        <v>121</v>
      </c>
      <c r="BV321" t="s">
        <v>155</v>
      </c>
      <c r="BW321" t="s">
        <v>132</v>
      </c>
      <c r="BX321" t="s">
        <v>118</v>
      </c>
      <c r="BY321">
        <v>14614</v>
      </c>
      <c r="BZ321" t="s">
        <v>117</v>
      </c>
      <c r="CX321">
        <v>20220726</v>
      </c>
      <c r="CZ321">
        <v>0</v>
      </c>
      <c r="DA321">
        <v>0</v>
      </c>
      <c r="DB321">
        <v>0</v>
      </c>
      <c r="DC321">
        <v>0</v>
      </c>
      <c r="DD321">
        <v>0</v>
      </c>
      <c r="DE321" s="3">
        <v>3.19</v>
      </c>
      <c r="DF321" s="3">
        <v>3.4453107638888887</v>
      </c>
    </row>
    <row r="322" spans="1:121" x14ac:dyDescent="0.25">
      <c r="A322">
        <v>14612726</v>
      </c>
      <c r="B322">
        <v>20220801</v>
      </c>
      <c r="C322">
        <v>783615587</v>
      </c>
      <c r="E322">
        <v>1658.01</v>
      </c>
      <c r="F322">
        <v>1658.01</v>
      </c>
      <c r="G322" t="s">
        <v>131</v>
      </c>
      <c r="I322" s="1">
        <v>777485795087</v>
      </c>
      <c r="J322" t="s">
        <v>348</v>
      </c>
      <c r="K322">
        <v>1</v>
      </c>
      <c r="L322">
        <v>4</v>
      </c>
      <c r="M322">
        <v>3</v>
      </c>
      <c r="O322">
        <v>-42.05</v>
      </c>
      <c r="S322" s="3">
        <v>57.6</v>
      </c>
      <c r="T322" s="3">
        <v>42.05</v>
      </c>
      <c r="U322" s="2">
        <v>0.73003472222222221</v>
      </c>
      <c r="V322" s="3">
        <v>15.550000000000004</v>
      </c>
      <c r="W322" s="3">
        <v>57.6</v>
      </c>
      <c r="X322" s="3">
        <v>37.440000000000005</v>
      </c>
      <c r="Y322" s="2">
        <v>0.65</v>
      </c>
      <c r="Z322" s="3">
        <v>20.159999999999997</v>
      </c>
      <c r="AA322" s="3">
        <v>15.94</v>
      </c>
      <c r="AB322" s="3">
        <v>4.6099999999999923</v>
      </c>
      <c r="AD322">
        <v>20220726</v>
      </c>
      <c r="AE322">
        <v>20220727</v>
      </c>
      <c r="AF322">
        <v>0.4291666666666667</v>
      </c>
      <c r="AG322" t="s">
        <v>143</v>
      </c>
      <c r="AH322" t="s">
        <v>160</v>
      </c>
      <c r="AI322">
        <v>4</v>
      </c>
      <c r="AJ322" t="s">
        <v>42</v>
      </c>
      <c r="AK322" t="s">
        <v>42</v>
      </c>
      <c r="AM322">
        <v>112689506</v>
      </c>
      <c r="AO322" t="s">
        <v>141</v>
      </c>
      <c r="AV322" t="s">
        <v>158</v>
      </c>
      <c r="AW322" t="s">
        <v>139</v>
      </c>
      <c r="AX322" t="s">
        <v>159</v>
      </c>
      <c r="AZ322" t="s">
        <v>136</v>
      </c>
      <c r="BA322" t="s">
        <v>118</v>
      </c>
      <c r="BB322">
        <v>10018</v>
      </c>
      <c r="BC322" t="s">
        <v>117</v>
      </c>
      <c r="BD322" t="s">
        <v>121</v>
      </c>
      <c r="BE322" t="s">
        <v>158</v>
      </c>
      <c r="BF322" t="s">
        <v>157</v>
      </c>
      <c r="BH322" t="s">
        <v>132</v>
      </c>
      <c r="BI322" t="s">
        <v>118</v>
      </c>
      <c r="BJ322">
        <v>14614</v>
      </c>
      <c r="BK322" t="s">
        <v>117</v>
      </c>
      <c r="BL322" t="s">
        <v>156</v>
      </c>
      <c r="BU322" t="s">
        <v>155</v>
      </c>
      <c r="BW322" t="s">
        <v>132</v>
      </c>
      <c r="BX322" t="s">
        <v>118</v>
      </c>
      <c r="BY322">
        <v>14614</v>
      </c>
      <c r="BZ322" t="s">
        <v>117</v>
      </c>
      <c r="CX322">
        <v>20220726</v>
      </c>
      <c r="CZ322">
        <v>0</v>
      </c>
      <c r="DA322">
        <v>0</v>
      </c>
      <c r="DB322">
        <v>0</v>
      </c>
      <c r="DC322">
        <v>0</v>
      </c>
      <c r="DD322">
        <v>0</v>
      </c>
      <c r="DE322" s="3">
        <v>4.6500000000000004</v>
      </c>
      <c r="DF322" s="3">
        <v>5.0221614583333336</v>
      </c>
      <c r="DL322" s="3">
        <v>7.15</v>
      </c>
    </row>
    <row r="323" spans="1:121" x14ac:dyDescent="0.25">
      <c r="A323">
        <v>14612726</v>
      </c>
      <c r="B323">
        <v>20220801</v>
      </c>
      <c r="C323">
        <v>783615587</v>
      </c>
      <c r="E323">
        <v>1658.01</v>
      </c>
      <c r="F323">
        <v>1658.01</v>
      </c>
      <c r="G323" t="s">
        <v>131</v>
      </c>
      <c r="I323" s="1">
        <v>777486151261</v>
      </c>
      <c r="J323" t="s">
        <v>348</v>
      </c>
      <c r="K323">
        <v>1</v>
      </c>
      <c r="L323">
        <v>2</v>
      </c>
      <c r="M323">
        <v>3</v>
      </c>
      <c r="O323">
        <v>-24.35</v>
      </c>
      <c r="S323" s="3">
        <v>34.04</v>
      </c>
      <c r="T323" s="3">
        <v>24.35</v>
      </c>
      <c r="U323" s="2">
        <v>0.71533490011750889</v>
      </c>
      <c r="V323" s="3">
        <v>9.6899999999999977</v>
      </c>
      <c r="W323" s="3">
        <v>34.04</v>
      </c>
      <c r="X323" s="3">
        <v>18.100000000000001</v>
      </c>
      <c r="Y323" s="2">
        <v>0.53172737955346661</v>
      </c>
      <c r="Z323" s="3">
        <v>15.94</v>
      </c>
      <c r="AA323" s="3">
        <v>15.94</v>
      </c>
      <c r="AB323" s="3">
        <v>6.2500000000000018</v>
      </c>
      <c r="AD323">
        <v>20220726</v>
      </c>
      <c r="AE323">
        <v>20220727</v>
      </c>
      <c r="AF323">
        <v>0.36874999999999997</v>
      </c>
      <c r="AG323" t="s">
        <v>143</v>
      </c>
      <c r="AH323" t="s">
        <v>492</v>
      </c>
      <c r="AI323">
        <v>2</v>
      </c>
      <c r="AJ323" t="s">
        <v>42</v>
      </c>
      <c r="AK323" t="s">
        <v>42</v>
      </c>
      <c r="AM323">
        <v>112689506</v>
      </c>
      <c r="AO323" t="s">
        <v>171</v>
      </c>
      <c r="AV323" t="s">
        <v>370</v>
      </c>
      <c r="AW323" t="s">
        <v>369</v>
      </c>
      <c r="AX323" t="s">
        <v>436</v>
      </c>
      <c r="AY323" t="s">
        <v>435</v>
      </c>
      <c r="AZ323" t="s">
        <v>366</v>
      </c>
      <c r="BA323" t="s">
        <v>365</v>
      </c>
      <c r="BB323">
        <v>44144</v>
      </c>
      <c r="BC323" t="s">
        <v>117</v>
      </c>
      <c r="BD323" t="s">
        <v>121</v>
      </c>
      <c r="BE323" t="s">
        <v>169</v>
      </c>
      <c r="BF323" t="s">
        <v>133</v>
      </c>
      <c r="BG323" t="s">
        <v>170</v>
      </c>
      <c r="BH323" t="s">
        <v>132</v>
      </c>
      <c r="BI323" t="s">
        <v>118</v>
      </c>
      <c r="BJ323">
        <v>14614</v>
      </c>
      <c r="BK323" t="s">
        <v>117</v>
      </c>
      <c r="BL323">
        <v>7589.0585199999996</v>
      </c>
      <c r="BU323" t="s">
        <v>133</v>
      </c>
      <c r="BV323" t="s">
        <v>170</v>
      </c>
      <c r="BW323" t="s">
        <v>119</v>
      </c>
      <c r="BX323" t="s">
        <v>118</v>
      </c>
      <c r="BY323">
        <v>14614</v>
      </c>
      <c r="BZ323" t="s">
        <v>117</v>
      </c>
      <c r="CX323">
        <v>20220726</v>
      </c>
      <c r="CZ323">
        <v>0</v>
      </c>
      <c r="DA323">
        <v>0</v>
      </c>
      <c r="DB323">
        <v>0</v>
      </c>
      <c r="DC323">
        <v>0</v>
      </c>
      <c r="DD323">
        <v>0</v>
      </c>
      <c r="DE323" s="3">
        <v>1.99</v>
      </c>
      <c r="DF323" s="3">
        <v>2.3553789659224442</v>
      </c>
    </row>
    <row r="324" spans="1:121" x14ac:dyDescent="0.25">
      <c r="A324">
        <v>14612726</v>
      </c>
      <c r="B324">
        <v>20220801</v>
      </c>
      <c r="C324">
        <v>783615587</v>
      </c>
      <c r="E324">
        <v>1658.01</v>
      </c>
      <c r="F324">
        <v>1658.01</v>
      </c>
      <c r="G324" t="s">
        <v>131</v>
      </c>
      <c r="I324" s="1">
        <v>777486263030</v>
      </c>
      <c r="J324" t="s">
        <v>348</v>
      </c>
      <c r="K324">
        <v>1</v>
      </c>
      <c r="L324">
        <v>0.5</v>
      </c>
      <c r="M324">
        <v>2</v>
      </c>
      <c r="O324">
        <v>-18.350000000000001</v>
      </c>
      <c r="S324" s="3">
        <v>28.04</v>
      </c>
      <c r="T324" s="3">
        <v>18.350000000000001</v>
      </c>
      <c r="U324" s="2">
        <v>0.65442225392296727</v>
      </c>
      <c r="V324" s="3">
        <v>9.6899999999999977</v>
      </c>
      <c r="W324" s="3">
        <v>28.04</v>
      </c>
      <c r="X324" s="3">
        <v>13.829999999999998</v>
      </c>
      <c r="Y324" s="2">
        <v>0.49322396576319538</v>
      </c>
      <c r="Z324" s="3">
        <v>14.21</v>
      </c>
      <c r="AA324" s="3">
        <v>14.21</v>
      </c>
      <c r="AB324" s="3">
        <v>4.5200000000000031</v>
      </c>
      <c r="AD324">
        <v>20220726</v>
      </c>
      <c r="AE324">
        <v>20220727</v>
      </c>
      <c r="AF324">
        <v>0.4458333333333333</v>
      </c>
      <c r="AG324" t="s">
        <v>143</v>
      </c>
      <c r="AH324" t="s">
        <v>1175</v>
      </c>
      <c r="AI324">
        <v>0.5</v>
      </c>
      <c r="AJ324" t="s">
        <v>42</v>
      </c>
      <c r="AK324" t="s">
        <v>42</v>
      </c>
      <c r="AM324">
        <v>112689506</v>
      </c>
      <c r="AO324" t="s">
        <v>171</v>
      </c>
      <c r="AV324" t="s">
        <v>1174</v>
      </c>
      <c r="AW324" t="s">
        <v>937</v>
      </c>
      <c r="AX324" t="s">
        <v>1173</v>
      </c>
      <c r="AY324" t="s">
        <v>1172</v>
      </c>
      <c r="AZ324" t="s">
        <v>1171</v>
      </c>
      <c r="BA324" t="s">
        <v>118</v>
      </c>
      <c r="BB324">
        <v>13202</v>
      </c>
      <c r="BC324" t="s">
        <v>117</v>
      </c>
      <c r="BE324" t="s">
        <v>173</v>
      </c>
      <c r="BF324" t="s">
        <v>121</v>
      </c>
      <c r="BG324" t="s">
        <v>155</v>
      </c>
      <c r="BH324" t="s">
        <v>132</v>
      </c>
      <c r="BI324" t="s">
        <v>118</v>
      </c>
      <c r="BJ324">
        <v>14614</v>
      </c>
      <c r="BK324" t="s">
        <v>117</v>
      </c>
      <c r="BL324">
        <v>2134.0122000000001</v>
      </c>
      <c r="BU324" t="s">
        <v>121</v>
      </c>
      <c r="BV324" t="s">
        <v>155</v>
      </c>
      <c r="BW324" t="s">
        <v>119</v>
      </c>
      <c r="BX324" t="s">
        <v>118</v>
      </c>
      <c r="BY324">
        <v>14614</v>
      </c>
      <c r="BZ324" t="s">
        <v>117</v>
      </c>
      <c r="CX324">
        <v>20220726</v>
      </c>
      <c r="CZ324">
        <v>0</v>
      </c>
      <c r="DA324">
        <v>0</v>
      </c>
      <c r="DB324">
        <v>0</v>
      </c>
      <c r="DC324">
        <v>0</v>
      </c>
      <c r="DD324">
        <v>0</v>
      </c>
      <c r="DE324" s="3">
        <v>1.99</v>
      </c>
      <c r="DF324" s="3">
        <v>2.3107845934379458</v>
      </c>
    </row>
    <row r="325" spans="1:121" x14ac:dyDescent="0.25">
      <c r="A325">
        <v>14612726</v>
      </c>
      <c r="B325">
        <v>20220801</v>
      </c>
      <c r="C325">
        <v>783615587</v>
      </c>
      <c r="E325">
        <v>1658.01</v>
      </c>
      <c r="F325">
        <v>1658.01</v>
      </c>
      <c r="G325" t="s">
        <v>131</v>
      </c>
      <c r="I325" s="1">
        <v>777487233228</v>
      </c>
      <c r="J325" t="s">
        <v>348</v>
      </c>
      <c r="K325">
        <v>1</v>
      </c>
      <c r="L325">
        <v>2</v>
      </c>
      <c r="M325">
        <v>3</v>
      </c>
      <c r="O325">
        <v>-37.11</v>
      </c>
      <c r="S325" s="3">
        <v>50.84</v>
      </c>
      <c r="T325" s="3">
        <v>37.11</v>
      </c>
      <c r="U325" s="2">
        <v>0.72993705743509041</v>
      </c>
      <c r="V325" s="3">
        <v>13.730000000000004</v>
      </c>
      <c r="W325" s="3">
        <v>50.84</v>
      </c>
      <c r="X325" s="3">
        <v>33.046000000000006</v>
      </c>
      <c r="Y325" s="2">
        <v>0.65</v>
      </c>
      <c r="Z325" s="3">
        <v>17.793999999999997</v>
      </c>
      <c r="AA325" s="3">
        <v>15.94</v>
      </c>
      <c r="AB325" s="3">
        <v>4.063999999999993</v>
      </c>
      <c r="AD325">
        <v>20220726</v>
      </c>
      <c r="AE325">
        <v>20220727</v>
      </c>
      <c r="AF325">
        <v>0.36874999999999997</v>
      </c>
      <c r="AG325" t="s">
        <v>143</v>
      </c>
      <c r="AH325" t="s">
        <v>492</v>
      </c>
      <c r="AI325">
        <v>2</v>
      </c>
      <c r="AJ325" t="s">
        <v>42</v>
      </c>
      <c r="AK325" t="s">
        <v>42</v>
      </c>
      <c r="AM325">
        <v>112689506</v>
      </c>
      <c r="AO325" t="s">
        <v>189</v>
      </c>
      <c r="AV325" t="s">
        <v>400</v>
      </c>
      <c r="AW325" t="s">
        <v>369</v>
      </c>
      <c r="AX325" t="s">
        <v>399</v>
      </c>
      <c r="AY325" t="s">
        <v>367</v>
      </c>
      <c r="AZ325" t="s">
        <v>366</v>
      </c>
      <c r="BA325" t="s">
        <v>365</v>
      </c>
      <c r="BB325">
        <v>44144</v>
      </c>
      <c r="BC325" t="s">
        <v>117</v>
      </c>
      <c r="BD325" t="s">
        <v>121</v>
      </c>
      <c r="BE325" t="s">
        <v>169</v>
      </c>
      <c r="BF325" t="s">
        <v>133</v>
      </c>
      <c r="BG325" t="s">
        <v>170</v>
      </c>
      <c r="BH325" t="s">
        <v>132</v>
      </c>
      <c r="BI325" t="s">
        <v>118</v>
      </c>
      <c r="BJ325">
        <v>14614</v>
      </c>
      <c r="BK325" t="s">
        <v>117</v>
      </c>
      <c r="BL325">
        <v>7589.0636999999997</v>
      </c>
      <c r="BU325" t="s">
        <v>133</v>
      </c>
      <c r="BV325" t="s">
        <v>170</v>
      </c>
      <c r="BW325" t="s">
        <v>119</v>
      </c>
      <c r="BX325" t="s">
        <v>118</v>
      </c>
      <c r="BY325">
        <v>14614</v>
      </c>
      <c r="BZ325" t="s">
        <v>117</v>
      </c>
      <c r="CX325">
        <v>20220726</v>
      </c>
      <c r="CZ325">
        <v>0</v>
      </c>
      <c r="DA325">
        <v>0</v>
      </c>
      <c r="DB325">
        <v>0</v>
      </c>
      <c r="DC325">
        <v>0</v>
      </c>
      <c r="DD325">
        <v>0</v>
      </c>
      <c r="DE325" s="3">
        <v>2.81</v>
      </c>
      <c r="DF325" s="3">
        <v>3.0346231313926042</v>
      </c>
    </row>
    <row r="326" spans="1:121" x14ac:dyDescent="0.25">
      <c r="A326">
        <v>14612726</v>
      </c>
      <c r="B326">
        <v>20220801</v>
      </c>
      <c r="C326">
        <v>783615587</v>
      </c>
      <c r="E326">
        <v>1658.01</v>
      </c>
      <c r="F326">
        <v>1658.01</v>
      </c>
      <c r="G326" t="s">
        <v>131</v>
      </c>
      <c r="I326" s="1">
        <v>777487608846</v>
      </c>
      <c r="J326" t="s">
        <v>144</v>
      </c>
      <c r="K326">
        <v>1</v>
      </c>
      <c r="L326">
        <v>1</v>
      </c>
      <c r="M326">
        <v>3</v>
      </c>
      <c r="O326">
        <v>-23.2</v>
      </c>
      <c r="S326" s="3">
        <v>33.369999999999997</v>
      </c>
      <c r="T326" s="3">
        <v>23.2</v>
      </c>
      <c r="U326" s="2">
        <v>0.69523524123464198</v>
      </c>
      <c r="V326" s="3">
        <v>10.169999999999998</v>
      </c>
      <c r="W326" s="3">
        <v>33.369999999999997</v>
      </c>
      <c r="X326" s="3">
        <v>16.684999999999999</v>
      </c>
      <c r="Y326" s="2">
        <v>0.5</v>
      </c>
      <c r="Z326" s="3">
        <v>16.684999999999999</v>
      </c>
      <c r="AA326" s="3">
        <v>14.66</v>
      </c>
      <c r="AB326" s="3">
        <v>6.5150000000000006</v>
      </c>
      <c r="AD326">
        <v>20220726</v>
      </c>
      <c r="AE326">
        <v>20220727</v>
      </c>
      <c r="AF326">
        <v>0.47847222222222219</v>
      </c>
      <c r="AG326" t="s">
        <v>154</v>
      </c>
      <c r="AH326" t="s">
        <v>225</v>
      </c>
      <c r="AI326">
        <v>1</v>
      </c>
      <c r="AJ326" t="s">
        <v>42</v>
      </c>
      <c r="AK326" t="s">
        <v>42</v>
      </c>
      <c r="AM326">
        <v>112689506</v>
      </c>
      <c r="AO326" t="s">
        <v>171</v>
      </c>
      <c r="AV326" t="s">
        <v>224</v>
      </c>
      <c r="AW326" t="s">
        <v>223</v>
      </c>
      <c r="AX326" t="s">
        <v>222</v>
      </c>
      <c r="AZ326" t="s">
        <v>221</v>
      </c>
      <c r="BA326" t="s">
        <v>118</v>
      </c>
      <c r="BB326">
        <v>10461</v>
      </c>
      <c r="BC326" t="s">
        <v>117</v>
      </c>
      <c r="BD326" t="s">
        <v>121</v>
      </c>
      <c r="BE326" t="s">
        <v>220</v>
      </c>
      <c r="BF326" t="s">
        <v>157</v>
      </c>
      <c r="BH326" t="s">
        <v>132</v>
      </c>
      <c r="BI326" t="s">
        <v>118</v>
      </c>
      <c r="BJ326">
        <v>14614</v>
      </c>
      <c r="BK326" t="s">
        <v>117</v>
      </c>
      <c r="BL326">
        <v>29697.03326</v>
      </c>
      <c r="BU326" t="s">
        <v>155</v>
      </c>
      <c r="BW326" t="s">
        <v>119</v>
      </c>
      <c r="BX326" t="s">
        <v>118</v>
      </c>
      <c r="BY326">
        <v>14614</v>
      </c>
      <c r="BZ326" t="s">
        <v>117</v>
      </c>
      <c r="CX326">
        <v>20220726</v>
      </c>
      <c r="CZ326">
        <v>0</v>
      </c>
      <c r="DA326">
        <v>0</v>
      </c>
      <c r="DB326">
        <v>0</v>
      </c>
      <c r="DC326">
        <v>0</v>
      </c>
      <c r="DD326">
        <v>0</v>
      </c>
      <c r="DE326" s="3">
        <v>2.08</v>
      </c>
      <c r="DF326" s="3">
        <v>2.4860893017680552</v>
      </c>
    </row>
    <row r="327" spans="1:121" x14ac:dyDescent="0.25">
      <c r="A327">
        <v>14612726</v>
      </c>
      <c r="B327">
        <v>20220801</v>
      </c>
      <c r="C327">
        <v>783615587</v>
      </c>
      <c r="E327">
        <v>1658.01</v>
      </c>
      <c r="F327">
        <v>1658.01</v>
      </c>
      <c r="G327" t="s">
        <v>131</v>
      </c>
      <c r="I327" s="1">
        <v>777488401794</v>
      </c>
      <c r="J327" t="s">
        <v>348</v>
      </c>
      <c r="K327">
        <v>1</v>
      </c>
      <c r="L327">
        <v>4</v>
      </c>
      <c r="M327">
        <v>8</v>
      </c>
      <c r="O327">
        <v>-87.96</v>
      </c>
      <c r="S327" s="3">
        <v>120.49</v>
      </c>
      <c r="T327" s="3">
        <v>87.96</v>
      </c>
      <c r="U327" s="2">
        <v>0.7300190887210557</v>
      </c>
      <c r="V327" s="3">
        <v>32.53</v>
      </c>
      <c r="W327" s="3">
        <v>120.49</v>
      </c>
      <c r="X327" s="3">
        <v>78.3185</v>
      </c>
      <c r="Y327" s="2">
        <v>0.65</v>
      </c>
      <c r="Z327" s="3">
        <v>42.171499999999995</v>
      </c>
      <c r="AA327" s="3">
        <v>15.94</v>
      </c>
      <c r="AB327" s="3">
        <v>9.6414999999999935</v>
      </c>
      <c r="AD327">
        <v>20220726</v>
      </c>
      <c r="AE327">
        <v>20220727</v>
      </c>
      <c r="AF327">
        <v>0.41041666666666665</v>
      </c>
      <c r="AG327" t="s">
        <v>154</v>
      </c>
      <c r="AH327" t="s">
        <v>470</v>
      </c>
      <c r="AI327">
        <v>4</v>
      </c>
      <c r="AJ327" t="s">
        <v>42</v>
      </c>
      <c r="AK327" t="s">
        <v>42</v>
      </c>
      <c r="AM327">
        <v>112689506</v>
      </c>
      <c r="AO327" t="s">
        <v>189</v>
      </c>
      <c r="AV327" t="s">
        <v>469</v>
      </c>
      <c r="AW327" t="s">
        <v>369</v>
      </c>
      <c r="AX327" t="s">
        <v>468</v>
      </c>
      <c r="AZ327" t="s">
        <v>459</v>
      </c>
      <c r="BA327" t="s">
        <v>458</v>
      </c>
      <c r="BB327">
        <v>98402</v>
      </c>
      <c r="BC327" t="s">
        <v>117</v>
      </c>
      <c r="BD327" t="s">
        <v>121</v>
      </c>
      <c r="BE327" t="s">
        <v>335</v>
      </c>
      <c r="BF327" t="s">
        <v>133</v>
      </c>
      <c r="BG327" t="s">
        <v>319</v>
      </c>
      <c r="BH327" t="s">
        <v>132</v>
      </c>
      <c r="BI327" t="s">
        <v>118</v>
      </c>
      <c r="BJ327">
        <v>14614</v>
      </c>
      <c r="BK327" t="s">
        <v>117</v>
      </c>
      <c r="BL327">
        <v>7589.0628200000001</v>
      </c>
      <c r="BU327" t="s">
        <v>133</v>
      </c>
      <c r="BV327" t="s">
        <v>319</v>
      </c>
      <c r="BW327" t="s">
        <v>119</v>
      </c>
      <c r="BX327" t="s">
        <v>118</v>
      </c>
      <c r="BY327">
        <v>14614</v>
      </c>
      <c r="BZ327" t="s">
        <v>117</v>
      </c>
      <c r="CX327">
        <v>20220726</v>
      </c>
      <c r="CZ327">
        <v>0</v>
      </c>
      <c r="DA327">
        <v>0</v>
      </c>
      <c r="DB327">
        <v>0</v>
      </c>
      <c r="DC327">
        <v>0</v>
      </c>
      <c r="DD327">
        <v>0</v>
      </c>
      <c r="DE327" s="3">
        <v>6.67</v>
      </c>
      <c r="DF327" s="3">
        <v>7.2037273217694411</v>
      </c>
    </row>
    <row r="328" spans="1:121" x14ac:dyDescent="0.25">
      <c r="A328">
        <v>14612726</v>
      </c>
      <c r="B328">
        <v>20220801</v>
      </c>
      <c r="C328">
        <v>783615587</v>
      </c>
      <c r="E328">
        <v>1658.01</v>
      </c>
      <c r="F328">
        <v>1658.01</v>
      </c>
      <c r="G328" t="s">
        <v>131</v>
      </c>
      <c r="I328" s="1">
        <v>777488559704</v>
      </c>
      <c r="J328" t="s">
        <v>348</v>
      </c>
      <c r="K328">
        <v>1</v>
      </c>
      <c r="L328">
        <v>1</v>
      </c>
      <c r="M328">
        <v>3</v>
      </c>
      <c r="O328">
        <v>-24.35</v>
      </c>
      <c r="S328" s="3">
        <v>34.04</v>
      </c>
      <c r="T328" s="3">
        <v>24.35</v>
      </c>
      <c r="U328" s="2">
        <v>0.71533490011750889</v>
      </c>
      <c r="V328" s="3">
        <v>9.6899999999999977</v>
      </c>
      <c r="W328" s="3">
        <v>34.04</v>
      </c>
      <c r="X328" s="3">
        <v>18.100000000000001</v>
      </c>
      <c r="Y328" s="2">
        <v>0.53172737955346661</v>
      </c>
      <c r="Z328" s="3">
        <v>15.94</v>
      </c>
      <c r="AA328" s="3">
        <v>15.94</v>
      </c>
      <c r="AB328" s="3">
        <v>6.2500000000000018</v>
      </c>
      <c r="AD328">
        <v>20220727</v>
      </c>
      <c r="AE328">
        <v>20220728</v>
      </c>
      <c r="AF328">
        <v>0.42083333333333334</v>
      </c>
      <c r="AG328" t="s">
        <v>143</v>
      </c>
      <c r="AH328" t="s">
        <v>889</v>
      </c>
      <c r="AI328">
        <v>1</v>
      </c>
      <c r="AJ328" t="s">
        <v>42</v>
      </c>
      <c r="AK328" t="s">
        <v>42</v>
      </c>
      <c r="AM328">
        <v>112689506</v>
      </c>
      <c r="AO328" t="s">
        <v>171</v>
      </c>
      <c r="AV328" t="s">
        <v>876</v>
      </c>
      <c r="AW328" t="s">
        <v>875</v>
      </c>
      <c r="AX328" t="s">
        <v>874</v>
      </c>
      <c r="AZ328" t="s">
        <v>136</v>
      </c>
      <c r="BA328" t="s">
        <v>118</v>
      </c>
      <c r="BB328">
        <v>10007</v>
      </c>
      <c r="BC328" t="s">
        <v>117</v>
      </c>
      <c r="BD328" t="s">
        <v>121</v>
      </c>
      <c r="BE328" t="s">
        <v>873</v>
      </c>
      <c r="BF328" t="s">
        <v>133</v>
      </c>
      <c r="BH328" t="s">
        <v>132</v>
      </c>
      <c r="BI328" t="s">
        <v>118</v>
      </c>
      <c r="BJ328">
        <v>14614</v>
      </c>
      <c r="BK328" t="s">
        <v>117</v>
      </c>
      <c r="BL328">
        <v>29697.03124</v>
      </c>
      <c r="BU328" t="s">
        <v>133</v>
      </c>
      <c r="BW328" t="s">
        <v>132</v>
      </c>
      <c r="BX328" t="s">
        <v>118</v>
      </c>
      <c r="BY328">
        <v>14614</v>
      </c>
      <c r="BZ328" t="s">
        <v>117</v>
      </c>
      <c r="CX328">
        <v>20220727</v>
      </c>
      <c r="CZ328">
        <v>0</v>
      </c>
      <c r="DA328">
        <v>0</v>
      </c>
      <c r="DB328">
        <v>0</v>
      </c>
      <c r="DC328">
        <v>0</v>
      </c>
      <c r="DD328">
        <v>0</v>
      </c>
      <c r="DE328" s="3">
        <v>1.99</v>
      </c>
      <c r="DF328" s="3">
        <v>2.3553789659224442</v>
      </c>
    </row>
    <row r="329" spans="1:121" x14ac:dyDescent="0.25">
      <c r="A329">
        <v>14612726</v>
      </c>
      <c r="B329">
        <v>20220801</v>
      </c>
      <c r="C329">
        <v>783615587</v>
      </c>
      <c r="E329">
        <v>1658.01</v>
      </c>
      <c r="F329">
        <v>1658.01</v>
      </c>
      <c r="G329" t="s">
        <v>131</v>
      </c>
      <c r="I329" s="1">
        <v>777491128230</v>
      </c>
      <c r="J329" t="s">
        <v>348</v>
      </c>
      <c r="K329">
        <v>1</v>
      </c>
      <c r="L329">
        <v>0.5</v>
      </c>
      <c r="M329">
        <v>2</v>
      </c>
      <c r="O329">
        <v>-18.350000000000001</v>
      </c>
      <c r="S329" s="3">
        <v>28.04</v>
      </c>
      <c r="T329" s="3">
        <v>18.350000000000001</v>
      </c>
      <c r="U329" s="2">
        <v>0.65442225392296727</v>
      </c>
      <c r="V329" s="3">
        <v>9.6899999999999977</v>
      </c>
      <c r="W329" s="3">
        <v>28.04</v>
      </c>
      <c r="X329" s="3">
        <v>13.829999999999998</v>
      </c>
      <c r="Y329" s="2">
        <v>0.49322396576319538</v>
      </c>
      <c r="Z329" s="3">
        <v>14.21</v>
      </c>
      <c r="AA329" s="3">
        <v>14.21</v>
      </c>
      <c r="AB329" s="3">
        <v>4.5200000000000031</v>
      </c>
      <c r="AD329">
        <v>20220726</v>
      </c>
      <c r="AE329">
        <v>20220727</v>
      </c>
      <c r="AF329">
        <v>0.38958333333333334</v>
      </c>
      <c r="AG329" t="s">
        <v>154</v>
      </c>
      <c r="AH329" t="s">
        <v>1170</v>
      </c>
      <c r="AI329">
        <v>0.5</v>
      </c>
      <c r="AJ329" t="s">
        <v>42</v>
      </c>
      <c r="AK329" t="s">
        <v>42</v>
      </c>
      <c r="AM329">
        <v>112689506</v>
      </c>
      <c r="AO329" t="s">
        <v>171</v>
      </c>
      <c r="AV329" t="s">
        <v>1169</v>
      </c>
      <c r="AX329" t="s">
        <v>1168</v>
      </c>
      <c r="AZ329" t="s">
        <v>132</v>
      </c>
      <c r="BA329" t="s">
        <v>118</v>
      </c>
      <c r="BB329">
        <v>14623</v>
      </c>
      <c r="BC329" t="s">
        <v>117</v>
      </c>
      <c r="BD329" t="s">
        <v>121</v>
      </c>
      <c r="BE329" t="s">
        <v>220</v>
      </c>
      <c r="BF329" t="s">
        <v>157</v>
      </c>
      <c r="BH329" t="s">
        <v>132</v>
      </c>
      <c r="BI329" t="s">
        <v>118</v>
      </c>
      <c r="BJ329">
        <v>14614</v>
      </c>
      <c r="BK329" t="s">
        <v>117</v>
      </c>
      <c r="BL329">
        <v>39190.003620000003</v>
      </c>
      <c r="BU329" t="s">
        <v>155</v>
      </c>
      <c r="BW329" t="s">
        <v>132</v>
      </c>
      <c r="BX329" t="s">
        <v>118</v>
      </c>
      <c r="BY329">
        <v>14614</v>
      </c>
      <c r="BZ329" t="s">
        <v>117</v>
      </c>
      <c r="CX329">
        <v>20220726</v>
      </c>
      <c r="CZ329">
        <v>0</v>
      </c>
      <c r="DA329">
        <v>0</v>
      </c>
      <c r="DB329">
        <v>0</v>
      </c>
      <c r="DC329">
        <v>0</v>
      </c>
      <c r="DD329">
        <v>0</v>
      </c>
      <c r="DE329" s="3">
        <v>1.99</v>
      </c>
      <c r="DF329" s="3">
        <v>2.3107845934379458</v>
      </c>
    </row>
    <row r="330" spans="1:121" x14ac:dyDescent="0.25">
      <c r="A330">
        <v>14612726</v>
      </c>
      <c r="B330">
        <v>20220801</v>
      </c>
      <c r="C330">
        <v>783615587</v>
      </c>
      <c r="E330">
        <v>1658.01</v>
      </c>
      <c r="F330">
        <v>1658.01</v>
      </c>
      <c r="G330" t="s">
        <v>131</v>
      </c>
      <c r="I330" s="1">
        <v>777491172111</v>
      </c>
      <c r="J330" t="s">
        <v>348</v>
      </c>
      <c r="K330">
        <v>1</v>
      </c>
      <c r="L330">
        <v>0.5</v>
      </c>
      <c r="M330">
        <v>2</v>
      </c>
      <c r="O330">
        <v>-18.350000000000001</v>
      </c>
      <c r="S330" s="3">
        <v>28.04</v>
      </c>
      <c r="T330" s="3">
        <v>18.350000000000001</v>
      </c>
      <c r="U330" s="2">
        <v>0.65442225392296727</v>
      </c>
      <c r="V330" s="3">
        <v>9.6899999999999977</v>
      </c>
      <c r="W330" s="3">
        <v>28.04</v>
      </c>
      <c r="X330" s="3">
        <v>13.829999999999998</v>
      </c>
      <c r="Y330" s="2">
        <v>0.49322396576319538</v>
      </c>
      <c r="Z330" s="3">
        <v>14.21</v>
      </c>
      <c r="AA330" s="3">
        <v>14.21</v>
      </c>
      <c r="AB330" s="3">
        <v>4.5200000000000031</v>
      </c>
      <c r="AD330">
        <v>20220727</v>
      </c>
      <c r="AE330">
        <v>20220728</v>
      </c>
      <c r="AF330">
        <v>0.41666666666666669</v>
      </c>
      <c r="AG330" t="s">
        <v>154</v>
      </c>
      <c r="AH330" t="s">
        <v>190</v>
      </c>
      <c r="AI330">
        <v>0.5</v>
      </c>
      <c r="AJ330" t="s">
        <v>42</v>
      </c>
      <c r="AK330" t="s">
        <v>42</v>
      </c>
      <c r="AM330">
        <v>112689506</v>
      </c>
      <c r="AO330" t="s">
        <v>171</v>
      </c>
      <c r="AV330" t="s">
        <v>220</v>
      </c>
      <c r="AW330" t="s">
        <v>121</v>
      </c>
      <c r="AX330" t="s">
        <v>157</v>
      </c>
      <c r="AZ330" t="s">
        <v>132</v>
      </c>
      <c r="BA330" t="s">
        <v>118</v>
      </c>
      <c r="BB330">
        <v>14614</v>
      </c>
      <c r="BC330" t="s">
        <v>117</v>
      </c>
      <c r="BD330" t="s">
        <v>121</v>
      </c>
      <c r="BE330" t="s">
        <v>220</v>
      </c>
      <c r="BF330" t="s">
        <v>157</v>
      </c>
      <c r="BH330" t="s">
        <v>132</v>
      </c>
      <c r="BI330" t="s">
        <v>118</v>
      </c>
      <c r="BJ330">
        <v>14614</v>
      </c>
      <c r="BK330" t="s">
        <v>117</v>
      </c>
      <c r="BL330">
        <v>39190.003620000003</v>
      </c>
      <c r="BU330" t="s">
        <v>155</v>
      </c>
      <c r="BW330" t="s">
        <v>132</v>
      </c>
      <c r="BX330" t="s">
        <v>118</v>
      </c>
      <c r="BY330">
        <v>14614</v>
      </c>
      <c r="BZ330" t="s">
        <v>117</v>
      </c>
      <c r="CX330">
        <v>20220727</v>
      </c>
      <c r="CZ330">
        <v>0</v>
      </c>
      <c r="DA330">
        <v>0</v>
      </c>
      <c r="DB330">
        <v>0</v>
      </c>
      <c r="DC330">
        <v>0</v>
      </c>
      <c r="DD330">
        <v>0</v>
      </c>
      <c r="DE330" s="3">
        <v>1.99</v>
      </c>
      <c r="DF330" s="3">
        <v>2.3107845934379458</v>
      </c>
    </row>
    <row r="331" spans="1:121" x14ac:dyDescent="0.25">
      <c r="A331">
        <v>14612726</v>
      </c>
      <c r="B331">
        <v>20220801</v>
      </c>
      <c r="C331">
        <v>783615587</v>
      </c>
      <c r="E331">
        <v>1658.01</v>
      </c>
      <c r="F331">
        <v>1658.01</v>
      </c>
      <c r="G331" t="s">
        <v>131</v>
      </c>
      <c r="I331" s="1">
        <v>777491516877</v>
      </c>
      <c r="J331" t="s">
        <v>348</v>
      </c>
      <c r="K331">
        <v>1</v>
      </c>
      <c r="L331">
        <v>1</v>
      </c>
      <c r="M331">
        <v>8</v>
      </c>
      <c r="O331">
        <v>-66.19</v>
      </c>
      <c r="S331" s="3">
        <v>90.67</v>
      </c>
      <c r="T331" s="3">
        <v>66.19</v>
      </c>
      <c r="U331" s="2">
        <v>0.73000992610565785</v>
      </c>
      <c r="V331" s="3">
        <v>24.480000000000004</v>
      </c>
      <c r="W331" s="3">
        <v>90.67</v>
      </c>
      <c r="X331" s="3">
        <v>58.935500000000005</v>
      </c>
      <c r="Y331" s="2">
        <v>0.65</v>
      </c>
      <c r="Z331" s="3">
        <v>31.734499999999997</v>
      </c>
      <c r="AA331" s="3">
        <v>15.94</v>
      </c>
      <c r="AB331" s="3">
        <v>7.2544999999999931</v>
      </c>
      <c r="AD331">
        <v>20220726</v>
      </c>
      <c r="AE331">
        <v>20220727</v>
      </c>
      <c r="AF331">
        <v>0.41250000000000003</v>
      </c>
      <c r="AG331" t="s">
        <v>392</v>
      </c>
      <c r="AH331" t="s">
        <v>768</v>
      </c>
      <c r="AI331">
        <v>1</v>
      </c>
      <c r="AJ331" t="s">
        <v>42</v>
      </c>
      <c r="AK331" t="s">
        <v>42</v>
      </c>
      <c r="AM331">
        <v>112689506</v>
      </c>
      <c r="AO331" t="s">
        <v>189</v>
      </c>
      <c r="AV331" t="s">
        <v>767</v>
      </c>
      <c r="AX331" t="s">
        <v>766</v>
      </c>
      <c r="AZ331" t="s">
        <v>765</v>
      </c>
      <c r="BA331" t="s">
        <v>513</v>
      </c>
      <c r="BB331">
        <v>97401</v>
      </c>
      <c r="BC331" t="s">
        <v>117</v>
      </c>
      <c r="BE331" t="s">
        <v>364</v>
      </c>
      <c r="BF331" t="s">
        <v>121</v>
      </c>
      <c r="BG331" t="s">
        <v>157</v>
      </c>
      <c r="BH331" t="s">
        <v>132</v>
      </c>
      <c r="BI331" t="s">
        <v>118</v>
      </c>
      <c r="BJ331">
        <v>14614</v>
      </c>
      <c r="BK331" t="s">
        <v>117</v>
      </c>
      <c r="BL331">
        <v>7589.0636299999996</v>
      </c>
      <c r="BU331" t="s">
        <v>121</v>
      </c>
      <c r="BV331" t="s">
        <v>155</v>
      </c>
      <c r="BW331" t="s">
        <v>132</v>
      </c>
      <c r="BX331" t="s">
        <v>118</v>
      </c>
      <c r="BY331">
        <v>14614</v>
      </c>
      <c r="BZ331" t="s">
        <v>117</v>
      </c>
      <c r="CX331">
        <v>20220726</v>
      </c>
      <c r="CZ331">
        <v>0</v>
      </c>
      <c r="DA331">
        <v>0</v>
      </c>
      <c r="DB331">
        <v>0</v>
      </c>
      <c r="DC331">
        <v>0</v>
      </c>
      <c r="DD331">
        <v>0</v>
      </c>
      <c r="DE331" s="3">
        <v>5.0199999999999996</v>
      </c>
      <c r="DF331" s="3">
        <v>5.421649829050402</v>
      </c>
    </row>
    <row r="332" spans="1:121" x14ac:dyDescent="0.25">
      <c r="A332">
        <v>14612726</v>
      </c>
      <c r="B332">
        <v>20220801</v>
      </c>
      <c r="C332">
        <v>783615587</v>
      </c>
      <c r="E332">
        <v>1658.01</v>
      </c>
      <c r="F332">
        <v>1658.01</v>
      </c>
      <c r="G332" t="s">
        <v>131</v>
      </c>
      <c r="I332" s="1">
        <v>777491859856</v>
      </c>
      <c r="J332" t="s">
        <v>348</v>
      </c>
      <c r="K332">
        <v>1</v>
      </c>
      <c r="L332">
        <v>1</v>
      </c>
      <c r="M332">
        <v>2</v>
      </c>
      <c r="O332">
        <v>-21.51</v>
      </c>
      <c r="S332" s="3">
        <v>34.14</v>
      </c>
      <c r="T332" s="3">
        <v>21.51</v>
      </c>
      <c r="U332" s="2">
        <v>0.63005272407732871</v>
      </c>
      <c r="V332" s="3">
        <v>12.629999999999999</v>
      </c>
      <c r="W332" s="3">
        <v>34.14</v>
      </c>
      <c r="X332" s="3">
        <v>18.200000000000003</v>
      </c>
      <c r="Y332" s="2">
        <v>0.53309900410076161</v>
      </c>
      <c r="Z332" s="3">
        <v>15.94</v>
      </c>
      <c r="AA332" s="3">
        <v>15.94</v>
      </c>
      <c r="AB332" s="3">
        <v>3.3100000000000005</v>
      </c>
      <c r="AD332">
        <v>20220726</v>
      </c>
      <c r="AE332">
        <v>20220727</v>
      </c>
      <c r="AF332">
        <v>0.4055555555555555</v>
      </c>
      <c r="AG332" t="s">
        <v>143</v>
      </c>
      <c r="AH332" t="s">
        <v>928</v>
      </c>
      <c r="AI332">
        <v>1</v>
      </c>
      <c r="AJ332" t="s">
        <v>42</v>
      </c>
      <c r="AK332" t="s">
        <v>42</v>
      </c>
      <c r="AM332">
        <v>112689506</v>
      </c>
      <c r="AO332" t="s">
        <v>189</v>
      </c>
      <c r="AV332" t="s">
        <v>927</v>
      </c>
      <c r="AW332" t="s">
        <v>926</v>
      </c>
      <c r="AX332" t="s">
        <v>925</v>
      </c>
      <c r="AY332" t="s">
        <v>924</v>
      </c>
      <c r="AZ332" t="s">
        <v>923</v>
      </c>
      <c r="BA332" t="s">
        <v>118</v>
      </c>
      <c r="BB332">
        <v>13057</v>
      </c>
      <c r="BC332" t="s">
        <v>117</v>
      </c>
      <c r="BD332" t="s">
        <v>121</v>
      </c>
      <c r="BE332" t="s">
        <v>499</v>
      </c>
      <c r="BF332" t="s">
        <v>429</v>
      </c>
      <c r="BG332" t="s">
        <v>319</v>
      </c>
      <c r="BH332" t="s">
        <v>132</v>
      </c>
      <c r="BI332" t="s">
        <v>118</v>
      </c>
      <c r="BJ332">
        <v>14614</v>
      </c>
      <c r="BK332" t="s">
        <v>117</v>
      </c>
      <c r="BL332">
        <v>7589.0628100000004</v>
      </c>
      <c r="BU332" t="s">
        <v>429</v>
      </c>
      <c r="BV332" t="s">
        <v>319</v>
      </c>
      <c r="BW332" t="s">
        <v>119</v>
      </c>
      <c r="BX332" t="s">
        <v>118</v>
      </c>
      <c r="BY332">
        <v>14614</v>
      </c>
      <c r="BZ332" t="s">
        <v>117</v>
      </c>
      <c r="CX332">
        <v>20220726</v>
      </c>
      <c r="CZ332">
        <v>0</v>
      </c>
      <c r="DA332">
        <v>0</v>
      </c>
      <c r="DB332">
        <v>0</v>
      </c>
      <c r="DC332">
        <v>0</v>
      </c>
      <c r="DD332">
        <v>0</v>
      </c>
      <c r="DE332" s="3">
        <v>2.59</v>
      </c>
      <c r="DF332" s="3">
        <v>2.8411101347393086</v>
      </c>
    </row>
    <row r="333" spans="1:121" x14ac:dyDescent="0.25">
      <c r="A333">
        <v>14612726</v>
      </c>
      <c r="B333">
        <v>20220801</v>
      </c>
      <c r="C333">
        <v>783615587</v>
      </c>
      <c r="E333">
        <v>1658.01</v>
      </c>
      <c r="F333">
        <v>1658.01</v>
      </c>
      <c r="G333" t="s">
        <v>131</v>
      </c>
      <c r="I333" s="1">
        <v>777492152208</v>
      </c>
      <c r="J333" t="s">
        <v>348</v>
      </c>
      <c r="K333">
        <v>1</v>
      </c>
      <c r="L333">
        <v>5</v>
      </c>
      <c r="M333">
        <v>3</v>
      </c>
      <c r="O333">
        <v>-42.28</v>
      </c>
      <c r="S333" s="3">
        <v>57.92</v>
      </c>
      <c r="T333" s="3">
        <v>42.28</v>
      </c>
      <c r="U333" s="2">
        <v>0.72997237569060769</v>
      </c>
      <c r="V333" s="3">
        <v>15.64</v>
      </c>
      <c r="W333" s="3">
        <v>57.92</v>
      </c>
      <c r="X333" s="3">
        <v>37.648000000000003</v>
      </c>
      <c r="Y333" s="2">
        <v>0.65</v>
      </c>
      <c r="Z333" s="3">
        <v>20.271999999999998</v>
      </c>
      <c r="AA333" s="3">
        <v>15.94</v>
      </c>
      <c r="AB333" s="3">
        <v>4.6319999999999979</v>
      </c>
      <c r="AD333">
        <v>20220727</v>
      </c>
      <c r="AE333">
        <v>20220728</v>
      </c>
      <c r="AF333">
        <v>0.36458333333333331</v>
      </c>
      <c r="AG333" t="s">
        <v>143</v>
      </c>
      <c r="AH333" t="s">
        <v>447</v>
      </c>
      <c r="AI333">
        <v>5</v>
      </c>
      <c r="AJ333" t="s">
        <v>42</v>
      </c>
      <c r="AK333" t="s">
        <v>42</v>
      </c>
      <c r="AM333">
        <v>112689506</v>
      </c>
      <c r="AO333" t="s">
        <v>141</v>
      </c>
      <c r="AV333" t="s">
        <v>370</v>
      </c>
      <c r="AW333" t="s">
        <v>369</v>
      </c>
      <c r="AX333" t="s">
        <v>368</v>
      </c>
      <c r="AY333" t="s">
        <v>367</v>
      </c>
      <c r="AZ333" t="s">
        <v>366</v>
      </c>
      <c r="BA333" t="s">
        <v>365</v>
      </c>
      <c r="BB333">
        <v>44144</v>
      </c>
      <c r="BC333" t="s">
        <v>117</v>
      </c>
      <c r="BE333" t="s">
        <v>364</v>
      </c>
      <c r="BF333" t="s">
        <v>121</v>
      </c>
      <c r="BG333" t="s">
        <v>157</v>
      </c>
      <c r="BH333" t="s">
        <v>132</v>
      </c>
      <c r="BI333" t="s">
        <v>118</v>
      </c>
      <c r="BJ333">
        <v>14614</v>
      </c>
      <c r="BK333" t="s">
        <v>117</v>
      </c>
      <c r="BL333">
        <v>7589.0636299999996</v>
      </c>
      <c r="BU333" t="s">
        <v>121</v>
      </c>
      <c r="BV333" t="s">
        <v>155</v>
      </c>
      <c r="BW333" t="s">
        <v>132</v>
      </c>
      <c r="BX333" t="s">
        <v>118</v>
      </c>
      <c r="BY333">
        <v>14614</v>
      </c>
      <c r="BZ333" t="s">
        <v>117</v>
      </c>
      <c r="CX333">
        <v>20220727</v>
      </c>
      <c r="CZ333">
        <v>0</v>
      </c>
      <c r="DA333">
        <v>0</v>
      </c>
      <c r="DB333">
        <v>0</v>
      </c>
      <c r="DC333">
        <v>0</v>
      </c>
      <c r="DD333">
        <v>0</v>
      </c>
      <c r="DE333" s="3">
        <v>3.21</v>
      </c>
      <c r="DF333" s="3">
        <v>3.4667113259668505</v>
      </c>
    </row>
    <row r="334" spans="1:121" x14ac:dyDescent="0.25">
      <c r="A334">
        <v>14612726</v>
      </c>
      <c r="B334">
        <v>20220801</v>
      </c>
      <c r="C334">
        <v>783615587</v>
      </c>
      <c r="E334">
        <v>1658.01</v>
      </c>
      <c r="F334">
        <v>1658.01</v>
      </c>
      <c r="G334" t="s">
        <v>131</v>
      </c>
      <c r="I334" s="1">
        <v>777492314989</v>
      </c>
      <c r="J334" t="s">
        <v>348</v>
      </c>
      <c r="K334">
        <v>1</v>
      </c>
      <c r="L334">
        <v>5</v>
      </c>
      <c r="M334">
        <v>2</v>
      </c>
      <c r="O334">
        <v>-28.89</v>
      </c>
      <c r="S334" s="3">
        <v>41.52</v>
      </c>
      <c r="T334" s="3">
        <v>28.89</v>
      </c>
      <c r="U334" s="2">
        <v>0.69580924855491322</v>
      </c>
      <c r="V334" s="3">
        <v>12.630000000000003</v>
      </c>
      <c r="W334" s="3">
        <v>41.52</v>
      </c>
      <c r="X334" s="3">
        <v>25.580000000000005</v>
      </c>
      <c r="Y334" s="2">
        <v>0.61608863198458585</v>
      </c>
      <c r="Z334" s="3">
        <v>15.94</v>
      </c>
      <c r="AA334" s="3">
        <v>15.94</v>
      </c>
      <c r="AB334" s="3">
        <v>3.3099999999999969</v>
      </c>
      <c r="AD334">
        <v>20220726</v>
      </c>
      <c r="AE334">
        <v>20220727</v>
      </c>
      <c r="AF334">
        <v>0.5395833333333333</v>
      </c>
      <c r="AG334" t="s">
        <v>415</v>
      </c>
      <c r="AH334" t="s">
        <v>414</v>
      </c>
      <c r="AI334">
        <v>5</v>
      </c>
      <c r="AJ334" t="s">
        <v>42</v>
      </c>
      <c r="AK334" t="s">
        <v>42</v>
      </c>
      <c r="AM334">
        <v>112689506</v>
      </c>
      <c r="AO334" t="s">
        <v>189</v>
      </c>
      <c r="AV334" t="s">
        <v>455</v>
      </c>
      <c r="AW334" t="s">
        <v>412</v>
      </c>
      <c r="AX334" t="s">
        <v>411</v>
      </c>
      <c r="AZ334" t="s">
        <v>410</v>
      </c>
      <c r="BA334" t="s">
        <v>118</v>
      </c>
      <c r="BB334">
        <v>14569</v>
      </c>
      <c r="BC334" t="s">
        <v>117</v>
      </c>
      <c r="BD334" t="s">
        <v>121</v>
      </c>
      <c r="BE334" t="s">
        <v>169</v>
      </c>
      <c r="BF334" t="s">
        <v>133</v>
      </c>
      <c r="BG334" t="s">
        <v>170</v>
      </c>
      <c r="BH334" t="s">
        <v>132</v>
      </c>
      <c r="BI334" t="s">
        <v>118</v>
      </c>
      <c r="BJ334">
        <v>14614</v>
      </c>
      <c r="BK334" t="s">
        <v>117</v>
      </c>
      <c r="BL334">
        <v>2134.0122000000001</v>
      </c>
      <c r="BU334" t="s">
        <v>133</v>
      </c>
      <c r="BV334" t="s">
        <v>170</v>
      </c>
      <c r="BW334" t="s">
        <v>119</v>
      </c>
      <c r="BX334" t="s">
        <v>118</v>
      </c>
      <c r="BY334">
        <v>14614</v>
      </c>
      <c r="BZ334" t="s">
        <v>117</v>
      </c>
      <c r="CX334">
        <v>20220726</v>
      </c>
      <c r="CZ334">
        <v>0</v>
      </c>
      <c r="DA334">
        <v>0</v>
      </c>
      <c r="DB334">
        <v>0</v>
      </c>
      <c r="DC334">
        <v>0</v>
      </c>
      <c r="DD334">
        <v>0</v>
      </c>
      <c r="DE334" s="3">
        <v>2.95</v>
      </c>
      <c r="DF334" s="3">
        <v>3.1851758188824655</v>
      </c>
      <c r="DP334" s="3">
        <v>1.78</v>
      </c>
      <c r="DQ334" s="3">
        <v>3.55</v>
      </c>
    </row>
    <row r="335" spans="1:121" x14ac:dyDescent="0.25">
      <c r="A335">
        <v>14612726</v>
      </c>
      <c r="B335">
        <v>20220801</v>
      </c>
      <c r="C335">
        <v>783615587</v>
      </c>
      <c r="E335">
        <v>1658.01</v>
      </c>
      <c r="F335">
        <v>1658.01</v>
      </c>
      <c r="G335" t="s">
        <v>131</v>
      </c>
      <c r="I335" s="1">
        <v>777492391690</v>
      </c>
      <c r="J335" t="s">
        <v>348</v>
      </c>
      <c r="K335">
        <v>1</v>
      </c>
      <c r="L335">
        <v>11</v>
      </c>
      <c r="M335">
        <v>6</v>
      </c>
      <c r="O335">
        <v>-126.16</v>
      </c>
      <c r="S335" s="3">
        <v>172.82</v>
      </c>
      <c r="T335" s="3">
        <v>126.16</v>
      </c>
      <c r="U335" s="2">
        <v>0.73000810091424606</v>
      </c>
      <c r="V335" s="3">
        <v>46.66</v>
      </c>
      <c r="W335" s="3">
        <v>235.66363636363636</v>
      </c>
      <c r="X335" s="3">
        <v>153.18136363636364</v>
      </c>
      <c r="Y335" s="2">
        <v>0.65</v>
      </c>
      <c r="Z335" s="3">
        <v>82.482272727272715</v>
      </c>
      <c r="AA335" s="3">
        <v>15.94</v>
      </c>
      <c r="AB335" s="3">
        <v>35.822272727272718</v>
      </c>
      <c r="AD335">
        <v>20220726</v>
      </c>
      <c r="AE335">
        <v>20220727</v>
      </c>
      <c r="AF335">
        <v>0.38611111111111113</v>
      </c>
      <c r="AG335" t="s">
        <v>154</v>
      </c>
      <c r="AH335" t="s">
        <v>383</v>
      </c>
      <c r="AI335">
        <v>1</v>
      </c>
      <c r="AJ335" t="s">
        <v>42</v>
      </c>
      <c r="AK335" t="s">
        <v>42</v>
      </c>
      <c r="AM335">
        <v>112689506</v>
      </c>
      <c r="AO335" t="s">
        <v>127</v>
      </c>
      <c r="AP335">
        <v>16</v>
      </c>
      <c r="AQ335">
        <v>13</v>
      </c>
      <c r="AR335">
        <v>10</v>
      </c>
      <c r="AS335">
        <v>194</v>
      </c>
      <c r="AT335">
        <v>15</v>
      </c>
      <c r="AU335">
        <v>-4</v>
      </c>
      <c r="AV335" t="s">
        <v>152</v>
      </c>
      <c r="AW335" t="s">
        <v>151</v>
      </c>
      <c r="AX335" t="s">
        <v>150</v>
      </c>
      <c r="AY335" t="s">
        <v>346</v>
      </c>
      <c r="AZ335" t="s">
        <v>148</v>
      </c>
      <c r="BA335" t="s">
        <v>147</v>
      </c>
      <c r="BB335">
        <v>75024</v>
      </c>
      <c r="BC335" t="s">
        <v>117</v>
      </c>
      <c r="BD335" t="s">
        <v>121</v>
      </c>
      <c r="BE335" t="s">
        <v>146</v>
      </c>
      <c r="BF335" t="s">
        <v>157</v>
      </c>
      <c r="BH335" t="s">
        <v>132</v>
      </c>
      <c r="BI335" t="s">
        <v>118</v>
      </c>
      <c r="BJ335">
        <v>14614</v>
      </c>
      <c r="BK335" t="s">
        <v>117</v>
      </c>
      <c r="BL335" t="s">
        <v>382</v>
      </c>
      <c r="BU335" t="s">
        <v>155</v>
      </c>
      <c r="BW335" t="s">
        <v>132</v>
      </c>
      <c r="BX335" t="s">
        <v>118</v>
      </c>
      <c r="BY335">
        <v>14614</v>
      </c>
      <c r="BZ335" t="s">
        <v>117</v>
      </c>
      <c r="CX335">
        <v>20220726</v>
      </c>
      <c r="CZ335">
        <v>0</v>
      </c>
      <c r="DA335">
        <v>0</v>
      </c>
      <c r="DB335">
        <v>0</v>
      </c>
      <c r="DC335">
        <v>0</v>
      </c>
      <c r="DD335">
        <v>0</v>
      </c>
      <c r="DE335" s="3">
        <v>9.57</v>
      </c>
      <c r="DF335" s="3">
        <v>10.335677525749336</v>
      </c>
    </row>
    <row r="336" spans="1:121" x14ac:dyDescent="0.25">
      <c r="A336">
        <v>14612726</v>
      </c>
      <c r="B336">
        <v>20220801</v>
      </c>
      <c r="C336">
        <v>783615587</v>
      </c>
      <c r="E336">
        <v>1658.01</v>
      </c>
      <c r="F336">
        <v>1658.01</v>
      </c>
      <c r="G336" t="s">
        <v>131</v>
      </c>
      <c r="I336" s="1">
        <v>777492861326</v>
      </c>
      <c r="J336" t="s">
        <v>348</v>
      </c>
      <c r="K336">
        <v>1</v>
      </c>
      <c r="L336">
        <v>5</v>
      </c>
      <c r="M336">
        <v>9</v>
      </c>
      <c r="O336">
        <v>-106.26</v>
      </c>
      <c r="S336" s="3">
        <v>145.56</v>
      </c>
      <c r="T336" s="3">
        <v>106.26</v>
      </c>
      <c r="U336" s="2">
        <v>0.73000824402308329</v>
      </c>
      <c r="V336" s="3">
        <v>39.299999999999997</v>
      </c>
      <c r="W336" s="3">
        <v>145.56</v>
      </c>
      <c r="X336" s="3">
        <v>94.614000000000004</v>
      </c>
      <c r="Y336" s="2">
        <v>0.65</v>
      </c>
      <c r="Z336" s="3">
        <v>50.945999999999998</v>
      </c>
      <c r="AA336" s="3">
        <v>15.94</v>
      </c>
      <c r="AB336" s="3">
        <v>11.646000000000001</v>
      </c>
      <c r="AD336">
        <v>20220726</v>
      </c>
      <c r="AE336">
        <v>20220727</v>
      </c>
      <c r="AF336">
        <v>0.42777777777777781</v>
      </c>
      <c r="AG336" t="s">
        <v>241</v>
      </c>
      <c r="AH336" t="s">
        <v>443</v>
      </c>
      <c r="AI336">
        <v>5</v>
      </c>
      <c r="AJ336" t="s">
        <v>42</v>
      </c>
      <c r="AK336" t="s">
        <v>42</v>
      </c>
      <c r="AM336">
        <v>112689506</v>
      </c>
      <c r="AO336" t="s">
        <v>189</v>
      </c>
      <c r="AV336" t="s">
        <v>442</v>
      </c>
      <c r="AW336" t="s">
        <v>441</v>
      </c>
      <c r="AX336" t="s">
        <v>440</v>
      </c>
      <c r="AZ336" t="s">
        <v>439</v>
      </c>
      <c r="BA336" t="s">
        <v>438</v>
      </c>
      <c r="BB336">
        <v>99503</v>
      </c>
      <c r="BC336" t="s">
        <v>117</v>
      </c>
      <c r="BD336" t="s">
        <v>121</v>
      </c>
      <c r="BE336" t="s">
        <v>430</v>
      </c>
      <c r="BF336" t="s">
        <v>429</v>
      </c>
      <c r="BG336" t="s">
        <v>319</v>
      </c>
      <c r="BH336" t="s">
        <v>132</v>
      </c>
      <c r="BI336" t="s">
        <v>118</v>
      </c>
      <c r="BJ336">
        <v>14614</v>
      </c>
      <c r="BK336" t="s">
        <v>117</v>
      </c>
      <c r="BL336">
        <v>7589.6436999999996</v>
      </c>
      <c r="BU336" t="s">
        <v>429</v>
      </c>
      <c r="BV336" t="s">
        <v>319</v>
      </c>
      <c r="BW336" t="s">
        <v>119</v>
      </c>
      <c r="BX336" t="s">
        <v>118</v>
      </c>
      <c r="BY336">
        <v>14614</v>
      </c>
      <c r="BZ336" t="s">
        <v>117</v>
      </c>
      <c r="CX336">
        <v>20220726</v>
      </c>
      <c r="CZ336">
        <v>0</v>
      </c>
      <c r="DA336">
        <v>0</v>
      </c>
      <c r="DB336">
        <v>0</v>
      </c>
      <c r="DC336">
        <v>0</v>
      </c>
      <c r="DD336">
        <v>0</v>
      </c>
      <c r="DE336" s="3">
        <v>8.06</v>
      </c>
      <c r="DF336" s="3">
        <v>8.7048664468260526</v>
      </c>
    </row>
    <row r="337" spans="1:121" x14ac:dyDescent="0.25">
      <c r="A337">
        <v>14612726</v>
      </c>
      <c r="B337">
        <v>20220801</v>
      </c>
      <c r="C337">
        <v>783615587</v>
      </c>
      <c r="E337">
        <v>1658.01</v>
      </c>
      <c r="F337">
        <v>1658.01</v>
      </c>
      <c r="G337" t="s">
        <v>131</v>
      </c>
      <c r="I337" s="1">
        <v>777492876811</v>
      </c>
      <c r="J337" t="s">
        <v>348</v>
      </c>
      <c r="K337">
        <v>1</v>
      </c>
      <c r="L337">
        <v>0.5</v>
      </c>
      <c r="M337">
        <v>2</v>
      </c>
      <c r="O337">
        <v>-18.350000000000001</v>
      </c>
      <c r="S337" s="3">
        <v>28.04</v>
      </c>
      <c r="T337" s="3">
        <v>18.350000000000001</v>
      </c>
      <c r="U337" s="2">
        <v>0.65442225392296727</v>
      </c>
      <c r="V337" s="3">
        <v>9.6899999999999977</v>
      </c>
      <c r="W337" s="3">
        <v>28.04</v>
      </c>
      <c r="X337" s="3">
        <v>13.829999999999998</v>
      </c>
      <c r="Y337" s="2">
        <v>0.49322396576319538</v>
      </c>
      <c r="Z337" s="3">
        <v>14.21</v>
      </c>
      <c r="AA337" s="3">
        <v>14.21</v>
      </c>
      <c r="AB337" s="3">
        <v>4.5200000000000031</v>
      </c>
      <c r="AD337">
        <v>20220726</v>
      </c>
      <c r="AE337">
        <v>20220727</v>
      </c>
      <c r="AF337">
        <v>0.43888888888888888</v>
      </c>
      <c r="AG337" t="s">
        <v>392</v>
      </c>
      <c r="AH337" t="s">
        <v>1197</v>
      </c>
      <c r="AI337">
        <v>0.5</v>
      </c>
      <c r="AJ337" t="s">
        <v>42</v>
      </c>
      <c r="AK337" t="s">
        <v>42</v>
      </c>
      <c r="AM337">
        <v>112689506</v>
      </c>
      <c r="AO337" t="s">
        <v>171</v>
      </c>
      <c r="AV337" t="s">
        <v>1196</v>
      </c>
      <c r="AW337" t="s">
        <v>1195</v>
      </c>
      <c r="AX337" t="s">
        <v>1194</v>
      </c>
      <c r="AZ337" t="s">
        <v>1193</v>
      </c>
      <c r="BA337" t="s">
        <v>118</v>
      </c>
      <c r="BB337">
        <v>14865</v>
      </c>
      <c r="BC337" t="s">
        <v>117</v>
      </c>
      <c r="BD337" t="s">
        <v>121</v>
      </c>
      <c r="BE337" t="s">
        <v>169</v>
      </c>
      <c r="BF337" t="s">
        <v>133</v>
      </c>
      <c r="BG337" t="s">
        <v>170</v>
      </c>
      <c r="BH337" t="s">
        <v>132</v>
      </c>
      <c r="BI337" t="s">
        <v>118</v>
      </c>
      <c r="BJ337">
        <v>14614</v>
      </c>
      <c r="BK337" t="s">
        <v>117</v>
      </c>
      <c r="BL337">
        <v>20134.012200000001</v>
      </c>
      <c r="BU337" t="s">
        <v>133</v>
      </c>
      <c r="BV337" t="s">
        <v>170</v>
      </c>
      <c r="BW337" t="s">
        <v>119</v>
      </c>
      <c r="BX337" t="s">
        <v>118</v>
      </c>
      <c r="BY337">
        <v>14614</v>
      </c>
      <c r="BZ337" t="s">
        <v>117</v>
      </c>
      <c r="CX337">
        <v>20220726</v>
      </c>
      <c r="CZ337">
        <v>0</v>
      </c>
      <c r="DA337">
        <v>0</v>
      </c>
      <c r="DB337">
        <v>0</v>
      </c>
      <c r="DC337">
        <v>0</v>
      </c>
      <c r="DD337">
        <v>0</v>
      </c>
      <c r="DE337" s="3">
        <v>2.35</v>
      </c>
      <c r="DF337" s="3">
        <v>2.7288159771754636</v>
      </c>
      <c r="DP337" s="3">
        <v>1.78</v>
      </c>
      <c r="DQ337" s="3">
        <v>3.55</v>
      </c>
    </row>
    <row r="338" spans="1:121" x14ac:dyDescent="0.25">
      <c r="A338">
        <v>14612726</v>
      </c>
      <c r="B338">
        <v>20220801</v>
      </c>
      <c r="C338">
        <v>783615587</v>
      </c>
      <c r="E338">
        <v>1658.01</v>
      </c>
      <c r="F338">
        <v>1658.01</v>
      </c>
      <c r="G338" t="s">
        <v>131</v>
      </c>
      <c r="I338" s="1">
        <v>777493161893</v>
      </c>
      <c r="J338" t="s">
        <v>348</v>
      </c>
      <c r="K338">
        <v>1</v>
      </c>
      <c r="L338">
        <v>0.5</v>
      </c>
      <c r="M338">
        <v>5</v>
      </c>
      <c r="O338">
        <v>-35.18</v>
      </c>
      <c r="S338" s="3">
        <v>46.91</v>
      </c>
      <c r="T338" s="3">
        <v>35.18</v>
      </c>
      <c r="U338" s="2">
        <v>0.74994670645917716</v>
      </c>
      <c r="V338" s="3">
        <v>11.729999999999997</v>
      </c>
      <c r="W338" s="3">
        <v>46.91</v>
      </c>
      <c r="X338" s="3">
        <v>30.491499999999998</v>
      </c>
      <c r="Y338" s="2">
        <v>0.65</v>
      </c>
      <c r="Z338" s="3">
        <v>16.418499999999998</v>
      </c>
      <c r="AA338" s="3">
        <v>14.21</v>
      </c>
      <c r="AB338" s="3">
        <v>4.6885000000000012</v>
      </c>
      <c r="AD338">
        <v>20220726</v>
      </c>
      <c r="AE338">
        <v>20220727</v>
      </c>
      <c r="AF338">
        <v>0.41388888888888892</v>
      </c>
      <c r="AG338" t="s">
        <v>154</v>
      </c>
      <c r="AH338" t="s">
        <v>797</v>
      </c>
      <c r="AI338">
        <v>0.5</v>
      </c>
      <c r="AJ338" t="s">
        <v>42</v>
      </c>
      <c r="AK338" t="s">
        <v>42</v>
      </c>
      <c r="AM338">
        <v>112689506</v>
      </c>
      <c r="AO338" t="s">
        <v>171</v>
      </c>
      <c r="AV338" t="s">
        <v>427</v>
      </c>
      <c r="AW338" t="s">
        <v>369</v>
      </c>
      <c r="AX338" t="s">
        <v>444</v>
      </c>
      <c r="AY338" t="s">
        <v>295</v>
      </c>
      <c r="AZ338" t="s">
        <v>424</v>
      </c>
      <c r="BA338" t="s">
        <v>423</v>
      </c>
      <c r="BB338">
        <v>66211</v>
      </c>
      <c r="BC338" t="s">
        <v>117</v>
      </c>
      <c r="BD338" t="s">
        <v>121</v>
      </c>
      <c r="BE338" t="s">
        <v>169</v>
      </c>
      <c r="BF338" t="s">
        <v>133</v>
      </c>
      <c r="BG338" t="s">
        <v>170</v>
      </c>
      <c r="BH338" t="s">
        <v>132</v>
      </c>
      <c r="BI338" t="s">
        <v>118</v>
      </c>
      <c r="BJ338">
        <v>14614</v>
      </c>
      <c r="BK338" t="s">
        <v>117</v>
      </c>
      <c r="BL338">
        <v>7589.0640100000001</v>
      </c>
      <c r="BU338" t="s">
        <v>133</v>
      </c>
      <c r="BV338" t="s">
        <v>170</v>
      </c>
      <c r="BW338" t="s">
        <v>119</v>
      </c>
      <c r="BX338" t="s">
        <v>118</v>
      </c>
      <c r="BY338">
        <v>14614</v>
      </c>
      <c r="BZ338" t="s">
        <v>117</v>
      </c>
      <c r="CX338">
        <v>20220726</v>
      </c>
      <c r="CZ338">
        <v>0</v>
      </c>
      <c r="DA338">
        <v>0</v>
      </c>
      <c r="DB338">
        <v>0</v>
      </c>
      <c r="DC338">
        <v>0</v>
      </c>
      <c r="DD338">
        <v>0</v>
      </c>
      <c r="DE338" s="3">
        <v>2.4</v>
      </c>
      <c r="DF338" s="3">
        <v>2.639872095502025</v>
      </c>
    </row>
    <row r="339" spans="1:121" x14ac:dyDescent="0.25">
      <c r="A339">
        <v>14612726</v>
      </c>
      <c r="B339">
        <v>20220801</v>
      </c>
      <c r="C339">
        <v>783615587</v>
      </c>
      <c r="E339">
        <v>1658.01</v>
      </c>
      <c r="F339">
        <v>1658.01</v>
      </c>
      <c r="G339" t="s">
        <v>131</v>
      </c>
      <c r="I339" s="1">
        <v>777493601777</v>
      </c>
      <c r="J339" t="s">
        <v>348</v>
      </c>
      <c r="K339">
        <v>1</v>
      </c>
      <c r="L339">
        <v>0.5</v>
      </c>
      <c r="M339">
        <v>2</v>
      </c>
      <c r="O339">
        <v>-18.350000000000001</v>
      </c>
      <c r="S339" s="3">
        <v>28.04</v>
      </c>
      <c r="T339" s="3">
        <v>18.350000000000001</v>
      </c>
      <c r="U339" s="2">
        <v>0.65442225392296727</v>
      </c>
      <c r="V339" s="3">
        <v>9.6899999999999977</v>
      </c>
      <c r="W339" s="3">
        <v>28.04</v>
      </c>
      <c r="X339" s="3">
        <v>13.829999999999998</v>
      </c>
      <c r="Y339" s="2">
        <v>0.49322396576319538</v>
      </c>
      <c r="Z339" s="3">
        <v>14.21</v>
      </c>
      <c r="AA339" s="3">
        <v>14.21</v>
      </c>
      <c r="AB339" s="3">
        <v>4.5200000000000031</v>
      </c>
      <c r="AD339">
        <v>20220726</v>
      </c>
      <c r="AE339">
        <v>20220727</v>
      </c>
      <c r="AF339">
        <v>7.1527777777777787E-2</v>
      </c>
      <c r="AG339" t="s">
        <v>618</v>
      </c>
      <c r="AH339" t="s">
        <v>1167</v>
      </c>
      <c r="AI339">
        <v>0.5</v>
      </c>
      <c r="AJ339" t="s">
        <v>42</v>
      </c>
      <c r="AK339" t="s">
        <v>42</v>
      </c>
      <c r="AM339">
        <v>112689506</v>
      </c>
      <c r="AO339" t="s">
        <v>171</v>
      </c>
      <c r="AV339" t="s">
        <v>1166</v>
      </c>
      <c r="AW339" t="s">
        <v>1165</v>
      </c>
      <c r="AX339" t="s">
        <v>1164</v>
      </c>
      <c r="AZ339" t="s">
        <v>1163</v>
      </c>
      <c r="BA339" t="s">
        <v>118</v>
      </c>
      <c r="BB339">
        <v>13669</v>
      </c>
      <c r="BC339" t="s">
        <v>117</v>
      </c>
      <c r="BE339" t="s">
        <v>173</v>
      </c>
      <c r="BF339" t="s">
        <v>121</v>
      </c>
      <c r="BG339" t="s">
        <v>155</v>
      </c>
      <c r="BH339" t="s">
        <v>132</v>
      </c>
      <c r="BI339" t="s">
        <v>118</v>
      </c>
      <c r="BJ339">
        <v>14614</v>
      </c>
      <c r="BK339" t="s">
        <v>117</v>
      </c>
      <c r="BL339">
        <v>34133.000549999997</v>
      </c>
      <c r="BU339" t="s">
        <v>121</v>
      </c>
      <c r="BV339" t="s">
        <v>155</v>
      </c>
      <c r="BW339" t="s">
        <v>119</v>
      </c>
      <c r="BX339" t="s">
        <v>118</v>
      </c>
      <c r="BY339">
        <v>14614</v>
      </c>
      <c r="BZ339" t="s">
        <v>117</v>
      </c>
      <c r="CX339">
        <v>20220726</v>
      </c>
      <c r="CZ339">
        <v>0</v>
      </c>
      <c r="DA339">
        <v>0</v>
      </c>
      <c r="DB339">
        <v>0</v>
      </c>
      <c r="DC339">
        <v>0</v>
      </c>
      <c r="DD339">
        <v>0</v>
      </c>
      <c r="DE339" s="3">
        <v>1.99</v>
      </c>
      <c r="DF339" s="3">
        <v>2.3107845934379458</v>
      </c>
    </row>
    <row r="340" spans="1:121" x14ac:dyDescent="0.25">
      <c r="A340">
        <v>14612726</v>
      </c>
      <c r="B340">
        <v>20220801</v>
      </c>
      <c r="C340">
        <v>783615587</v>
      </c>
      <c r="E340">
        <v>1658.01</v>
      </c>
      <c r="F340">
        <v>1658.01</v>
      </c>
      <c r="G340" t="s">
        <v>131</v>
      </c>
      <c r="I340" s="1">
        <v>777493790290</v>
      </c>
      <c r="J340" t="s">
        <v>348</v>
      </c>
      <c r="K340">
        <v>1</v>
      </c>
      <c r="L340">
        <v>3</v>
      </c>
      <c r="M340">
        <v>3</v>
      </c>
      <c r="O340">
        <v>-41.16</v>
      </c>
      <c r="S340" s="3">
        <v>56.39</v>
      </c>
      <c r="T340" s="3">
        <v>41.16</v>
      </c>
      <c r="U340" s="2">
        <v>0.72991665188863264</v>
      </c>
      <c r="V340" s="3">
        <v>15.230000000000004</v>
      </c>
      <c r="W340" s="3">
        <v>56.39</v>
      </c>
      <c r="X340" s="3">
        <v>36.653500000000001</v>
      </c>
      <c r="Y340" s="2">
        <v>0.65</v>
      </c>
      <c r="Z340" s="3">
        <v>19.736499999999999</v>
      </c>
      <c r="AA340" s="3">
        <v>15.94</v>
      </c>
      <c r="AB340" s="3">
        <v>4.5064999999999955</v>
      </c>
      <c r="AD340">
        <v>20220726</v>
      </c>
      <c r="AE340">
        <v>20220727</v>
      </c>
      <c r="AF340">
        <v>0.43541666666666662</v>
      </c>
      <c r="AG340" t="s">
        <v>143</v>
      </c>
      <c r="AH340" t="s">
        <v>567</v>
      </c>
      <c r="AI340">
        <v>3</v>
      </c>
      <c r="AJ340" t="s">
        <v>42</v>
      </c>
      <c r="AK340" t="s">
        <v>42</v>
      </c>
      <c r="AM340">
        <v>112689506</v>
      </c>
      <c r="AO340" t="s">
        <v>189</v>
      </c>
      <c r="AV340" t="s">
        <v>566</v>
      </c>
      <c r="AW340" t="s">
        <v>565</v>
      </c>
      <c r="AX340" t="s">
        <v>564</v>
      </c>
      <c r="AY340" t="s">
        <v>563</v>
      </c>
      <c r="AZ340" t="s">
        <v>562</v>
      </c>
      <c r="BA340" t="s">
        <v>293</v>
      </c>
      <c r="BB340">
        <v>8701</v>
      </c>
      <c r="BC340" t="s">
        <v>117</v>
      </c>
      <c r="BD340" t="s">
        <v>121</v>
      </c>
      <c r="BE340" t="s">
        <v>457</v>
      </c>
      <c r="BF340" t="s">
        <v>456</v>
      </c>
      <c r="BG340" t="s">
        <v>319</v>
      </c>
      <c r="BH340" t="s">
        <v>132</v>
      </c>
      <c r="BI340" t="s">
        <v>118</v>
      </c>
      <c r="BJ340">
        <v>14614</v>
      </c>
      <c r="BK340" t="s">
        <v>117</v>
      </c>
      <c r="BL340">
        <v>7589.0639600000004</v>
      </c>
      <c r="BU340" t="s">
        <v>456</v>
      </c>
      <c r="BV340" t="s">
        <v>319</v>
      </c>
      <c r="BW340" t="s">
        <v>132</v>
      </c>
      <c r="BX340" t="s">
        <v>118</v>
      </c>
      <c r="BY340">
        <v>14614</v>
      </c>
      <c r="BZ340" t="s">
        <v>117</v>
      </c>
      <c r="CX340">
        <v>20220726</v>
      </c>
      <c r="CZ340">
        <v>0</v>
      </c>
      <c r="DA340">
        <v>0</v>
      </c>
      <c r="DB340">
        <v>0</v>
      </c>
      <c r="DC340">
        <v>0</v>
      </c>
      <c r="DD340">
        <v>0</v>
      </c>
      <c r="DE340" s="3">
        <v>3.12</v>
      </c>
      <c r="DF340" s="3">
        <v>3.3693399538925344</v>
      </c>
    </row>
    <row r="341" spans="1:121" x14ac:dyDescent="0.25">
      <c r="A341">
        <v>14612726</v>
      </c>
      <c r="B341">
        <v>20220801</v>
      </c>
      <c r="C341">
        <v>783615587</v>
      </c>
      <c r="E341">
        <v>1658.01</v>
      </c>
      <c r="F341">
        <v>1658.01</v>
      </c>
      <c r="G341" t="s">
        <v>131</v>
      </c>
      <c r="I341" s="1">
        <v>777493908059</v>
      </c>
      <c r="J341" t="s">
        <v>348</v>
      </c>
      <c r="K341">
        <v>1</v>
      </c>
      <c r="L341">
        <v>0.5</v>
      </c>
      <c r="M341">
        <v>2</v>
      </c>
      <c r="O341">
        <v>-18.350000000000001</v>
      </c>
      <c r="S341" s="3">
        <v>28.04</v>
      </c>
      <c r="T341" s="3">
        <v>18.350000000000001</v>
      </c>
      <c r="U341" s="2">
        <v>0.65442225392296727</v>
      </c>
      <c r="V341" s="3">
        <v>9.6899999999999977</v>
      </c>
      <c r="W341" s="3">
        <v>28.04</v>
      </c>
      <c r="X341" s="3">
        <v>13.829999999999998</v>
      </c>
      <c r="Y341" s="2">
        <v>0.49322396576319538</v>
      </c>
      <c r="Z341" s="3">
        <v>14.21</v>
      </c>
      <c r="AA341" s="3">
        <v>14.21</v>
      </c>
      <c r="AB341" s="3">
        <v>4.5200000000000031</v>
      </c>
      <c r="AD341">
        <v>20220726</v>
      </c>
      <c r="AE341">
        <v>20220727</v>
      </c>
      <c r="AF341">
        <v>0.4291666666666667</v>
      </c>
      <c r="AG341" t="s">
        <v>198</v>
      </c>
      <c r="AH341" t="s">
        <v>1162</v>
      </c>
      <c r="AI341">
        <v>0.5</v>
      </c>
      <c r="AJ341" t="s">
        <v>42</v>
      </c>
      <c r="AK341" t="s">
        <v>42</v>
      </c>
      <c r="AM341">
        <v>112689506</v>
      </c>
      <c r="AO341" t="s">
        <v>171</v>
      </c>
      <c r="AV341" t="s">
        <v>1157</v>
      </c>
      <c r="AW341" t="s">
        <v>1161</v>
      </c>
      <c r="AX341" t="s">
        <v>194</v>
      </c>
      <c r="AZ341" t="s">
        <v>192</v>
      </c>
      <c r="BA341" t="s">
        <v>118</v>
      </c>
      <c r="BB341">
        <v>14902</v>
      </c>
      <c r="BC341" t="s">
        <v>117</v>
      </c>
      <c r="BE341" t="s">
        <v>173</v>
      </c>
      <c r="BF341" t="s">
        <v>121</v>
      </c>
      <c r="BG341" t="s">
        <v>155</v>
      </c>
      <c r="BH341" t="s">
        <v>132</v>
      </c>
      <c r="BI341" t="s">
        <v>118</v>
      </c>
      <c r="BJ341">
        <v>14614</v>
      </c>
      <c r="BK341" t="s">
        <v>117</v>
      </c>
      <c r="BL341">
        <v>20842.00013</v>
      </c>
      <c r="BU341" t="s">
        <v>121</v>
      </c>
      <c r="BV341" t="s">
        <v>155</v>
      </c>
      <c r="BW341" t="s">
        <v>119</v>
      </c>
      <c r="BX341" t="s">
        <v>118</v>
      </c>
      <c r="BY341">
        <v>14614</v>
      </c>
      <c r="BZ341" t="s">
        <v>117</v>
      </c>
      <c r="CX341">
        <v>20220726</v>
      </c>
      <c r="CZ341">
        <v>0</v>
      </c>
      <c r="DA341">
        <v>0</v>
      </c>
      <c r="DB341">
        <v>0</v>
      </c>
      <c r="DC341">
        <v>0</v>
      </c>
      <c r="DD341">
        <v>0</v>
      </c>
      <c r="DE341" s="3">
        <v>1.99</v>
      </c>
      <c r="DF341" s="3">
        <v>2.3107845934379458</v>
      </c>
    </row>
    <row r="342" spans="1:121" x14ac:dyDescent="0.25">
      <c r="A342">
        <v>14612726</v>
      </c>
      <c r="B342">
        <v>20220801</v>
      </c>
      <c r="C342">
        <v>783615587</v>
      </c>
      <c r="E342">
        <v>1658.01</v>
      </c>
      <c r="F342">
        <v>1658.01</v>
      </c>
      <c r="G342" t="s">
        <v>131</v>
      </c>
      <c r="I342" s="1">
        <v>777498005458</v>
      </c>
      <c r="J342" t="s">
        <v>348</v>
      </c>
      <c r="K342">
        <v>1</v>
      </c>
      <c r="L342">
        <v>1</v>
      </c>
      <c r="M342">
        <v>4</v>
      </c>
      <c r="O342">
        <v>-32.43</v>
      </c>
      <c r="S342" s="3">
        <v>43.82</v>
      </c>
      <c r="T342" s="3">
        <v>32.43</v>
      </c>
      <c r="U342" s="2">
        <v>0.74007302601551805</v>
      </c>
      <c r="V342" s="3">
        <v>11.39</v>
      </c>
      <c r="W342" s="3">
        <v>43.82</v>
      </c>
      <c r="X342" s="3">
        <v>27.880000000000003</v>
      </c>
      <c r="Y342" s="2">
        <v>0.63623916020082161</v>
      </c>
      <c r="Z342" s="3">
        <v>15.94</v>
      </c>
      <c r="AA342" s="3">
        <v>15.94</v>
      </c>
      <c r="AB342" s="3">
        <v>4.5499999999999989</v>
      </c>
      <c r="AD342">
        <v>20220727</v>
      </c>
      <c r="AE342">
        <v>20220728</v>
      </c>
      <c r="AF342">
        <v>0.4201388888888889</v>
      </c>
      <c r="AG342" t="s">
        <v>143</v>
      </c>
      <c r="AH342" t="s">
        <v>815</v>
      </c>
      <c r="AI342">
        <v>1</v>
      </c>
      <c r="AJ342" t="s">
        <v>42</v>
      </c>
      <c r="AK342" t="s">
        <v>42</v>
      </c>
      <c r="AM342">
        <v>112689506</v>
      </c>
      <c r="AO342" t="s">
        <v>171</v>
      </c>
      <c r="AV342" t="s">
        <v>814</v>
      </c>
      <c r="AW342" t="s">
        <v>813</v>
      </c>
      <c r="AX342" t="s">
        <v>812</v>
      </c>
      <c r="AY342" t="s">
        <v>811</v>
      </c>
      <c r="AZ342" t="s">
        <v>661</v>
      </c>
      <c r="BA342" t="s">
        <v>660</v>
      </c>
      <c r="BB342">
        <v>46204</v>
      </c>
      <c r="BC342" t="s">
        <v>117</v>
      </c>
      <c r="BD342" t="s">
        <v>121</v>
      </c>
      <c r="BE342" t="s">
        <v>499</v>
      </c>
      <c r="BF342" t="s">
        <v>429</v>
      </c>
      <c r="BG342" t="s">
        <v>319</v>
      </c>
      <c r="BH342" t="s">
        <v>132</v>
      </c>
      <c r="BI342" t="s">
        <v>118</v>
      </c>
      <c r="BJ342">
        <v>14614</v>
      </c>
      <c r="BK342" t="s">
        <v>117</v>
      </c>
      <c r="BL342">
        <v>7589.0635000000002</v>
      </c>
      <c r="BU342" t="s">
        <v>429</v>
      </c>
      <c r="BV342" t="s">
        <v>319</v>
      </c>
      <c r="BW342" t="s">
        <v>119</v>
      </c>
      <c r="BX342" t="s">
        <v>118</v>
      </c>
      <c r="BY342">
        <v>14614</v>
      </c>
      <c r="BZ342" t="s">
        <v>117</v>
      </c>
      <c r="CX342">
        <v>20220727</v>
      </c>
      <c r="CZ342">
        <v>0</v>
      </c>
      <c r="DA342">
        <v>0</v>
      </c>
      <c r="DB342">
        <v>0</v>
      </c>
      <c r="DC342">
        <v>0</v>
      </c>
      <c r="DD342">
        <v>0</v>
      </c>
      <c r="DE342" s="3">
        <v>2.94</v>
      </c>
      <c r="DF342" s="3">
        <v>3.2452715654952073</v>
      </c>
      <c r="DJ342" s="3">
        <v>2.95</v>
      </c>
      <c r="DK342" s="3">
        <v>5.9</v>
      </c>
    </row>
    <row r="343" spans="1:121" x14ac:dyDescent="0.25">
      <c r="A343">
        <v>14612726</v>
      </c>
      <c r="B343">
        <v>20220801</v>
      </c>
      <c r="C343">
        <v>783615587</v>
      </c>
      <c r="E343">
        <v>1658.01</v>
      </c>
      <c r="F343">
        <v>1658.01</v>
      </c>
      <c r="G343" t="s">
        <v>131</v>
      </c>
      <c r="I343" s="1">
        <v>777499660190</v>
      </c>
      <c r="J343" t="s">
        <v>348</v>
      </c>
      <c r="K343">
        <v>1</v>
      </c>
      <c r="L343">
        <v>0.5</v>
      </c>
      <c r="M343">
        <v>4</v>
      </c>
      <c r="O343">
        <v>-32.43</v>
      </c>
      <c r="S343" s="3">
        <v>43.82</v>
      </c>
      <c r="T343" s="3">
        <v>32.43</v>
      </c>
      <c r="U343" s="2">
        <v>0.74007302601551805</v>
      </c>
      <c r="V343" s="3">
        <v>11.39</v>
      </c>
      <c r="W343" s="3">
        <v>43.82</v>
      </c>
      <c r="X343" s="3">
        <v>28.483000000000001</v>
      </c>
      <c r="Y343" s="2">
        <v>0.65</v>
      </c>
      <c r="Z343" s="3">
        <v>15.337</v>
      </c>
      <c r="AA343" s="3">
        <v>14.21</v>
      </c>
      <c r="AB343" s="3">
        <v>3.9469999999999992</v>
      </c>
      <c r="AD343">
        <v>20220727</v>
      </c>
      <c r="AE343">
        <v>20220728</v>
      </c>
      <c r="AF343">
        <v>0.36249999999999999</v>
      </c>
      <c r="AG343" t="s">
        <v>143</v>
      </c>
      <c r="AH343" t="s">
        <v>1005</v>
      </c>
      <c r="AI343">
        <v>0.5</v>
      </c>
      <c r="AJ343" t="s">
        <v>42</v>
      </c>
      <c r="AK343" t="s">
        <v>42</v>
      </c>
      <c r="AM343">
        <v>112689506</v>
      </c>
      <c r="AO343" t="s">
        <v>171</v>
      </c>
      <c r="AV343" t="s">
        <v>1004</v>
      </c>
      <c r="AX343" t="s">
        <v>1003</v>
      </c>
      <c r="AZ343" t="s">
        <v>541</v>
      </c>
      <c r="BA343" t="s">
        <v>540</v>
      </c>
      <c r="BB343">
        <v>60677</v>
      </c>
      <c r="BC343" t="s">
        <v>117</v>
      </c>
      <c r="BD343" t="s">
        <v>121</v>
      </c>
      <c r="BE343" t="s">
        <v>335</v>
      </c>
      <c r="BF343" t="s">
        <v>133</v>
      </c>
      <c r="BG343" t="s">
        <v>319</v>
      </c>
      <c r="BH343" t="s">
        <v>132</v>
      </c>
      <c r="BI343" t="s">
        <v>118</v>
      </c>
      <c r="BJ343">
        <v>14614</v>
      </c>
      <c r="BK343" t="s">
        <v>117</v>
      </c>
      <c r="BL343">
        <v>7589.0628399999996</v>
      </c>
      <c r="BU343" t="s">
        <v>133</v>
      </c>
      <c r="BV343" t="s">
        <v>319</v>
      </c>
      <c r="BW343" t="s">
        <v>119</v>
      </c>
      <c r="BX343" t="s">
        <v>118</v>
      </c>
      <c r="BY343">
        <v>14614</v>
      </c>
      <c r="BZ343" t="s">
        <v>117</v>
      </c>
      <c r="CX343">
        <v>20220727</v>
      </c>
      <c r="CZ343">
        <v>0</v>
      </c>
      <c r="DA343">
        <v>0</v>
      </c>
      <c r="DB343">
        <v>0</v>
      </c>
      <c r="DC343">
        <v>0</v>
      </c>
      <c r="DD343">
        <v>0</v>
      </c>
      <c r="DE343" s="3">
        <v>2.33</v>
      </c>
      <c r="DF343" s="3">
        <v>2.539870150616157</v>
      </c>
    </row>
    <row r="344" spans="1:121" x14ac:dyDescent="0.25">
      <c r="A344">
        <v>14612726</v>
      </c>
      <c r="B344">
        <v>20220801</v>
      </c>
      <c r="C344">
        <v>783615587</v>
      </c>
      <c r="E344">
        <v>1658.01</v>
      </c>
      <c r="F344">
        <v>1658.01</v>
      </c>
      <c r="G344" t="s">
        <v>131</v>
      </c>
      <c r="I344" s="1">
        <v>777499957927</v>
      </c>
      <c r="J344" t="s">
        <v>348</v>
      </c>
      <c r="K344">
        <v>1</v>
      </c>
      <c r="L344">
        <v>0.5</v>
      </c>
      <c r="M344">
        <v>3</v>
      </c>
      <c r="O344">
        <v>-24.35</v>
      </c>
      <c r="S344" s="3">
        <v>34.04</v>
      </c>
      <c r="T344" s="3">
        <v>24.35</v>
      </c>
      <c r="U344" s="2">
        <v>0.71533490011750889</v>
      </c>
      <c r="V344" s="3">
        <v>9.6899999999999977</v>
      </c>
      <c r="W344" s="3">
        <v>34.04</v>
      </c>
      <c r="X344" s="3">
        <v>19.829999999999998</v>
      </c>
      <c r="Y344" s="2">
        <v>0.58254994124559334</v>
      </c>
      <c r="Z344" s="3">
        <v>14.21</v>
      </c>
      <c r="AA344" s="3">
        <v>14.21</v>
      </c>
      <c r="AB344" s="3">
        <v>4.5200000000000031</v>
      </c>
      <c r="AD344">
        <v>20220727</v>
      </c>
      <c r="AE344">
        <v>20220728</v>
      </c>
      <c r="AF344">
        <v>0.44513888888888892</v>
      </c>
      <c r="AG344" t="s">
        <v>143</v>
      </c>
      <c r="AH344" t="s">
        <v>1061</v>
      </c>
      <c r="AI344">
        <v>0.5</v>
      </c>
      <c r="AJ344" t="s">
        <v>42</v>
      </c>
      <c r="AK344" t="s">
        <v>42</v>
      </c>
      <c r="AM344">
        <v>112689506</v>
      </c>
      <c r="AO344" t="s">
        <v>171</v>
      </c>
      <c r="AV344" t="s">
        <v>1060</v>
      </c>
      <c r="AW344" t="s">
        <v>1059</v>
      </c>
      <c r="AX344" t="s">
        <v>1058</v>
      </c>
      <c r="AY344" t="s">
        <v>572</v>
      </c>
      <c r="AZ344" t="s">
        <v>1057</v>
      </c>
      <c r="BA344" t="s">
        <v>284</v>
      </c>
      <c r="BB344">
        <v>19072</v>
      </c>
      <c r="BC344" t="s">
        <v>117</v>
      </c>
      <c r="BE344" t="s">
        <v>173</v>
      </c>
      <c r="BF344" t="s">
        <v>121</v>
      </c>
      <c r="BG344" t="s">
        <v>155</v>
      </c>
      <c r="BH344" t="s">
        <v>132</v>
      </c>
      <c r="BI344" t="s">
        <v>118</v>
      </c>
      <c r="BJ344">
        <v>14614</v>
      </c>
      <c r="BK344" t="s">
        <v>117</v>
      </c>
      <c r="BL344">
        <v>33253.007169999997</v>
      </c>
      <c r="BU344" t="s">
        <v>121</v>
      </c>
      <c r="BV344" t="s">
        <v>155</v>
      </c>
      <c r="BW344" t="s">
        <v>119</v>
      </c>
      <c r="BX344" t="s">
        <v>118</v>
      </c>
      <c r="BY344">
        <v>14614</v>
      </c>
      <c r="BZ344" t="s">
        <v>117</v>
      </c>
      <c r="CX344">
        <v>20220727</v>
      </c>
      <c r="CZ344">
        <v>0</v>
      </c>
      <c r="DA344">
        <v>0</v>
      </c>
      <c r="DB344">
        <v>0</v>
      </c>
      <c r="DC344">
        <v>0</v>
      </c>
      <c r="DD344">
        <v>0</v>
      </c>
      <c r="DE344" s="3">
        <v>1.99</v>
      </c>
      <c r="DF344" s="3">
        <v>2.2542420681551123</v>
      </c>
    </row>
    <row r="345" spans="1:121" x14ac:dyDescent="0.25">
      <c r="A345">
        <v>14612726</v>
      </c>
      <c r="B345">
        <v>20220801</v>
      </c>
      <c r="C345">
        <v>783615587</v>
      </c>
      <c r="E345">
        <v>1658.01</v>
      </c>
      <c r="F345">
        <v>1658.01</v>
      </c>
      <c r="G345" t="s">
        <v>131</v>
      </c>
      <c r="I345" s="1">
        <v>777500228697</v>
      </c>
      <c r="J345" t="s">
        <v>348</v>
      </c>
      <c r="K345">
        <v>1</v>
      </c>
      <c r="L345">
        <v>0.5</v>
      </c>
      <c r="M345">
        <v>2</v>
      </c>
      <c r="O345">
        <v>-18.350000000000001</v>
      </c>
      <c r="S345" s="3">
        <v>28.04</v>
      </c>
      <c r="T345" s="3">
        <v>18.350000000000001</v>
      </c>
      <c r="U345" s="2">
        <v>0.65442225392296727</v>
      </c>
      <c r="V345" s="3">
        <v>9.6899999999999977</v>
      </c>
      <c r="W345" s="3">
        <v>28.04</v>
      </c>
      <c r="X345" s="3">
        <v>13.829999999999998</v>
      </c>
      <c r="Y345" s="2">
        <v>0.49322396576319538</v>
      </c>
      <c r="Z345" s="3">
        <v>14.21</v>
      </c>
      <c r="AA345" s="3">
        <v>14.21</v>
      </c>
      <c r="AB345" s="3">
        <v>4.5200000000000031</v>
      </c>
      <c r="AD345">
        <v>20220727</v>
      </c>
      <c r="AE345">
        <v>20220728</v>
      </c>
      <c r="AF345">
        <v>0.43124999999999997</v>
      </c>
      <c r="AG345" t="s">
        <v>143</v>
      </c>
      <c r="AH345" t="s">
        <v>928</v>
      </c>
      <c r="AI345">
        <v>0.5</v>
      </c>
      <c r="AJ345" t="s">
        <v>42</v>
      </c>
      <c r="AK345" t="s">
        <v>42</v>
      </c>
      <c r="AM345">
        <v>112689506</v>
      </c>
      <c r="AO345" t="s">
        <v>171</v>
      </c>
      <c r="AV345" t="s">
        <v>927</v>
      </c>
      <c r="AW345" t="s">
        <v>926</v>
      </c>
      <c r="AX345" t="s">
        <v>925</v>
      </c>
      <c r="AY345" t="s">
        <v>924</v>
      </c>
      <c r="AZ345" t="s">
        <v>923</v>
      </c>
      <c r="BA345" t="s">
        <v>118</v>
      </c>
      <c r="BB345">
        <v>13057</v>
      </c>
      <c r="BC345" t="s">
        <v>117</v>
      </c>
      <c r="BD345" t="s">
        <v>121</v>
      </c>
      <c r="BE345" t="s">
        <v>1185</v>
      </c>
      <c r="BF345" t="s">
        <v>429</v>
      </c>
      <c r="BG345" t="s">
        <v>319</v>
      </c>
      <c r="BH345" t="s">
        <v>132</v>
      </c>
      <c r="BI345" t="s">
        <v>118</v>
      </c>
      <c r="BJ345">
        <v>14614</v>
      </c>
      <c r="BK345" t="s">
        <v>117</v>
      </c>
      <c r="BL345">
        <v>7589.0628100000004</v>
      </c>
      <c r="BU345" t="s">
        <v>429</v>
      </c>
      <c r="BV345" t="s">
        <v>319</v>
      </c>
      <c r="BW345" t="s">
        <v>119</v>
      </c>
      <c r="BX345" t="s">
        <v>118</v>
      </c>
      <c r="BY345">
        <v>14614</v>
      </c>
      <c r="BZ345" t="s">
        <v>117</v>
      </c>
      <c r="CX345">
        <v>20220727</v>
      </c>
      <c r="CZ345">
        <v>0</v>
      </c>
      <c r="DA345">
        <v>0</v>
      </c>
      <c r="DB345">
        <v>0</v>
      </c>
      <c r="DC345">
        <v>0</v>
      </c>
      <c r="DD345">
        <v>0</v>
      </c>
      <c r="DE345" s="3">
        <v>2.59</v>
      </c>
      <c r="DF345" s="3">
        <v>3.0075035663338086</v>
      </c>
      <c r="DJ345" s="3">
        <v>2.95</v>
      </c>
      <c r="DK345" s="3">
        <v>5.9</v>
      </c>
    </row>
    <row r="346" spans="1:121" x14ac:dyDescent="0.25">
      <c r="A346">
        <v>14612726</v>
      </c>
      <c r="B346">
        <v>20220801</v>
      </c>
      <c r="C346">
        <v>783615587</v>
      </c>
      <c r="E346">
        <v>1658.01</v>
      </c>
      <c r="F346">
        <v>1658.01</v>
      </c>
      <c r="G346" t="s">
        <v>131</v>
      </c>
      <c r="I346" s="1">
        <v>777501610464</v>
      </c>
      <c r="J346" t="s">
        <v>144</v>
      </c>
      <c r="K346">
        <v>1</v>
      </c>
      <c r="L346">
        <v>1</v>
      </c>
      <c r="M346">
        <v>6</v>
      </c>
      <c r="O346">
        <v>-50.71</v>
      </c>
      <c r="S346" s="3">
        <v>69.459999999999994</v>
      </c>
      <c r="T346" s="3">
        <v>50.71</v>
      </c>
      <c r="U346" s="2">
        <v>0.73006046645551403</v>
      </c>
      <c r="V346" s="3">
        <v>18.749999999999993</v>
      </c>
      <c r="W346" s="3">
        <v>69.459999999999994</v>
      </c>
      <c r="X346" s="3">
        <v>34.729999999999997</v>
      </c>
      <c r="Y346" s="2">
        <v>0.5</v>
      </c>
      <c r="Z346" s="3">
        <v>34.729999999999997</v>
      </c>
      <c r="AA346" s="3">
        <v>14.66</v>
      </c>
      <c r="AB346" s="3">
        <v>15.980000000000004</v>
      </c>
      <c r="AD346">
        <v>20220728</v>
      </c>
      <c r="AE346">
        <v>20220729</v>
      </c>
      <c r="AF346">
        <v>0.43402777777777773</v>
      </c>
      <c r="AG346" t="s">
        <v>154</v>
      </c>
      <c r="AH346" t="s">
        <v>206</v>
      </c>
      <c r="AI346">
        <v>1</v>
      </c>
      <c r="AJ346" t="s">
        <v>42</v>
      </c>
      <c r="AK346" t="s">
        <v>42</v>
      </c>
      <c r="AM346">
        <v>112689506</v>
      </c>
      <c r="AO346" t="s">
        <v>189</v>
      </c>
      <c r="AV346" t="s">
        <v>205</v>
      </c>
      <c r="AX346" t="s">
        <v>204</v>
      </c>
      <c r="AY346" t="s">
        <v>203</v>
      </c>
      <c r="AZ346" t="s">
        <v>202</v>
      </c>
      <c r="BA346" t="s">
        <v>147</v>
      </c>
      <c r="BB346">
        <v>75087</v>
      </c>
      <c r="BC346" t="s">
        <v>117</v>
      </c>
      <c r="BE346" t="s">
        <v>201</v>
      </c>
      <c r="BF346" t="s">
        <v>200</v>
      </c>
      <c r="BH346" t="s">
        <v>132</v>
      </c>
      <c r="BI346" t="s">
        <v>118</v>
      </c>
      <c r="BJ346">
        <v>14625</v>
      </c>
      <c r="BK346" t="s">
        <v>117</v>
      </c>
      <c r="BL346" t="s">
        <v>134</v>
      </c>
      <c r="BU346" t="s">
        <v>200</v>
      </c>
      <c r="BW346" t="s">
        <v>132</v>
      </c>
      <c r="BX346" t="s">
        <v>118</v>
      </c>
      <c r="BY346">
        <v>14625</v>
      </c>
      <c r="BZ346" t="s">
        <v>117</v>
      </c>
      <c r="CX346">
        <v>20220728</v>
      </c>
      <c r="CZ346">
        <v>0</v>
      </c>
      <c r="DA346">
        <v>0</v>
      </c>
      <c r="DB346">
        <v>0</v>
      </c>
      <c r="DC346">
        <v>0</v>
      </c>
      <c r="DD346">
        <v>0</v>
      </c>
      <c r="DE346" s="3">
        <v>3.84</v>
      </c>
      <c r="DF346" s="3">
        <v>4.7234321911891746</v>
      </c>
    </row>
    <row r="347" spans="1:121" x14ac:dyDescent="0.25">
      <c r="A347">
        <v>14612726</v>
      </c>
      <c r="B347">
        <v>20220801</v>
      </c>
      <c r="C347">
        <v>783615587</v>
      </c>
      <c r="E347">
        <v>1658.01</v>
      </c>
      <c r="F347">
        <v>1658.01</v>
      </c>
      <c r="G347" t="s">
        <v>131</v>
      </c>
      <c r="I347" s="1">
        <v>777502244505</v>
      </c>
      <c r="J347" t="s">
        <v>348</v>
      </c>
      <c r="K347">
        <v>1</v>
      </c>
      <c r="L347">
        <v>2</v>
      </c>
      <c r="M347">
        <v>3</v>
      </c>
      <c r="O347">
        <v>-24.35</v>
      </c>
      <c r="S347" s="3">
        <v>34.04</v>
      </c>
      <c r="T347" s="3">
        <v>24.35</v>
      </c>
      <c r="U347" s="2">
        <v>0.71533490011750889</v>
      </c>
      <c r="V347" s="3">
        <v>9.6899999999999977</v>
      </c>
      <c r="W347" s="3">
        <v>34.04</v>
      </c>
      <c r="X347" s="3">
        <v>18.100000000000001</v>
      </c>
      <c r="Y347" s="2">
        <v>0.53172737955346661</v>
      </c>
      <c r="Z347" s="3">
        <v>15.94</v>
      </c>
      <c r="AA347" s="3">
        <v>15.94</v>
      </c>
      <c r="AB347" s="3">
        <v>6.2500000000000018</v>
      </c>
      <c r="AD347">
        <v>20220727</v>
      </c>
      <c r="AE347">
        <v>20220728</v>
      </c>
      <c r="AF347">
        <v>0.4375</v>
      </c>
      <c r="AG347" t="s">
        <v>154</v>
      </c>
      <c r="AH347" t="s">
        <v>706</v>
      </c>
      <c r="AI347">
        <v>2</v>
      </c>
      <c r="AJ347" t="s">
        <v>42</v>
      </c>
      <c r="AK347" t="s">
        <v>42</v>
      </c>
      <c r="AM347">
        <v>112689506</v>
      </c>
      <c r="AO347" t="s">
        <v>171</v>
      </c>
      <c r="AV347" t="s">
        <v>705</v>
      </c>
      <c r="AX347" t="s">
        <v>704</v>
      </c>
      <c r="AZ347" t="s">
        <v>703</v>
      </c>
      <c r="BA347" t="s">
        <v>118</v>
      </c>
      <c r="BB347">
        <v>11793</v>
      </c>
      <c r="BC347" t="s">
        <v>117</v>
      </c>
      <c r="BD347" t="s">
        <v>121</v>
      </c>
      <c r="BE347" t="s">
        <v>169</v>
      </c>
      <c r="BF347" t="s">
        <v>133</v>
      </c>
      <c r="BG347" t="s">
        <v>170</v>
      </c>
      <c r="BH347" t="s">
        <v>132</v>
      </c>
      <c r="BI347" t="s">
        <v>118</v>
      </c>
      <c r="BJ347">
        <v>14614</v>
      </c>
      <c r="BK347" t="s">
        <v>117</v>
      </c>
      <c r="BL347">
        <v>33253.007180000001</v>
      </c>
      <c r="BU347" t="s">
        <v>133</v>
      </c>
      <c r="BV347" t="s">
        <v>170</v>
      </c>
      <c r="BW347" t="s">
        <v>119</v>
      </c>
      <c r="BX347" t="s">
        <v>118</v>
      </c>
      <c r="BY347">
        <v>14614</v>
      </c>
      <c r="BZ347" t="s">
        <v>117</v>
      </c>
      <c r="CX347">
        <v>20220727</v>
      </c>
      <c r="CZ347">
        <v>0</v>
      </c>
      <c r="DA347">
        <v>0</v>
      </c>
      <c r="DB347">
        <v>0</v>
      </c>
      <c r="DC347">
        <v>0</v>
      </c>
      <c r="DD347">
        <v>0</v>
      </c>
      <c r="DE347" s="3">
        <v>1.99</v>
      </c>
      <c r="DF347" s="3">
        <v>2.3553789659224442</v>
      </c>
    </row>
    <row r="348" spans="1:121" x14ac:dyDescent="0.25">
      <c r="A348">
        <v>14612726</v>
      </c>
      <c r="B348">
        <v>20220801</v>
      </c>
      <c r="C348">
        <v>783615587</v>
      </c>
      <c r="E348">
        <v>1658.01</v>
      </c>
      <c r="F348">
        <v>1658.01</v>
      </c>
      <c r="G348" t="s">
        <v>131</v>
      </c>
      <c r="I348" s="1">
        <v>777502756568</v>
      </c>
      <c r="J348" t="s">
        <v>348</v>
      </c>
      <c r="K348">
        <v>1</v>
      </c>
      <c r="L348">
        <v>1</v>
      </c>
      <c r="M348">
        <v>5</v>
      </c>
      <c r="O348">
        <v>-35.18</v>
      </c>
      <c r="S348" s="3">
        <v>46.91</v>
      </c>
      <c r="T348" s="3">
        <v>35.18</v>
      </c>
      <c r="U348" s="2">
        <v>0.74994670645917716</v>
      </c>
      <c r="V348" s="3">
        <v>11.729999999999997</v>
      </c>
      <c r="W348" s="3">
        <v>46.91</v>
      </c>
      <c r="X348" s="3">
        <v>30.491499999999998</v>
      </c>
      <c r="Y348" s="2">
        <v>0.65</v>
      </c>
      <c r="Z348" s="3">
        <v>16.418499999999998</v>
      </c>
      <c r="AA348" s="3">
        <v>15.94</v>
      </c>
      <c r="AB348" s="3">
        <v>4.6885000000000012</v>
      </c>
      <c r="AD348">
        <v>20220727</v>
      </c>
      <c r="AE348">
        <v>20220728</v>
      </c>
      <c r="AF348">
        <v>0.3833333333333333</v>
      </c>
      <c r="AG348" t="s">
        <v>154</v>
      </c>
      <c r="AH348" t="s">
        <v>797</v>
      </c>
      <c r="AI348">
        <v>1</v>
      </c>
      <c r="AJ348" t="s">
        <v>42</v>
      </c>
      <c r="AK348" t="s">
        <v>42</v>
      </c>
      <c r="AM348">
        <v>112689506</v>
      </c>
      <c r="AO348" t="s">
        <v>171</v>
      </c>
      <c r="AV348" t="s">
        <v>427</v>
      </c>
      <c r="AW348" t="s">
        <v>369</v>
      </c>
      <c r="AX348" t="s">
        <v>444</v>
      </c>
      <c r="AY348" t="s">
        <v>295</v>
      </c>
      <c r="AZ348" t="s">
        <v>424</v>
      </c>
      <c r="BA348" t="s">
        <v>423</v>
      </c>
      <c r="BB348">
        <v>66211</v>
      </c>
      <c r="BC348" t="s">
        <v>117</v>
      </c>
      <c r="BD348" t="s">
        <v>121</v>
      </c>
      <c r="BE348" t="s">
        <v>169</v>
      </c>
      <c r="BF348" t="s">
        <v>133</v>
      </c>
      <c r="BG348" t="s">
        <v>170</v>
      </c>
      <c r="BH348" t="s">
        <v>132</v>
      </c>
      <c r="BI348" t="s">
        <v>118</v>
      </c>
      <c r="BJ348">
        <v>14614</v>
      </c>
      <c r="BK348" t="s">
        <v>117</v>
      </c>
      <c r="BL348">
        <v>7589.0583299999998</v>
      </c>
      <c r="BU348" t="s">
        <v>133</v>
      </c>
      <c r="BV348" t="s">
        <v>170</v>
      </c>
      <c r="BW348" t="s">
        <v>119</v>
      </c>
      <c r="BX348" t="s">
        <v>118</v>
      </c>
      <c r="BY348">
        <v>14614</v>
      </c>
      <c r="BZ348" t="s">
        <v>117</v>
      </c>
      <c r="CX348">
        <v>20220727</v>
      </c>
      <c r="CZ348">
        <v>0</v>
      </c>
      <c r="DA348">
        <v>0</v>
      </c>
      <c r="DB348">
        <v>0</v>
      </c>
      <c r="DC348">
        <v>0</v>
      </c>
      <c r="DD348">
        <v>0</v>
      </c>
      <c r="DE348" s="3">
        <v>2.4</v>
      </c>
      <c r="DF348" s="3">
        <v>2.639872095502025</v>
      </c>
    </row>
    <row r="349" spans="1:121" x14ac:dyDescent="0.25">
      <c r="A349">
        <v>14612726</v>
      </c>
      <c r="B349">
        <v>20220801</v>
      </c>
      <c r="C349">
        <v>783615587</v>
      </c>
      <c r="E349">
        <v>1658.01</v>
      </c>
      <c r="F349">
        <v>1658.01</v>
      </c>
      <c r="G349" t="s">
        <v>131</v>
      </c>
      <c r="I349" s="1">
        <v>777502906021</v>
      </c>
      <c r="J349" t="s">
        <v>348</v>
      </c>
      <c r="K349">
        <v>1</v>
      </c>
      <c r="L349">
        <v>0.5</v>
      </c>
      <c r="M349">
        <v>2</v>
      </c>
      <c r="O349">
        <v>-18.350000000000001</v>
      </c>
      <c r="S349" s="3">
        <v>28.04</v>
      </c>
      <c r="T349" s="3">
        <v>18.350000000000001</v>
      </c>
      <c r="U349" s="2">
        <v>0.65442225392296727</v>
      </c>
      <c r="V349" s="3">
        <v>9.6899999999999977</v>
      </c>
      <c r="W349" s="3">
        <v>28.04</v>
      </c>
      <c r="X349" s="3">
        <v>13.829999999999998</v>
      </c>
      <c r="Y349" s="2">
        <v>0.49322396576319538</v>
      </c>
      <c r="Z349" s="3">
        <v>14.21</v>
      </c>
      <c r="AA349" s="3">
        <v>14.21</v>
      </c>
      <c r="AB349" s="3">
        <v>4.5200000000000031</v>
      </c>
      <c r="AD349">
        <v>20220727</v>
      </c>
      <c r="AE349">
        <v>20220728</v>
      </c>
      <c r="AF349">
        <v>0.42777777777777781</v>
      </c>
      <c r="AG349" t="s">
        <v>392</v>
      </c>
      <c r="AH349" t="s">
        <v>1210</v>
      </c>
      <c r="AI349">
        <v>0.5</v>
      </c>
      <c r="AJ349" t="s">
        <v>42</v>
      </c>
      <c r="AK349" t="s">
        <v>42</v>
      </c>
      <c r="AM349">
        <v>112689506</v>
      </c>
      <c r="AO349" t="s">
        <v>171</v>
      </c>
      <c r="AV349" t="s">
        <v>1209</v>
      </c>
      <c r="AX349" t="s">
        <v>1208</v>
      </c>
      <c r="AZ349" t="s">
        <v>1207</v>
      </c>
      <c r="BA349" t="s">
        <v>118</v>
      </c>
      <c r="BB349">
        <v>14757</v>
      </c>
      <c r="BC349" t="s">
        <v>117</v>
      </c>
      <c r="BE349" t="s">
        <v>676</v>
      </c>
      <c r="BF349" t="s">
        <v>121</v>
      </c>
      <c r="BG349" t="s">
        <v>157</v>
      </c>
      <c r="BH349" t="s">
        <v>132</v>
      </c>
      <c r="BI349" t="s">
        <v>118</v>
      </c>
      <c r="BJ349">
        <v>14614</v>
      </c>
      <c r="BK349" t="s">
        <v>117</v>
      </c>
      <c r="BL349" t="s">
        <v>1206</v>
      </c>
      <c r="BU349" t="s">
        <v>121</v>
      </c>
      <c r="BV349" t="s">
        <v>155</v>
      </c>
      <c r="BW349" t="s">
        <v>119</v>
      </c>
      <c r="BX349" t="s">
        <v>118</v>
      </c>
      <c r="BY349">
        <v>14614</v>
      </c>
      <c r="BZ349" t="s">
        <v>117</v>
      </c>
      <c r="CX349">
        <v>20220727</v>
      </c>
      <c r="CZ349">
        <v>0</v>
      </c>
      <c r="DA349">
        <v>0</v>
      </c>
      <c r="DB349">
        <v>0</v>
      </c>
      <c r="DC349">
        <v>0</v>
      </c>
      <c r="DD349">
        <v>0</v>
      </c>
      <c r="DE349" s="3">
        <v>2.96</v>
      </c>
      <c r="DF349" s="3">
        <v>3.4371469329529245</v>
      </c>
      <c r="DJ349" s="3">
        <v>2.95</v>
      </c>
      <c r="DK349" s="3">
        <v>5.9</v>
      </c>
      <c r="DP349" s="3">
        <v>1.78</v>
      </c>
      <c r="DQ349" s="3">
        <v>3.55</v>
      </c>
    </row>
    <row r="350" spans="1:121" x14ac:dyDescent="0.25">
      <c r="A350">
        <v>14612726</v>
      </c>
      <c r="B350">
        <v>20220801</v>
      </c>
      <c r="C350">
        <v>783615587</v>
      </c>
      <c r="E350">
        <v>1658.01</v>
      </c>
      <c r="F350">
        <v>1658.01</v>
      </c>
      <c r="G350" t="s">
        <v>131</v>
      </c>
      <c r="I350" s="1">
        <v>777503913865</v>
      </c>
      <c r="J350" t="s">
        <v>348</v>
      </c>
      <c r="K350">
        <v>1</v>
      </c>
      <c r="L350">
        <v>1</v>
      </c>
      <c r="M350">
        <v>3</v>
      </c>
      <c r="O350">
        <v>-36.9</v>
      </c>
      <c r="S350" s="3">
        <v>50.55</v>
      </c>
      <c r="T350" s="3">
        <v>36.9</v>
      </c>
      <c r="U350" s="2">
        <v>0.72997032640949555</v>
      </c>
      <c r="V350" s="3">
        <v>13.649999999999999</v>
      </c>
      <c r="W350" s="3">
        <v>50.55</v>
      </c>
      <c r="X350" s="3">
        <v>32.857500000000002</v>
      </c>
      <c r="Y350" s="2">
        <v>0.65</v>
      </c>
      <c r="Z350" s="3">
        <v>17.692499999999995</v>
      </c>
      <c r="AA350" s="3">
        <v>15.94</v>
      </c>
      <c r="AB350" s="3">
        <v>4.0424999999999969</v>
      </c>
      <c r="AD350">
        <v>20220727</v>
      </c>
      <c r="AE350">
        <v>20220728</v>
      </c>
      <c r="AF350">
        <v>0.39374999999999999</v>
      </c>
      <c r="AG350" t="s">
        <v>241</v>
      </c>
      <c r="AH350" t="s">
        <v>843</v>
      </c>
      <c r="AI350">
        <v>1</v>
      </c>
      <c r="AJ350" t="s">
        <v>42</v>
      </c>
      <c r="AK350" t="s">
        <v>42</v>
      </c>
      <c r="AM350">
        <v>112689506</v>
      </c>
      <c r="AO350" t="s">
        <v>189</v>
      </c>
      <c r="AV350" t="s">
        <v>842</v>
      </c>
      <c r="AW350" t="s">
        <v>841</v>
      </c>
      <c r="AX350" t="s">
        <v>840</v>
      </c>
      <c r="AZ350" t="s">
        <v>839</v>
      </c>
      <c r="BA350" t="s">
        <v>495</v>
      </c>
      <c r="BB350">
        <v>48098</v>
      </c>
      <c r="BC350" t="s">
        <v>117</v>
      </c>
      <c r="BD350" t="s">
        <v>121</v>
      </c>
      <c r="BE350" t="s">
        <v>146</v>
      </c>
      <c r="BF350" t="s">
        <v>157</v>
      </c>
      <c r="BH350" t="s">
        <v>132</v>
      </c>
      <c r="BI350" t="s">
        <v>118</v>
      </c>
      <c r="BJ350">
        <v>14614</v>
      </c>
      <c r="BK350" t="s">
        <v>117</v>
      </c>
      <c r="BL350" t="s">
        <v>838</v>
      </c>
      <c r="BU350" t="s">
        <v>155</v>
      </c>
      <c r="BW350" t="s">
        <v>132</v>
      </c>
      <c r="BX350" t="s">
        <v>118</v>
      </c>
      <c r="BY350">
        <v>14614</v>
      </c>
      <c r="BZ350" t="s">
        <v>117</v>
      </c>
      <c r="CX350">
        <v>20220727</v>
      </c>
      <c r="CZ350">
        <v>0</v>
      </c>
      <c r="DA350">
        <v>0</v>
      </c>
      <c r="DB350">
        <v>0</v>
      </c>
      <c r="DC350">
        <v>0</v>
      </c>
      <c r="DD350">
        <v>0</v>
      </c>
      <c r="DE350" s="3">
        <v>2.8</v>
      </c>
      <c r="DF350" s="3">
        <v>3.0239169139465871</v>
      </c>
    </row>
    <row r="351" spans="1:121" x14ac:dyDescent="0.25">
      <c r="A351">
        <v>14612726</v>
      </c>
      <c r="B351">
        <v>20220801</v>
      </c>
      <c r="C351">
        <v>783615587</v>
      </c>
      <c r="E351">
        <v>1658.01</v>
      </c>
      <c r="F351">
        <v>1658.01</v>
      </c>
      <c r="G351" t="s">
        <v>131</v>
      </c>
      <c r="I351" s="1">
        <v>777504172983</v>
      </c>
      <c r="J351" t="s">
        <v>348</v>
      </c>
      <c r="K351">
        <v>1</v>
      </c>
      <c r="L351">
        <v>4</v>
      </c>
      <c r="M351">
        <v>3</v>
      </c>
      <c r="O351">
        <v>-42.05</v>
      </c>
      <c r="S351" s="3">
        <v>57.6</v>
      </c>
      <c r="T351" s="3">
        <v>42.05</v>
      </c>
      <c r="U351" s="2">
        <v>0.73003472222222221</v>
      </c>
      <c r="V351" s="3">
        <v>15.550000000000004</v>
      </c>
      <c r="W351" s="3">
        <v>57.6</v>
      </c>
      <c r="X351" s="3">
        <v>37.440000000000005</v>
      </c>
      <c r="Y351" s="2">
        <v>0.65</v>
      </c>
      <c r="Z351" s="3">
        <v>20.159999999999997</v>
      </c>
      <c r="AA351" s="3">
        <v>15.94</v>
      </c>
      <c r="AB351" s="3">
        <v>4.6099999999999923</v>
      </c>
      <c r="AD351">
        <v>20220727</v>
      </c>
      <c r="AE351">
        <v>20220728</v>
      </c>
      <c r="AF351">
        <v>0.36458333333333331</v>
      </c>
      <c r="AG351" t="s">
        <v>143</v>
      </c>
      <c r="AH351" t="s">
        <v>447</v>
      </c>
      <c r="AI351">
        <v>4</v>
      </c>
      <c r="AJ351" t="s">
        <v>42</v>
      </c>
      <c r="AK351" t="s">
        <v>42</v>
      </c>
      <c r="AM351">
        <v>112689506</v>
      </c>
      <c r="AO351" t="s">
        <v>189</v>
      </c>
      <c r="AV351" t="s">
        <v>400</v>
      </c>
      <c r="AW351" t="s">
        <v>369</v>
      </c>
      <c r="AX351" t="s">
        <v>399</v>
      </c>
      <c r="AY351" t="s">
        <v>367</v>
      </c>
      <c r="AZ351" t="s">
        <v>366</v>
      </c>
      <c r="BA351" t="s">
        <v>365</v>
      </c>
      <c r="BB351">
        <v>44144</v>
      </c>
      <c r="BC351" t="s">
        <v>117</v>
      </c>
      <c r="BD351" t="s">
        <v>121</v>
      </c>
      <c r="BE351" t="s">
        <v>169</v>
      </c>
      <c r="BF351" t="s">
        <v>133</v>
      </c>
      <c r="BG351" t="s">
        <v>170</v>
      </c>
      <c r="BH351" t="s">
        <v>132</v>
      </c>
      <c r="BI351" t="s">
        <v>118</v>
      </c>
      <c r="BJ351">
        <v>14614</v>
      </c>
      <c r="BK351" t="s">
        <v>117</v>
      </c>
      <c r="BL351">
        <v>7589.0608499999998</v>
      </c>
      <c r="BU351" t="s">
        <v>133</v>
      </c>
      <c r="BV351" t="s">
        <v>170</v>
      </c>
      <c r="BW351" t="s">
        <v>119</v>
      </c>
      <c r="BX351" t="s">
        <v>118</v>
      </c>
      <c r="BY351">
        <v>14614</v>
      </c>
      <c r="BZ351" t="s">
        <v>117</v>
      </c>
      <c r="CX351">
        <v>20220727</v>
      </c>
      <c r="CZ351">
        <v>0</v>
      </c>
      <c r="DA351">
        <v>0</v>
      </c>
      <c r="DB351">
        <v>0</v>
      </c>
      <c r="DC351">
        <v>0</v>
      </c>
      <c r="DD351">
        <v>0</v>
      </c>
      <c r="DE351" s="3">
        <v>3.19</v>
      </c>
      <c r="DF351" s="3">
        <v>3.4453107638888887</v>
      </c>
    </row>
    <row r="352" spans="1:121" x14ac:dyDescent="0.25">
      <c r="A352">
        <v>14612726</v>
      </c>
      <c r="B352">
        <v>20220801</v>
      </c>
      <c r="C352">
        <v>783615587</v>
      </c>
      <c r="E352">
        <v>1658.01</v>
      </c>
      <c r="F352">
        <v>1658.01</v>
      </c>
      <c r="G352" t="s">
        <v>131</v>
      </c>
      <c r="I352" s="1">
        <v>777504346558</v>
      </c>
      <c r="J352" t="s">
        <v>348</v>
      </c>
      <c r="K352">
        <v>1</v>
      </c>
      <c r="L352">
        <v>1</v>
      </c>
      <c r="M352">
        <v>3</v>
      </c>
      <c r="O352">
        <v>-24.35</v>
      </c>
      <c r="S352" s="3">
        <v>34.04</v>
      </c>
      <c r="T352" s="3">
        <v>24.35</v>
      </c>
      <c r="U352" s="2">
        <v>0.71533490011750889</v>
      </c>
      <c r="V352" s="3">
        <v>9.6899999999999977</v>
      </c>
      <c r="W352" s="3">
        <v>34.04</v>
      </c>
      <c r="X352" s="3">
        <v>18.100000000000001</v>
      </c>
      <c r="Y352" s="2">
        <v>0.53172737955346661</v>
      </c>
      <c r="Z352" s="3">
        <v>15.94</v>
      </c>
      <c r="AA352" s="3">
        <v>15.94</v>
      </c>
      <c r="AB352" s="3">
        <v>6.2500000000000018</v>
      </c>
      <c r="AD352">
        <v>20220727</v>
      </c>
      <c r="AE352">
        <v>20220728</v>
      </c>
      <c r="AF352">
        <v>0.48125000000000001</v>
      </c>
      <c r="AG352" t="s">
        <v>334</v>
      </c>
      <c r="AH352" t="s">
        <v>888</v>
      </c>
      <c r="AI352">
        <v>1</v>
      </c>
      <c r="AJ352" t="s">
        <v>42</v>
      </c>
      <c r="AK352" t="s">
        <v>42</v>
      </c>
      <c r="AM352">
        <v>112689506</v>
      </c>
      <c r="AO352" t="s">
        <v>171</v>
      </c>
      <c r="AV352" t="s">
        <v>887</v>
      </c>
      <c r="AW352" t="s">
        <v>886</v>
      </c>
      <c r="AX352" t="s">
        <v>885</v>
      </c>
      <c r="AZ352" t="s">
        <v>884</v>
      </c>
      <c r="BA352" t="s">
        <v>284</v>
      </c>
      <c r="BB352">
        <v>15701</v>
      </c>
      <c r="BC352" t="s">
        <v>117</v>
      </c>
      <c r="BD352" t="s">
        <v>121</v>
      </c>
      <c r="BE352" t="s">
        <v>725</v>
      </c>
      <c r="BF352" t="s">
        <v>133</v>
      </c>
      <c r="BH352" t="s">
        <v>132</v>
      </c>
      <c r="BI352" t="s">
        <v>118</v>
      </c>
      <c r="BJ352">
        <v>14614</v>
      </c>
      <c r="BK352" t="s">
        <v>117</v>
      </c>
      <c r="BL352" t="s">
        <v>134</v>
      </c>
      <c r="BU352" t="s">
        <v>133</v>
      </c>
      <c r="BW352" t="s">
        <v>132</v>
      </c>
      <c r="BX352" t="s">
        <v>118</v>
      </c>
      <c r="BY352">
        <v>14614</v>
      </c>
      <c r="BZ352" t="s">
        <v>117</v>
      </c>
      <c r="CX352">
        <v>20220727</v>
      </c>
      <c r="CZ352">
        <v>0</v>
      </c>
      <c r="DA352">
        <v>0</v>
      </c>
      <c r="DB352">
        <v>0</v>
      </c>
      <c r="DC352">
        <v>0</v>
      </c>
      <c r="DD352">
        <v>0</v>
      </c>
      <c r="DE352" s="3">
        <v>1.99</v>
      </c>
      <c r="DF352" s="3">
        <v>2.3553789659224442</v>
      </c>
    </row>
    <row r="353" spans="1:121" x14ac:dyDescent="0.25">
      <c r="A353">
        <v>14612726</v>
      </c>
      <c r="B353">
        <v>20220801</v>
      </c>
      <c r="C353">
        <v>783615587</v>
      </c>
      <c r="E353">
        <v>1658.01</v>
      </c>
      <c r="F353">
        <v>1658.01</v>
      </c>
      <c r="G353" t="s">
        <v>131</v>
      </c>
      <c r="I353" s="1">
        <v>777504377281</v>
      </c>
      <c r="J353" t="s">
        <v>348</v>
      </c>
      <c r="K353">
        <v>1</v>
      </c>
      <c r="L353">
        <v>2</v>
      </c>
      <c r="M353">
        <v>2</v>
      </c>
      <c r="O353">
        <v>-21.96</v>
      </c>
      <c r="S353" s="3">
        <v>34.590000000000003</v>
      </c>
      <c r="T353" s="3">
        <v>21.96</v>
      </c>
      <c r="U353" s="2">
        <v>0.634865568083261</v>
      </c>
      <c r="V353" s="3">
        <v>12.630000000000003</v>
      </c>
      <c r="W353" s="3">
        <v>34.590000000000003</v>
      </c>
      <c r="X353" s="3">
        <v>18.650000000000006</v>
      </c>
      <c r="Y353" s="2">
        <v>0.53917317143683152</v>
      </c>
      <c r="Z353" s="3">
        <v>15.94</v>
      </c>
      <c r="AA353" s="3">
        <v>15.94</v>
      </c>
      <c r="AB353" s="3">
        <v>3.3099999999999969</v>
      </c>
      <c r="AD353">
        <v>20220727</v>
      </c>
      <c r="AE353">
        <v>20220728</v>
      </c>
      <c r="AF353">
        <v>0.41319444444444442</v>
      </c>
      <c r="AG353" t="s">
        <v>154</v>
      </c>
      <c r="AH353" t="s">
        <v>728</v>
      </c>
      <c r="AI353">
        <v>2</v>
      </c>
      <c r="AJ353" t="s">
        <v>42</v>
      </c>
      <c r="AK353" t="s">
        <v>42</v>
      </c>
      <c r="AM353">
        <v>112689506</v>
      </c>
      <c r="AO353" t="s">
        <v>189</v>
      </c>
      <c r="AV353" t="s">
        <v>727</v>
      </c>
      <c r="AX353" t="s">
        <v>726</v>
      </c>
      <c r="AZ353" t="s">
        <v>132</v>
      </c>
      <c r="BA353" t="s">
        <v>118</v>
      </c>
      <c r="BB353">
        <v>14606</v>
      </c>
      <c r="BC353" t="s">
        <v>117</v>
      </c>
      <c r="BD353" t="s">
        <v>121</v>
      </c>
      <c r="BE353" t="s">
        <v>725</v>
      </c>
      <c r="BF353" t="s">
        <v>133</v>
      </c>
      <c r="BH353" t="s">
        <v>132</v>
      </c>
      <c r="BI353" t="s">
        <v>118</v>
      </c>
      <c r="BJ353">
        <v>14614</v>
      </c>
      <c r="BK353" t="s">
        <v>117</v>
      </c>
      <c r="BL353" t="s">
        <v>134</v>
      </c>
      <c r="BU353" t="s">
        <v>133</v>
      </c>
      <c r="BW353" t="s">
        <v>132</v>
      </c>
      <c r="BX353" t="s">
        <v>118</v>
      </c>
      <c r="BY353">
        <v>14614</v>
      </c>
      <c r="BZ353" t="s">
        <v>117</v>
      </c>
      <c r="CX353">
        <v>20220727</v>
      </c>
      <c r="CZ353">
        <v>0</v>
      </c>
      <c r="DA353">
        <v>0</v>
      </c>
      <c r="DB353">
        <v>0</v>
      </c>
      <c r="DC353">
        <v>0</v>
      </c>
      <c r="DD353">
        <v>0</v>
      </c>
      <c r="DE353" s="3">
        <v>2.59</v>
      </c>
      <c r="DF353" s="3">
        <v>2.8378433073142526</v>
      </c>
    </row>
    <row r="354" spans="1:121" x14ac:dyDescent="0.25">
      <c r="A354">
        <v>14612726</v>
      </c>
      <c r="B354">
        <v>20220801</v>
      </c>
      <c r="C354">
        <v>783615587</v>
      </c>
      <c r="E354">
        <v>1658.01</v>
      </c>
      <c r="F354">
        <v>1658.01</v>
      </c>
      <c r="G354" t="s">
        <v>131</v>
      </c>
      <c r="I354" s="1">
        <v>777505268350</v>
      </c>
      <c r="J354" t="s">
        <v>348</v>
      </c>
      <c r="K354">
        <v>1</v>
      </c>
      <c r="L354">
        <v>4</v>
      </c>
      <c r="M354">
        <v>3</v>
      </c>
      <c r="O354">
        <v>-42.05</v>
      </c>
      <c r="S354" s="3">
        <v>57.6</v>
      </c>
      <c r="T354" s="3">
        <v>42.05</v>
      </c>
      <c r="U354" s="2">
        <v>0.73003472222222221</v>
      </c>
      <c r="V354" s="3">
        <v>15.550000000000004</v>
      </c>
      <c r="W354" s="3">
        <v>57.6</v>
      </c>
      <c r="X354" s="3">
        <v>37.440000000000005</v>
      </c>
      <c r="Y354" s="2">
        <v>0.65</v>
      </c>
      <c r="Z354" s="3">
        <v>20.159999999999997</v>
      </c>
      <c r="AA354" s="3">
        <v>15.94</v>
      </c>
      <c r="AB354" s="3">
        <v>4.6099999999999923</v>
      </c>
      <c r="AD354">
        <v>20220727</v>
      </c>
      <c r="AE354">
        <v>20220728</v>
      </c>
      <c r="AF354">
        <v>0.40902777777777777</v>
      </c>
      <c r="AG354" t="s">
        <v>143</v>
      </c>
      <c r="AI354">
        <v>4</v>
      </c>
      <c r="AJ354" t="s">
        <v>42</v>
      </c>
      <c r="AK354" t="s">
        <v>42</v>
      </c>
      <c r="AM354">
        <v>112689506</v>
      </c>
      <c r="AO354" t="s">
        <v>189</v>
      </c>
      <c r="AV354" t="s">
        <v>505</v>
      </c>
      <c r="AW354" t="s">
        <v>504</v>
      </c>
      <c r="AX354" t="s">
        <v>503</v>
      </c>
      <c r="AZ354" t="s">
        <v>502</v>
      </c>
      <c r="BA354" t="s">
        <v>501</v>
      </c>
      <c r="BB354">
        <v>6119</v>
      </c>
      <c r="BC354" t="s">
        <v>117</v>
      </c>
      <c r="BD354" t="s">
        <v>121</v>
      </c>
      <c r="BE354" t="s">
        <v>430</v>
      </c>
      <c r="BF354" t="s">
        <v>429</v>
      </c>
      <c r="BG354" t="s">
        <v>319</v>
      </c>
      <c r="BH354" t="s">
        <v>132</v>
      </c>
      <c r="BI354" t="s">
        <v>118</v>
      </c>
      <c r="BJ354">
        <v>14614</v>
      </c>
      <c r="BK354" t="s">
        <v>117</v>
      </c>
      <c r="BL354">
        <v>7589.6337999999996</v>
      </c>
      <c r="BU354" t="s">
        <v>429</v>
      </c>
      <c r="BV354" t="s">
        <v>319</v>
      </c>
      <c r="BW354" t="s">
        <v>119</v>
      </c>
      <c r="BX354" t="s">
        <v>118</v>
      </c>
      <c r="BY354">
        <v>14614</v>
      </c>
      <c r="BZ354" t="s">
        <v>117</v>
      </c>
      <c r="CX354">
        <v>20220727</v>
      </c>
      <c r="CZ354">
        <v>0</v>
      </c>
      <c r="DA354">
        <v>0</v>
      </c>
      <c r="DB354">
        <v>0</v>
      </c>
      <c r="DC354">
        <v>0</v>
      </c>
      <c r="DD354">
        <v>0</v>
      </c>
      <c r="DE354" s="3">
        <v>3.73</v>
      </c>
      <c r="DF354" s="3">
        <v>4.0285295138888886</v>
      </c>
      <c r="DN354" s="3">
        <v>2.65</v>
      </c>
      <c r="DO354" s="3">
        <v>5.3</v>
      </c>
    </row>
    <row r="355" spans="1:121" x14ac:dyDescent="0.25">
      <c r="A355">
        <v>14612726</v>
      </c>
      <c r="B355">
        <v>20220801</v>
      </c>
      <c r="C355">
        <v>783615587</v>
      </c>
      <c r="E355">
        <v>1658.01</v>
      </c>
      <c r="F355">
        <v>1658.01</v>
      </c>
      <c r="G355" t="s">
        <v>131</v>
      </c>
      <c r="I355" s="1">
        <v>777510302028</v>
      </c>
      <c r="J355" t="s">
        <v>348</v>
      </c>
      <c r="K355">
        <v>1</v>
      </c>
      <c r="L355">
        <v>1</v>
      </c>
      <c r="M355">
        <v>5</v>
      </c>
      <c r="O355">
        <v>-53.87</v>
      </c>
      <c r="S355" s="3">
        <v>73.8</v>
      </c>
      <c r="T355" s="3">
        <v>53.87</v>
      </c>
      <c r="U355" s="2">
        <v>0.72994579945799454</v>
      </c>
      <c r="V355" s="3">
        <v>19.93</v>
      </c>
      <c r="W355" s="3">
        <v>73.8</v>
      </c>
      <c r="X355" s="3">
        <v>47.97</v>
      </c>
      <c r="Y355" s="2">
        <v>0.65</v>
      </c>
      <c r="Z355" s="3">
        <v>25.83</v>
      </c>
      <c r="AA355" s="3">
        <v>15.94</v>
      </c>
      <c r="AB355" s="3">
        <v>5.8999999999999986</v>
      </c>
      <c r="AD355">
        <v>20220728</v>
      </c>
      <c r="AE355">
        <v>20220729</v>
      </c>
      <c r="AF355">
        <v>0.40277777777777773</v>
      </c>
      <c r="AG355" t="s">
        <v>154</v>
      </c>
      <c r="AH355" t="s">
        <v>190</v>
      </c>
      <c r="AI355">
        <v>1</v>
      </c>
      <c r="AJ355" t="s">
        <v>42</v>
      </c>
      <c r="AK355" t="s">
        <v>42</v>
      </c>
      <c r="AM355">
        <v>112689506</v>
      </c>
      <c r="AO355" t="s">
        <v>189</v>
      </c>
      <c r="AV355" t="s">
        <v>335</v>
      </c>
      <c r="AW355" t="s">
        <v>121</v>
      </c>
      <c r="AX355" t="s">
        <v>133</v>
      </c>
      <c r="AY355" t="s">
        <v>319</v>
      </c>
      <c r="AZ355" t="s">
        <v>132</v>
      </c>
      <c r="BA355" t="s">
        <v>118</v>
      </c>
      <c r="BB355">
        <v>14614</v>
      </c>
      <c r="BC355" t="s">
        <v>117</v>
      </c>
      <c r="BE355" t="s">
        <v>481</v>
      </c>
      <c r="BF355" t="s">
        <v>480</v>
      </c>
      <c r="BH355" t="s">
        <v>479</v>
      </c>
      <c r="BI355" t="s">
        <v>478</v>
      </c>
      <c r="BJ355">
        <v>68007</v>
      </c>
      <c r="BK355" t="s">
        <v>117</v>
      </c>
      <c r="BL355">
        <v>7589.0562</v>
      </c>
      <c r="BU355" t="s">
        <v>480</v>
      </c>
      <c r="BW355" t="s">
        <v>479</v>
      </c>
      <c r="BX355" t="s">
        <v>478</v>
      </c>
      <c r="BY355">
        <v>68007</v>
      </c>
      <c r="BZ355" t="s">
        <v>117</v>
      </c>
      <c r="CX355">
        <v>20220728</v>
      </c>
      <c r="CZ355">
        <v>0</v>
      </c>
      <c r="DA355">
        <v>0</v>
      </c>
      <c r="DB355">
        <v>0</v>
      </c>
      <c r="DC355">
        <v>0</v>
      </c>
      <c r="DD355">
        <v>0</v>
      </c>
      <c r="DE355" s="3">
        <v>4.09</v>
      </c>
      <c r="DF355" s="3">
        <v>4.4169783197831967</v>
      </c>
    </row>
    <row r="356" spans="1:121" x14ac:dyDescent="0.25">
      <c r="A356">
        <v>14612726</v>
      </c>
      <c r="B356">
        <v>20220801</v>
      </c>
      <c r="C356">
        <v>783615587</v>
      </c>
      <c r="E356">
        <v>1658.01</v>
      </c>
      <c r="F356">
        <v>1658.01</v>
      </c>
      <c r="G356" t="s">
        <v>131</v>
      </c>
      <c r="I356" s="1">
        <v>777510386259</v>
      </c>
      <c r="J356" t="s">
        <v>348</v>
      </c>
      <c r="K356">
        <v>1</v>
      </c>
      <c r="L356">
        <v>10</v>
      </c>
      <c r="M356">
        <v>3</v>
      </c>
      <c r="O356">
        <v>-50.36</v>
      </c>
      <c r="S356" s="3">
        <v>68.98</v>
      </c>
      <c r="T356" s="3">
        <v>50.36</v>
      </c>
      <c r="U356" s="2">
        <v>0.73006668599594082</v>
      </c>
      <c r="V356" s="3">
        <v>18.620000000000005</v>
      </c>
      <c r="W356" s="3">
        <v>68.98</v>
      </c>
      <c r="X356" s="3">
        <v>44.837000000000003</v>
      </c>
      <c r="Y356" s="2">
        <v>0.65</v>
      </c>
      <c r="Z356" s="3">
        <v>24.143000000000001</v>
      </c>
      <c r="AA356" s="3">
        <v>15.94</v>
      </c>
      <c r="AB356" s="3">
        <v>5.5229999999999961</v>
      </c>
      <c r="AD356">
        <v>20220728</v>
      </c>
      <c r="AE356">
        <v>20220729</v>
      </c>
      <c r="AF356">
        <v>0.3659722222222222</v>
      </c>
      <c r="AG356" t="s">
        <v>143</v>
      </c>
      <c r="AH356" t="s">
        <v>371</v>
      </c>
      <c r="AI356">
        <v>10</v>
      </c>
      <c r="AJ356" t="s">
        <v>42</v>
      </c>
      <c r="AK356" t="s">
        <v>42</v>
      </c>
      <c r="AM356">
        <v>112689506</v>
      </c>
      <c r="AO356" t="s">
        <v>189</v>
      </c>
      <c r="AV356" t="s">
        <v>370</v>
      </c>
      <c r="AW356" t="s">
        <v>369</v>
      </c>
      <c r="AX356" t="s">
        <v>368</v>
      </c>
      <c r="AY356" t="s">
        <v>367</v>
      </c>
      <c r="AZ356" t="s">
        <v>366</v>
      </c>
      <c r="BA356" t="s">
        <v>365</v>
      </c>
      <c r="BB356">
        <v>44144</v>
      </c>
      <c r="BC356" t="s">
        <v>117</v>
      </c>
      <c r="BE356" t="s">
        <v>364</v>
      </c>
      <c r="BF356" t="s">
        <v>121</v>
      </c>
      <c r="BG356" t="s">
        <v>157</v>
      </c>
      <c r="BH356" t="s">
        <v>132</v>
      </c>
      <c r="BI356" t="s">
        <v>118</v>
      </c>
      <c r="BJ356">
        <v>14614</v>
      </c>
      <c r="BK356" t="s">
        <v>117</v>
      </c>
      <c r="BL356">
        <v>7589.0645599999998</v>
      </c>
      <c r="BU356" t="s">
        <v>121</v>
      </c>
      <c r="BV356" t="s">
        <v>155</v>
      </c>
      <c r="BW356" t="s">
        <v>132</v>
      </c>
      <c r="BX356" t="s">
        <v>118</v>
      </c>
      <c r="BY356">
        <v>14614</v>
      </c>
      <c r="BZ356" t="s">
        <v>117</v>
      </c>
      <c r="CX356">
        <v>20220728</v>
      </c>
      <c r="CZ356">
        <v>0</v>
      </c>
      <c r="DA356">
        <v>0</v>
      </c>
      <c r="DB356">
        <v>0</v>
      </c>
      <c r="DC356">
        <v>0</v>
      </c>
      <c r="DD356">
        <v>0</v>
      </c>
      <c r="DE356" s="3">
        <v>3.82</v>
      </c>
      <c r="DF356" s="3">
        <v>4.1258547405044945</v>
      </c>
    </row>
    <row r="357" spans="1:121" x14ac:dyDescent="0.25">
      <c r="A357">
        <v>14612726</v>
      </c>
      <c r="B357">
        <v>20220801</v>
      </c>
      <c r="C357">
        <v>783615587</v>
      </c>
      <c r="E357">
        <v>1658.01</v>
      </c>
      <c r="F357">
        <v>1658.01</v>
      </c>
      <c r="G357" t="s">
        <v>131</v>
      </c>
      <c r="I357" s="1">
        <v>777511504099</v>
      </c>
      <c r="J357" t="s">
        <v>348</v>
      </c>
      <c r="K357">
        <v>1</v>
      </c>
      <c r="L357">
        <v>1</v>
      </c>
      <c r="M357">
        <v>3</v>
      </c>
      <c r="O357">
        <v>-36.9</v>
      </c>
      <c r="S357" s="3">
        <v>50.55</v>
      </c>
      <c r="T357" s="3">
        <v>36.9</v>
      </c>
      <c r="U357" s="2">
        <v>0.72997032640949555</v>
      </c>
      <c r="V357" s="3">
        <v>13.649999999999999</v>
      </c>
      <c r="W357" s="3">
        <v>50.55</v>
      </c>
      <c r="X357" s="3">
        <v>32.857500000000002</v>
      </c>
      <c r="Y357" s="2">
        <v>0.65</v>
      </c>
      <c r="Z357" s="3">
        <v>17.692499999999995</v>
      </c>
      <c r="AA357" s="3">
        <v>15.94</v>
      </c>
      <c r="AB357" s="3">
        <v>4.0424999999999969</v>
      </c>
      <c r="AD357">
        <v>20220728</v>
      </c>
      <c r="AE357">
        <v>20220729</v>
      </c>
      <c r="AF357">
        <v>0.38750000000000001</v>
      </c>
      <c r="AG357" t="s">
        <v>154</v>
      </c>
      <c r="AH357" t="s">
        <v>847</v>
      </c>
      <c r="AI357">
        <v>1</v>
      </c>
      <c r="AJ357" t="s">
        <v>42</v>
      </c>
      <c r="AK357" t="s">
        <v>42</v>
      </c>
      <c r="AM357">
        <v>112689506</v>
      </c>
      <c r="AO357" t="s">
        <v>189</v>
      </c>
      <c r="AV357" t="s">
        <v>846</v>
      </c>
      <c r="AX357" t="s">
        <v>845</v>
      </c>
      <c r="AZ357" t="s">
        <v>844</v>
      </c>
      <c r="BA357" t="s">
        <v>365</v>
      </c>
      <c r="BB357">
        <v>44702</v>
      </c>
      <c r="BC357" t="s">
        <v>117</v>
      </c>
      <c r="BE357" t="s">
        <v>364</v>
      </c>
      <c r="BF357" t="s">
        <v>121</v>
      </c>
      <c r="BG357" t="s">
        <v>157</v>
      </c>
      <c r="BH357" t="s">
        <v>132</v>
      </c>
      <c r="BI357" t="s">
        <v>118</v>
      </c>
      <c r="BJ357">
        <v>14614</v>
      </c>
      <c r="BK357" t="s">
        <v>117</v>
      </c>
      <c r="BL357">
        <v>7589.0645599999998</v>
      </c>
      <c r="BU357" t="s">
        <v>121</v>
      </c>
      <c r="BV357" t="s">
        <v>155</v>
      </c>
      <c r="BW357" t="s">
        <v>132</v>
      </c>
      <c r="BX357" t="s">
        <v>118</v>
      </c>
      <c r="BY357">
        <v>14614</v>
      </c>
      <c r="BZ357" t="s">
        <v>117</v>
      </c>
      <c r="CX357">
        <v>20220728</v>
      </c>
      <c r="CZ357">
        <v>0</v>
      </c>
      <c r="DA357">
        <v>0</v>
      </c>
      <c r="DB357">
        <v>0</v>
      </c>
      <c r="DC357">
        <v>0</v>
      </c>
      <c r="DD357">
        <v>0</v>
      </c>
      <c r="DE357" s="3">
        <v>2.8</v>
      </c>
      <c r="DF357" s="3">
        <v>3.0239169139465871</v>
      </c>
    </row>
    <row r="358" spans="1:121" x14ac:dyDescent="0.25">
      <c r="A358">
        <v>14612726</v>
      </c>
      <c r="B358">
        <v>20220808</v>
      </c>
      <c r="C358">
        <v>784351011</v>
      </c>
      <c r="E358">
        <v>1567.13</v>
      </c>
      <c r="F358">
        <v>1567.13</v>
      </c>
      <c r="G358" t="s">
        <v>131</v>
      </c>
      <c r="I358" s="1">
        <v>777511856922</v>
      </c>
      <c r="J358" t="s">
        <v>348</v>
      </c>
      <c r="K358">
        <v>1</v>
      </c>
      <c r="L358">
        <v>1</v>
      </c>
      <c r="M358">
        <v>4</v>
      </c>
      <c r="O358">
        <v>-48.72</v>
      </c>
      <c r="S358" s="3">
        <v>66.739999999999995</v>
      </c>
      <c r="T358" s="3">
        <v>48.72</v>
      </c>
      <c r="U358" s="2">
        <v>0.72999700329637407</v>
      </c>
      <c r="V358" s="3">
        <v>18.019999999999996</v>
      </c>
      <c r="W358" s="3">
        <v>66.739999999999995</v>
      </c>
      <c r="X358" s="3">
        <v>43.381</v>
      </c>
      <c r="Y358" s="2">
        <v>0.65</v>
      </c>
      <c r="Z358" s="3">
        <v>23.358999999999995</v>
      </c>
      <c r="AA358" s="3">
        <v>15.94</v>
      </c>
      <c r="AB358" s="3">
        <v>5.3389999999999986</v>
      </c>
      <c r="AD358">
        <v>20220729</v>
      </c>
      <c r="AE358">
        <v>20220801</v>
      </c>
      <c r="AF358">
        <v>0.35694444444444445</v>
      </c>
      <c r="AG358" t="s">
        <v>154</v>
      </c>
      <c r="AH358" t="s">
        <v>659</v>
      </c>
      <c r="AI358">
        <v>1</v>
      </c>
      <c r="AJ358" t="s">
        <v>42</v>
      </c>
      <c r="AK358" t="s">
        <v>42</v>
      </c>
      <c r="AM358">
        <v>112689506</v>
      </c>
      <c r="AO358" t="s">
        <v>189</v>
      </c>
      <c r="AV358" t="s">
        <v>676</v>
      </c>
      <c r="AX358" t="s">
        <v>121</v>
      </c>
      <c r="AY358" t="s">
        <v>157</v>
      </c>
      <c r="AZ358" t="s">
        <v>132</v>
      </c>
      <c r="BA358" t="s">
        <v>118</v>
      </c>
      <c r="BB358">
        <v>14614</v>
      </c>
      <c r="BC358" t="s">
        <v>117</v>
      </c>
      <c r="BE358" t="s">
        <v>805</v>
      </c>
      <c r="BF358" t="s">
        <v>803</v>
      </c>
      <c r="BH358" t="s">
        <v>802</v>
      </c>
      <c r="BI358" t="s">
        <v>532</v>
      </c>
      <c r="BJ358">
        <v>2081</v>
      </c>
      <c r="BK358" t="s">
        <v>117</v>
      </c>
      <c r="BL358" t="s">
        <v>804</v>
      </c>
      <c r="BU358" t="s">
        <v>803</v>
      </c>
      <c r="BW358" t="s">
        <v>802</v>
      </c>
      <c r="BX358" t="s">
        <v>532</v>
      </c>
      <c r="BY358">
        <v>2081</v>
      </c>
      <c r="BZ358" t="s">
        <v>117</v>
      </c>
      <c r="CX358">
        <v>20220729</v>
      </c>
      <c r="CZ358">
        <v>0</v>
      </c>
      <c r="DA358">
        <v>0</v>
      </c>
      <c r="DB358">
        <v>0</v>
      </c>
      <c r="DC358">
        <v>0</v>
      </c>
      <c r="DD358">
        <v>0</v>
      </c>
      <c r="DE358" s="3">
        <v>3.69</v>
      </c>
      <c r="DF358" s="3">
        <v>3.98518894216362</v>
      </c>
    </row>
    <row r="359" spans="1:121" x14ac:dyDescent="0.25">
      <c r="A359">
        <v>14612726</v>
      </c>
      <c r="B359">
        <v>20220808</v>
      </c>
      <c r="C359">
        <v>784351011</v>
      </c>
      <c r="E359">
        <v>1567.13</v>
      </c>
      <c r="F359">
        <v>1567.13</v>
      </c>
      <c r="G359" t="s">
        <v>131</v>
      </c>
      <c r="I359" s="1">
        <v>777512491161</v>
      </c>
      <c r="J359" t="s">
        <v>144</v>
      </c>
      <c r="K359">
        <v>1</v>
      </c>
      <c r="L359">
        <v>5</v>
      </c>
      <c r="M359">
        <v>3</v>
      </c>
      <c r="O359">
        <v>-37.6</v>
      </c>
      <c r="S359" s="3">
        <v>51.5</v>
      </c>
      <c r="T359" s="3">
        <v>37.6</v>
      </c>
      <c r="U359" s="2">
        <v>0.73009708737864076</v>
      </c>
      <c r="V359" s="3">
        <v>13.899999999999999</v>
      </c>
      <c r="W359" s="3">
        <v>51.5</v>
      </c>
      <c r="X359" s="3">
        <v>25.75</v>
      </c>
      <c r="Y359" s="2">
        <v>0.5</v>
      </c>
      <c r="Z359" s="3">
        <v>25.75</v>
      </c>
      <c r="AA359" s="3">
        <v>14.66</v>
      </c>
      <c r="AB359" s="3">
        <v>11.850000000000001</v>
      </c>
      <c r="AD359">
        <v>20220728</v>
      </c>
      <c r="AE359">
        <v>20220801</v>
      </c>
      <c r="AF359">
        <v>0.12708333333333333</v>
      </c>
      <c r="AG359" t="s">
        <v>143</v>
      </c>
      <c r="AH359" t="s">
        <v>160</v>
      </c>
      <c r="AI359">
        <v>5</v>
      </c>
      <c r="AJ359" t="s">
        <v>42</v>
      </c>
      <c r="AK359" t="s">
        <v>42</v>
      </c>
      <c r="AM359">
        <v>112689506</v>
      </c>
      <c r="AO359" t="s">
        <v>141</v>
      </c>
      <c r="AV359" t="s">
        <v>158</v>
      </c>
      <c r="AW359" t="s">
        <v>139</v>
      </c>
      <c r="AX359" t="s">
        <v>159</v>
      </c>
      <c r="AZ359" t="s">
        <v>136</v>
      </c>
      <c r="BA359" t="s">
        <v>118</v>
      </c>
      <c r="BB359">
        <v>10018</v>
      </c>
      <c r="BC359" t="s">
        <v>117</v>
      </c>
      <c r="BD359" t="s">
        <v>121</v>
      </c>
      <c r="BE359" t="s">
        <v>158</v>
      </c>
      <c r="BF359" t="s">
        <v>157</v>
      </c>
      <c r="BH359" t="s">
        <v>132</v>
      </c>
      <c r="BI359" t="s">
        <v>118</v>
      </c>
      <c r="BJ359">
        <v>14614</v>
      </c>
      <c r="BK359" t="s">
        <v>117</v>
      </c>
      <c r="BL359" t="s">
        <v>156</v>
      </c>
      <c r="BU359" t="s">
        <v>155</v>
      </c>
      <c r="BW359" t="s">
        <v>132</v>
      </c>
      <c r="BX359" t="s">
        <v>118</v>
      </c>
      <c r="BY359">
        <v>14614</v>
      </c>
      <c r="BZ359" t="s">
        <v>117</v>
      </c>
      <c r="CX359">
        <v>20220728</v>
      </c>
      <c r="CZ359">
        <v>0</v>
      </c>
      <c r="DA359">
        <v>0</v>
      </c>
      <c r="DB359">
        <v>0</v>
      </c>
      <c r="DC359">
        <v>0</v>
      </c>
      <c r="DD359">
        <v>0</v>
      </c>
      <c r="DE359" s="3">
        <v>4.32</v>
      </c>
      <c r="DF359" s="3">
        <v>5.3140194174757287</v>
      </c>
      <c r="DL359" s="3">
        <v>7.15</v>
      </c>
    </row>
    <row r="360" spans="1:121" x14ac:dyDescent="0.25">
      <c r="A360">
        <v>14612726</v>
      </c>
      <c r="B360">
        <v>20220801</v>
      </c>
      <c r="C360">
        <v>783615587</v>
      </c>
      <c r="E360">
        <v>1658.01</v>
      </c>
      <c r="F360">
        <v>1658.01</v>
      </c>
      <c r="G360" t="s">
        <v>131</v>
      </c>
      <c r="I360" s="1">
        <v>777512686293</v>
      </c>
      <c r="J360" t="s">
        <v>348</v>
      </c>
      <c r="K360">
        <v>1</v>
      </c>
      <c r="L360">
        <v>1</v>
      </c>
      <c r="M360">
        <v>3</v>
      </c>
      <c r="O360">
        <v>-24.35</v>
      </c>
      <c r="S360" s="3">
        <v>34.04</v>
      </c>
      <c r="T360" s="3">
        <v>24.35</v>
      </c>
      <c r="U360" s="2">
        <v>0.71533490011750889</v>
      </c>
      <c r="V360" s="3">
        <v>9.6899999999999977</v>
      </c>
      <c r="W360" s="3">
        <v>34.04</v>
      </c>
      <c r="X360" s="3">
        <v>18.100000000000001</v>
      </c>
      <c r="Y360" s="2">
        <v>0.53172737955346661</v>
      </c>
      <c r="Z360" s="3">
        <v>15.94</v>
      </c>
      <c r="AA360" s="3">
        <v>15.94</v>
      </c>
      <c r="AB360" s="3">
        <v>6.2500000000000018</v>
      </c>
      <c r="AD360">
        <v>20220728</v>
      </c>
      <c r="AE360">
        <v>20220729</v>
      </c>
      <c r="AF360">
        <v>0.45694444444444443</v>
      </c>
      <c r="AG360" t="s">
        <v>143</v>
      </c>
      <c r="AH360" t="s">
        <v>890</v>
      </c>
      <c r="AI360">
        <v>1</v>
      </c>
      <c r="AJ360" t="s">
        <v>42</v>
      </c>
      <c r="AK360" t="s">
        <v>42</v>
      </c>
      <c r="AM360">
        <v>112689506</v>
      </c>
      <c r="AO360" t="s">
        <v>171</v>
      </c>
      <c r="AV360" t="s">
        <v>876</v>
      </c>
      <c r="AW360" t="s">
        <v>875</v>
      </c>
      <c r="AX360" t="s">
        <v>874</v>
      </c>
      <c r="AZ360" t="s">
        <v>136</v>
      </c>
      <c r="BA360" t="s">
        <v>118</v>
      </c>
      <c r="BB360">
        <v>10007</v>
      </c>
      <c r="BC360" t="s">
        <v>117</v>
      </c>
      <c r="BD360" t="s">
        <v>121</v>
      </c>
      <c r="BE360" t="s">
        <v>873</v>
      </c>
      <c r="BF360" t="s">
        <v>133</v>
      </c>
      <c r="BH360" t="s">
        <v>132</v>
      </c>
      <c r="BI360" t="s">
        <v>118</v>
      </c>
      <c r="BJ360">
        <v>14614</v>
      </c>
      <c r="BK360" t="s">
        <v>117</v>
      </c>
      <c r="BL360">
        <v>29697.030650000001</v>
      </c>
      <c r="BU360" t="s">
        <v>133</v>
      </c>
      <c r="BW360" t="s">
        <v>132</v>
      </c>
      <c r="BX360" t="s">
        <v>118</v>
      </c>
      <c r="BY360">
        <v>14614</v>
      </c>
      <c r="BZ360" t="s">
        <v>117</v>
      </c>
      <c r="CX360">
        <v>20220728</v>
      </c>
      <c r="CZ360">
        <v>0</v>
      </c>
      <c r="DA360">
        <v>0</v>
      </c>
      <c r="DB360">
        <v>0</v>
      </c>
      <c r="DC360">
        <v>0</v>
      </c>
      <c r="DD360">
        <v>0</v>
      </c>
      <c r="DE360" s="3">
        <v>1.99</v>
      </c>
      <c r="DF360" s="3">
        <v>2.3553789659224442</v>
      </c>
    </row>
    <row r="361" spans="1:121" x14ac:dyDescent="0.25">
      <c r="A361">
        <v>14612726</v>
      </c>
      <c r="B361">
        <v>20220801</v>
      </c>
      <c r="C361">
        <v>783615587</v>
      </c>
      <c r="E361">
        <v>1658.01</v>
      </c>
      <c r="F361">
        <v>1658.01</v>
      </c>
      <c r="G361" t="s">
        <v>131</v>
      </c>
      <c r="I361" s="1">
        <v>777513614614</v>
      </c>
      <c r="J361" t="s">
        <v>348</v>
      </c>
      <c r="K361">
        <v>1</v>
      </c>
      <c r="L361">
        <v>10</v>
      </c>
      <c r="M361">
        <v>3</v>
      </c>
      <c r="O361">
        <v>-50.36</v>
      </c>
      <c r="S361" s="3">
        <v>68.98</v>
      </c>
      <c r="T361" s="3">
        <v>50.36</v>
      </c>
      <c r="U361" s="2">
        <v>0.73006668599594082</v>
      </c>
      <c r="V361" s="3">
        <v>18.620000000000005</v>
      </c>
      <c r="W361" s="3">
        <v>68.98</v>
      </c>
      <c r="X361" s="3">
        <v>44.837000000000003</v>
      </c>
      <c r="Y361" s="2">
        <v>0.65</v>
      </c>
      <c r="Z361" s="3">
        <v>24.143000000000001</v>
      </c>
      <c r="AA361" s="3">
        <v>15.94</v>
      </c>
      <c r="AB361" s="3">
        <v>5.5229999999999961</v>
      </c>
      <c r="AD361">
        <v>20220728</v>
      </c>
      <c r="AE361">
        <v>20220729</v>
      </c>
      <c r="AF361">
        <v>0.3659722222222222</v>
      </c>
      <c r="AG361" t="s">
        <v>143</v>
      </c>
      <c r="AH361" t="s">
        <v>371</v>
      </c>
      <c r="AI361">
        <v>10</v>
      </c>
      <c r="AJ361" t="s">
        <v>42</v>
      </c>
      <c r="AK361" t="s">
        <v>42</v>
      </c>
      <c r="AM361">
        <v>112689506</v>
      </c>
      <c r="AO361" t="s">
        <v>127</v>
      </c>
      <c r="AP361">
        <v>12</v>
      </c>
      <c r="AQ361">
        <v>9</v>
      </c>
      <c r="AR361">
        <v>5</v>
      </c>
      <c r="AS361">
        <v>194</v>
      </c>
      <c r="AT361">
        <v>4</v>
      </c>
      <c r="AU361">
        <v>6</v>
      </c>
      <c r="AV361" t="s">
        <v>400</v>
      </c>
      <c r="AW361" t="s">
        <v>369</v>
      </c>
      <c r="AX361" t="s">
        <v>399</v>
      </c>
      <c r="AY361" t="s">
        <v>367</v>
      </c>
      <c r="AZ361" t="s">
        <v>366</v>
      </c>
      <c r="BA361" t="s">
        <v>365</v>
      </c>
      <c r="BB361">
        <v>44144</v>
      </c>
      <c r="BC361" t="s">
        <v>117</v>
      </c>
      <c r="BD361" t="s">
        <v>121</v>
      </c>
      <c r="BE361" t="s">
        <v>169</v>
      </c>
      <c r="BF361" t="s">
        <v>133</v>
      </c>
      <c r="BG361" t="s">
        <v>170</v>
      </c>
      <c r="BH361" t="s">
        <v>132</v>
      </c>
      <c r="BI361" t="s">
        <v>118</v>
      </c>
      <c r="BJ361">
        <v>14614</v>
      </c>
      <c r="BK361" t="s">
        <v>117</v>
      </c>
      <c r="BL361">
        <v>7589.0635000000002</v>
      </c>
      <c r="BU361" t="s">
        <v>133</v>
      </c>
      <c r="BV361" t="s">
        <v>170</v>
      </c>
      <c r="BW361" t="s">
        <v>119</v>
      </c>
      <c r="BX361" t="s">
        <v>118</v>
      </c>
      <c r="BY361">
        <v>14614</v>
      </c>
      <c r="BZ361" t="s">
        <v>117</v>
      </c>
      <c r="CX361">
        <v>20220728</v>
      </c>
      <c r="CZ361">
        <v>0</v>
      </c>
      <c r="DA361">
        <v>0</v>
      </c>
      <c r="DB361">
        <v>0</v>
      </c>
      <c r="DC361">
        <v>0</v>
      </c>
      <c r="DD361">
        <v>0</v>
      </c>
      <c r="DE361" s="3">
        <v>3.82</v>
      </c>
      <c r="DF361" s="3">
        <v>4.1258547405044945</v>
      </c>
    </row>
    <row r="362" spans="1:121" x14ac:dyDescent="0.25">
      <c r="A362">
        <v>14612726</v>
      </c>
      <c r="B362">
        <v>20220801</v>
      </c>
      <c r="C362">
        <v>783615587</v>
      </c>
      <c r="E362">
        <v>1658.01</v>
      </c>
      <c r="F362">
        <v>1658.01</v>
      </c>
      <c r="G362" t="s">
        <v>131</v>
      </c>
      <c r="I362" s="1">
        <v>777514358909</v>
      </c>
      <c r="J362" t="s">
        <v>348</v>
      </c>
      <c r="K362">
        <v>1</v>
      </c>
      <c r="L362">
        <v>0.5</v>
      </c>
      <c r="M362">
        <v>2</v>
      </c>
      <c r="O362">
        <v>-18.350000000000001</v>
      </c>
      <c r="S362" s="3">
        <v>28.04</v>
      </c>
      <c r="T362" s="3">
        <v>18.350000000000001</v>
      </c>
      <c r="U362" s="2">
        <v>0.65442225392296727</v>
      </c>
      <c r="V362" s="3">
        <v>9.6899999999999977</v>
      </c>
      <c r="W362" s="3">
        <v>28.04</v>
      </c>
      <c r="X362" s="3">
        <v>13.829999999999998</v>
      </c>
      <c r="Y362" s="2">
        <v>0.49322396576319538</v>
      </c>
      <c r="Z362" s="3">
        <v>14.21</v>
      </c>
      <c r="AA362" s="3">
        <v>14.21</v>
      </c>
      <c r="AB362" s="3">
        <v>4.5200000000000031</v>
      </c>
      <c r="AD362">
        <v>20220728</v>
      </c>
      <c r="AE362">
        <v>20220729</v>
      </c>
      <c r="AF362">
        <v>0.4770833333333333</v>
      </c>
      <c r="AG362" t="s">
        <v>415</v>
      </c>
      <c r="AH362" t="s">
        <v>1201</v>
      </c>
      <c r="AI362">
        <v>0.5</v>
      </c>
      <c r="AJ362" t="s">
        <v>42</v>
      </c>
      <c r="AK362" t="s">
        <v>42</v>
      </c>
      <c r="AM362">
        <v>112689506</v>
      </c>
      <c r="AO362" t="s">
        <v>171</v>
      </c>
      <c r="AV362" t="s">
        <v>1200</v>
      </c>
      <c r="AX362" t="s">
        <v>1199</v>
      </c>
      <c r="AZ362" t="s">
        <v>1198</v>
      </c>
      <c r="BA362" t="s">
        <v>118</v>
      </c>
      <c r="BB362">
        <v>14843</v>
      </c>
      <c r="BC362" t="s">
        <v>117</v>
      </c>
      <c r="BE362" t="s">
        <v>364</v>
      </c>
      <c r="BF362" t="s">
        <v>121</v>
      </c>
      <c r="BG362" t="s">
        <v>157</v>
      </c>
      <c r="BH362" t="s">
        <v>132</v>
      </c>
      <c r="BI362" t="s">
        <v>118</v>
      </c>
      <c r="BJ362">
        <v>14614</v>
      </c>
      <c r="BK362" t="s">
        <v>117</v>
      </c>
      <c r="BL362">
        <v>7589.0618199999999</v>
      </c>
      <c r="BU362" t="s">
        <v>121</v>
      </c>
      <c r="BV362" t="s">
        <v>155</v>
      </c>
      <c r="BW362" t="s">
        <v>132</v>
      </c>
      <c r="BX362" t="s">
        <v>118</v>
      </c>
      <c r="BY362">
        <v>14614</v>
      </c>
      <c r="BZ362" t="s">
        <v>117</v>
      </c>
      <c r="CX362">
        <v>20220728</v>
      </c>
      <c r="CZ362">
        <v>0</v>
      </c>
      <c r="DA362">
        <v>0</v>
      </c>
      <c r="DB362">
        <v>0</v>
      </c>
      <c r="DC362">
        <v>0</v>
      </c>
      <c r="DD362">
        <v>0</v>
      </c>
      <c r="DE362" s="3">
        <v>2.35</v>
      </c>
      <c r="DF362" s="3">
        <v>2.7288159771754636</v>
      </c>
      <c r="DP362" s="3">
        <v>1.78</v>
      </c>
      <c r="DQ362" s="3">
        <v>3.55</v>
      </c>
    </row>
    <row r="363" spans="1:121" x14ac:dyDescent="0.25">
      <c r="A363">
        <v>14612726</v>
      </c>
      <c r="B363">
        <v>20220801</v>
      </c>
      <c r="C363">
        <v>783615587</v>
      </c>
      <c r="E363">
        <v>1658.01</v>
      </c>
      <c r="F363">
        <v>1658.01</v>
      </c>
      <c r="G363" t="s">
        <v>131</v>
      </c>
      <c r="I363" s="1">
        <v>777515780584</v>
      </c>
      <c r="J363" t="s">
        <v>348</v>
      </c>
      <c r="K363">
        <v>1</v>
      </c>
      <c r="L363">
        <v>12</v>
      </c>
      <c r="M363">
        <v>8</v>
      </c>
      <c r="O363">
        <v>-137.27000000000001</v>
      </c>
      <c r="S363" s="3">
        <v>188.04</v>
      </c>
      <c r="T363" s="3">
        <v>137.27000000000001</v>
      </c>
      <c r="U363" s="2">
        <v>0.73000425441395456</v>
      </c>
      <c r="V363" s="3">
        <v>50.769999999999982</v>
      </c>
      <c r="W363" s="3">
        <v>188.04</v>
      </c>
      <c r="X363" s="3">
        <v>122.226</v>
      </c>
      <c r="Y363" s="2">
        <v>0.65</v>
      </c>
      <c r="Z363" s="3">
        <v>65.813999999999993</v>
      </c>
      <c r="AA363" s="3">
        <v>15.94</v>
      </c>
      <c r="AB363" s="3">
        <v>15.044000000000011</v>
      </c>
      <c r="AD363">
        <v>20220728</v>
      </c>
      <c r="AE363">
        <v>20220729</v>
      </c>
      <c r="AF363">
        <v>0.40069444444444446</v>
      </c>
      <c r="AG363" t="s">
        <v>143</v>
      </c>
      <c r="AH363" t="s">
        <v>378</v>
      </c>
      <c r="AI363">
        <v>12</v>
      </c>
      <c r="AJ363" t="s">
        <v>42</v>
      </c>
      <c r="AK363" t="s">
        <v>42</v>
      </c>
      <c r="AM363">
        <v>112689506</v>
      </c>
      <c r="AO363" t="s">
        <v>189</v>
      </c>
      <c r="AP363">
        <v>12</v>
      </c>
      <c r="AQ363">
        <v>12</v>
      </c>
      <c r="AR363">
        <v>7</v>
      </c>
      <c r="AS363">
        <v>0</v>
      </c>
      <c r="AV363" t="s">
        <v>377</v>
      </c>
      <c r="AW363" t="s">
        <v>151</v>
      </c>
      <c r="AX363" t="s">
        <v>376</v>
      </c>
      <c r="AY363" t="s">
        <v>375</v>
      </c>
      <c r="AZ363" t="s">
        <v>374</v>
      </c>
      <c r="BA363" t="s">
        <v>373</v>
      </c>
      <c r="BB363">
        <v>85281</v>
      </c>
      <c r="BC363" t="s">
        <v>117</v>
      </c>
      <c r="BD363" t="s">
        <v>121</v>
      </c>
      <c r="BE363" t="s">
        <v>146</v>
      </c>
      <c r="BF363" t="s">
        <v>157</v>
      </c>
      <c r="BH363" t="s">
        <v>132</v>
      </c>
      <c r="BI363" t="s">
        <v>118</v>
      </c>
      <c r="BJ363">
        <v>14614</v>
      </c>
      <c r="BK363" t="s">
        <v>117</v>
      </c>
      <c r="BL363" t="s">
        <v>372</v>
      </c>
      <c r="BU363" t="s">
        <v>155</v>
      </c>
      <c r="BW363" t="s">
        <v>132</v>
      </c>
      <c r="BX363" t="s">
        <v>118</v>
      </c>
      <c r="BY363">
        <v>14614</v>
      </c>
      <c r="BZ363" t="s">
        <v>117</v>
      </c>
      <c r="CX363">
        <v>20220728</v>
      </c>
      <c r="CZ363">
        <v>0</v>
      </c>
      <c r="DA363">
        <v>0</v>
      </c>
      <c r="DB363">
        <v>0</v>
      </c>
      <c r="DC363">
        <v>0</v>
      </c>
      <c r="DD363">
        <v>0</v>
      </c>
      <c r="DE363" s="3">
        <v>10.41</v>
      </c>
      <c r="DF363" s="3">
        <v>11.242844288449266</v>
      </c>
    </row>
    <row r="364" spans="1:121" x14ac:dyDescent="0.25">
      <c r="A364">
        <v>14612726</v>
      </c>
      <c r="B364">
        <v>20220801</v>
      </c>
      <c r="C364">
        <v>783615587</v>
      </c>
      <c r="E364">
        <v>1658.01</v>
      </c>
      <c r="F364">
        <v>1658.01</v>
      </c>
      <c r="G364" t="s">
        <v>131</v>
      </c>
      <c r="I364" s="1">
        <v>777516069418</v>
      </c>
      <c r="J364" t="s">
        <v>348</v>
      </c>
      <c r="K364">
        <v>1</v>
      </c>
      <c r="L364">
        <v>2</v>
      </c>
      <c r="M364">
        <v>2</v>
      </c>
      <c r="O364">
        <v>-18.350000000000001</v>
      </c>
      <c r="S364" s="3">
        <v>28.04</v>
      </c>
      <c r="T364" s="3">
        <v>18.350000000000001</v>
      </c>
      <c r="U364" s="2">
        <v>0.65442225392296727</v>
      </c>
      <c r="V364" s="3">
        <v>9.6899999999999977</v>
      </c>
      <c r="W364" s="3">
        <v>28.04</v>
      </c>
      <c r="X364" s="3">
        <v>12.1</v>
      </c>
      <c r="Y364" s="2">
        <v>0.43152639087018546</v>
      </c>
      <c r="Z364" s="3">
        <v>15.94</v>
      </c>
      <c r="AA364" s="3">
        <v>15.94</v>
      </c>
      <c r="AB364" s="3">
        <v>6.2500000000000018</v>
      </c>
      <c r="AD364">
        <v>20220728</v>
      </c>
      <c r="AE364">
        <v>20220729</v>
      </c>
      <c r="AF364">
        <v>8.7500000000000008E-2</v>
      </c>
      <c r="AG364" t="s">
        <v>415</v>
      </c>
      <c r="AH364" t="s">
        <v>453</v>
      </c>
      <c r="AI364">
        <v>2</v>
      </c>
      <c r="AJ364" t="s">
        <v>42</v>
      </c>
      <c r="AK364" t="s">
        <v>42</v>
      </c>
      <c r="AM364">
        <v>112689506</v>
      </c>
      <c r="AO364" t="s">
        <v>171</v>
      </c>
      <c r="AV364" t="s">
        <v>413</v>
      </c>
      <c r="AW364" t="s">
        <v>412</v>
      </c>
      <c r="AX364" t="s">
        <v>411</v>
      </c>
      <c r="AZ364" t="s">
        <v>410</v>
      </c>
      <c r="BA364" t="s">
        <v>118</v>
      </c>
      <c r="BB364">
        <v>14569</v>
      </c>
      <c r="BC364" t="s">
        <v>117</v>
      </c>
      <c r="BD364" t="s">
        <v>121</v>
      </c>
      <c r="BE364" t="s">
        <v>169</v>
      </c>
      <c r="BF364" t="s">
        <v>133</v>
      </c>
      <c r="BG364" t="s">
        <v>170</v>
      </c>
      <c r="BH364" t="s">
        <v>132</v>
      </c>
      <c r="BI364" t="s">
        <v>118</v>
      </c>
      <c r="BJ364">
        <v>14614</v>
      </c>
      <c r="BK364" t="s">
        <v>117</v>
      </c>
      <c r="BL364">
        <v>2134.0116800000001</v>
      </c>
      <c r="BU364" t="s">
        <v>133</v>
      </c>
      <c r="BV364" t="s">
        <v>170</v>
      </c>
      <c r="BW364" t="s">
        <v>119</v>
      </c>
      <c r="BX364" t="s">
        <v>118</v>
      </c>
      <c r="BY364">
        <v>14614</v>
      </c>
      <c r="BZ364" t="s">
        <v>117</v>
      </c>
      <c r="CX364">
        <v>20220728</v>
      </c>
      <c r="CZ364">
        <v>0</v>
      </c>
      <c r="DA364">
        <v>0</v>
      </c>
      <c r="DB364">
        <v>0</v>
      </c>
      <c r="DC364">
        <v>0</v>
      </c>
      <c r="DD364">
        <v>0</v>
      </c>
      <c r="DE364" s="3">
        <v>2.35</v>
      </c>
      <c r="DF364" s="3">
        <v>2.8738052781740371</v>
      </c>
      <c r="DP364" s="3">
        <v>1.78</v>
      </c>
      <c r="DQ364" s="3">
        <v>3.55</v>
      </c>
    </row>
    <row r="365" spans="1:121" x14ac:dyDescent="0.25">
      <c r="A365">
        <v>14612726</v>
      </c>
      <c r="B365">
        <v>20220801</v>
      </c>
      <c r="C365">
        <v>783615587</v>
      </c>
      <c r="E365">
        <v>1658.01</v>
      </c>
      <c r="F365">
        <v>1658.01</v>
      </c>
      <c r="G365" t="s">
        <v>131</v>
      </c>
      <c r="I365" s="1">
        <v>777516252900</v>
      </c>
      <c r="J365" t="s">
        <v>144</v>
      </c>
      <c r="K365">
        <v>1</v>
      </c>
      <c r="L365">
        <v>0.5</v>
      </c>
      <c r="M365">
        <v>2</v>
      </c>
      <c r="O365">
        <v>-17.809999999999999</v>
      </c>
      <c r="S365" s="3">
        <v>27.48</v>
      </c>
      <c r="T365" s="3">
        <v>17.809999999999999</v>
      </c>
      <c r="U365" s="2">
        <v>0.64810771470160111</v>
      </c>
      <c r="V365" s="3">
        <v>9.6700000000000017</v>
      </c>
      <c r="W365" s="3">
        <v>27.48</v>
      </c>
      <c r="X365" s="3">
        <v>13.47</v>
      </c>
      <c r="Y365" s="2">
        <v>0.49017467248908297</v>
      </c>
      <c r="Z365" s="3">
        <v>14.01</v>
      </c>
      <c r="AA365" s="3">
        <v>14.01</v>
      </c>
      <c r="AB365" s="3">
        <v>4.3399999999999981</v>
      </c>
      <c r="AD365">
        <v>20220728</v>
      </c>
      <c r="AE365">
        <v>20220729</v>
      </c>
      <c r="AF365">
        <v>0.38125000000000003</v>
      </c>
      <c r="AG365" t="s">
        <v>154</v>
      </c>
      <c r="AH365" t="s">
        <v>310</v>
      </c>
      <c r="AI365">
        <v>0.5</v>
      </c>
      <c r="AJ365" t="s">
        <v>42</v>
      </c>
      <c r="AK365" t="s">
        <v>42</v>
      </c>
      <c r="AM365">
        <v>112689506</v>
      </c>
      <c r="AO365" t="s">
        <v>171</v>
      </c>
      <c r="AV365" t="s">
        <v>309</v>
      </c>
      <c r="AW365" t="s">
        <v>308</v>
      </c>
      <c r="AX365" t="s">
        <v>307</v>
      </c>
      <c r="AZ365" t="s">
        <v>132</v>
      </c>
      <c r="BA365" t="s">
        <v>118</v>
      </c>
      <c r="BB365">
        <v>14625</v>
      </c>
      <c r="BC365" t="s">
        <v>117</v>
      </c>
      <c r="BE365" t="s">
        <v>173</v>
      </c>
      <c r="BF365" t="s">
        <v>121</v>
      </c>
      <c r="BG365" t="s">
        <v>155</v>
      </c>
      <c r="BH365" t="s">
        <v>132</v>
      </c>
      <c r="BI365" t="s">
        <v>118</v>
      </c>
      <c r="BJ365">
        <v>14614</v>
      </c>
      <c r="BK365" t="s">
        <v>117</v>
      </c>
      <c r="BL365">
        <v>42045.000070000002</v>
      </c>
      <c r="BU365" t="s">
        <v>121</v>
      </c>
      <c r="BV365" t="s">
        <v>155</v>
      </c>
      <c r="BW365" t="s">
        <v>119</v>
      </c>
      <c r="BX365" t="s">
        <v>118</v>
      </c>
      <c r="BY365">
        <v>14614</v>
      </c>
      <c r="BZ365" t="s">
        <v>117</v>
      </c>
      <c r="CX365">
        <v>20220728</v>
      </c>
      <c r="CZ365">
        <v>0</v>
      </c>
      <c r="DA365">
        <v>0</v>
      </c>
      <c r="DB365">
        <v>0</v>
      </c>
      <c r="DC365">
        <v>0</v>
      </c>
      <c r="DD365">
        <v>0</v>
      </c>
      <c r="DE365" s="3">
        <v>1.98</v>
      </c>
      <c r="DF365" s="3">
        <v>2.2927074235807861</v>
      </c>
    </row>
    <row r="366" spans="1:121" x14ac:dyDescent="0.25">
      <c r="A366">
        <v>14612726</v>
      </c>
      <c r="B366">
        <v>20220808</v>
      </c>
      <c r="C366">
        <v>784351011</v>
      </c>
      <c r="E366">
        <v>1567.13</v>
      </c>
      <c r="F366">
        <v>1567.13</v>
      </c>
      <c r="G366" t="s">
        <v>131</v>
      </c>
      <c r="I366" s="1">
        <v>777516520605</v>
      </c>
      <c r="J366" t="s">
        <v>348</v>
      </c>
      <c r="K366">
        <v>1</v>
      </c>
      <c r="L366">
        <v>2</v>
      </c>
      <c r="M366">
        <v>4</v>
      </c>
      <c r="O366">
        <v>-53.2</v>
      </c>
      <c r="S366" s="3">
        <v>72.88</v>
      </c>
      <c r="T366" s="3">
        <v>53.2</v>
      </c>
      <c r="U366" s="2">
        <v>0.72996706915477505</v>
      </c>
      <c r="V366" s="3">
        <v>19.679999999999993</v>
      </c>
      <c r="W366" s="3">
        <v>72.88</v>
      </c>
      <c r="X366" s="3">
        <v>47.372</v>
      </c>
      <c r="Y366" s="2">
        <v>0.65</v>
      </c>
      <c r="Z366" s="3">
        <v>25.507999999999996</v>
      </c>
      <c r="AA366" s="3">
        <v>15.94</v>
      </c>
      <c r="AB366" s="3">
        <v>5.828000000000003</v>
      </c>
      <c r="AD366">
        <v>20220729</v>
      </c>
      <c r="AE366">
        <v>20220801</v>
      </c>
      <c r="AF366">
        <v>0.35694444444444445</v>
      </c>
      <c r="AG366" t="s">
        <v>154</v>
      </c>
      <c r="AH366" t="s">
        <v>659</v>
      </c>
      <c r="AI366">
        <v>2</v>
      </c>
      <c r="AJ366" t="s">
        <v>42</v>
      </c>
      <c r="AK366" t="s">
        <v>42</v>
      </c>
      <c r="AM366">
        <v>112689506</v>
      </c>
      <c r="AO366" t="s">
        <v>189</v>
      </c>
      <c r="AV366" t="s">
        <v>335</v>
      </c>
      <c r="AW366" t="s">
        <v>121</v>
      </c>
      <c r="AX366" t="s">
        <v>133</v>
      </c>
      <c r="AY366" t="s">
        <v>319</v>
      </c>
      <c r="AZ366" t="s">
        <v>132</v>
      </c>
      <c r="BA366" t="s">
        <v>118</v>
      </c>
      <c r="BB366">
        <v>14614</v>
      </c>
      <c r="BC366" t="s">
        <v>117</v>
      </c>
      <c r="BD366" t="s">
        <v>369</v>
      </c>
      <c r="BE366" t="s">
        <v>658</v>
      </c>
      <c r="BF366" t="s">
        <v>657</v>
      </c>
      <c r="BG366" t="s">
        <v>656</v>
      </c>
      <c r="BH366" t="s">
        <v>655</v>
      </c>
      <c r="BI366" t="s">
        <v>365</v>
      </c>
      <c r="BJ366">
        <v>43402</v>
      </c>
      <c r="BK366" t="s">
        <v>117</v>
      </c>
      <c r="BL366">
        <v>7589.06351</v>
      </c>
      <c r="BU366" t="s">
        <v>657</v>
      </c>
      <c r="BV366" t="s">
        <v>656</v>
      </c>
      <c r="BW366" t="s">
        <v>655</v>
      </c>
      <c r="BX366" t="s">
        <v>365</v>
      </c>
      <c r="BY366">
        <v>43402</v>
      </c>
      <c r="BZ366" t="s">
        <v>117</v>
      </c>
      <c r="CX366">
        <v>20220729</v>
      </c>
      <c r="CZ366">
        <v>0</v>
      </c>
      <c r="DA366">
        <v>0</v>
      </c>
      <c r="DB366">
        <v>0</v>
      </c>
      <c r="DC366">
        <v>0</v>
      </c>
      <c r="DD366">
        <v>0</v>
      </c>
      <c r="DE366" s="3">
        <v>4.03</v>
      </c>
      <c r="DF366" s="3">
        <v>4.3522672886937439</v>
      </c>
    </row>
    <row r="367" spans="1:121" x14ac:dyDescent="0.25">
      <c r="A367">
        <v>14612726</v>
      </c>
      <c r="B367">
        <v>20220801</v>
      </c>
      <c r="C367">
        <v>783615587</v>
      </c>
      <c r="E367">
        <v>1658.01</v>
      </c>
      <c r="F367">
        <v>1658.01</v>
      </c>
      <c r="G367" t="s">
        <v>131</v>
      </c>
      <c r="I367" s="1">
        <v>777516870516</v>
      </c>
      <c r="J367" t="s">
        <v>348</v>
      </c>
      <c r="K367">
        <v>1</v>
      </c>
      <c r="L367">
        <v>1</v>
      </c>
      <c r="M367">
        <v>6</v>
      </c>
      <c r="O367">
        <v>-56.71</v>
      </c>
      <c r="S367" s="3">
        <v>77.69</v>
      </c>
      <c r="T367" s="3">
        <v>56.71</v>
      </c>
      <c r="U367" s="2">
        <v>0.72995237482301456</v>
      </c>
      <c r="V367" s="3">
        <v>20.979999999999997</v>
      </c>
      <c r="W367" s="3">
        <v>77.69</v>
      </c>
      <c r="X367" s="3">
        <v>50.4985</v>
      </c>
      <c r="Y367" s="2">
        <v>0.65</v>
      </c>
      <c r="Z367" s="3">
        <v>27.191499999999998</v>
      </c>
      <c r="AA367" s="3">
        <v>15.94</v>
      </c>
      <c r="AB367" s="3">
        <v>6.2115000000000009</v>
      </c>
      <c r="AD367">
        <v>20220728</v>
      </c>
      <c r="AE367">
        <v>20220729</v>
      </c>
      <c r="AF367">
        <v>0.41041666666666665</v>
      </c>
      <c r="AG367" t="s">
        <v>154</v>
      </c>
      <c r="AH367" t="s">
        <v>795</v>
      </c>
      <c r="AI367">
        <v>1</v>
      </c>
      <c r="AJ367" t="s">
        <v>42</v>
      </c>
      <c r="AK367" t="s">
        <v>42</v>
      </c>
      <c r="AM367">
        <v>112689506</v>
      </c>
      <c r="AO367" t="s">
        <v>189</v>
      </c>
      <c r="AV367" t="s">
        <v>794</v>
      </c>
      <c r="AX367" t="s">
        <v>793</v>
      </c>
      <c r="AZ367" t="s">
        <v>792</v>
      </c>
      <c r="BA367" t="s">
        <v>147</v>
      </c>
      <c r="BB367">
        <v>77550</v>
      </c>
      <c r="BC367" t="s">
        <v>117</v>
      </c>
      <c r="BD367" t="s">
        <v>121</v>
      </c>
      <c r="BE367" t="s">
        <v>169</v>
      </c>
      <c r="BF367" t="s">
        <v>133</v>
      </c>
      <c r="BG367" t="s">
        <v>170</v>
      </c>
      <c r="BH367" t="s">
        <v>132</v>
      </c>
      <c r="BI367" t="s">
        <v>118</v>
      </c>
      <c r="BJ367">
        <v>14614</v>
      </c>
      <c r="BK367" t="s">
        <v>117</v>
      </c>
      <c r="BL367">
        <v>7589.5474000000004</v>
      </c>
      <c r="BU367" t="s">
        <v>133</v>
      </c>
      <c r="BV367" t="s">
        <v>170</v>
      </c>
      <c r="BW367" t="s">
        <v>119</v>
      </c>
      <c r="BX367" t="s">
        <v>118</v>
      </c>
      <c r="BY367">
        <v>14614</v>
      </c>
      <c r="BZ367" t="s">
        <v>117</v>
      </c>
      <c r="CX367">
        <v>20220728</v>
      </c>
      <c r="CZ367">
        <v>0</v>
      </c>
      <c r="DA367">
        <v>0</v>
      </c>
      <c r="DB367">
        <v>0</v>
      </c>
      <c r="DC367">
        <v>0</v>
      </c>
      <c r="DD367">
        <v>0</v>
      </c>
      <c r="DE367" s="3">
        <v>4.3</v>
      </c>
      <c r="DF367" s="3">
        <v>4.6437952117389623</v>
      </c>
    </row>
    <row r="368" spans="1:121" x14ac:dyDescent="0.25">
      <c r="A368">
        <v>14612726</v>
      </c>
      <c r="B368">
        <v>20220801</v>
      </c>
      <c r="C368">
        <v>783615587</v>
      </c>
      <c r="E368">
        <v>1658.01</v>
      </c>
      <c r="F368">
        <v>1658.01</v>
      </c>
      <c r="G368" t="s">
        <v>131</v>
      </c>
      <c r="I368" s="1">
        <v>777517303176</v>
      </c>
      <c r="J368" t="s">
        <v>144</v>
      </c>
      <c r="K368">
        <v>1</v>
      </c>
      <c r="L368">
        <v>0.5</v>
      </c>
      <c r="M368">
        <v>2</v>
      </c>
      <c r="O368">
        <v>-17.809999999999999</v>
      </c>
      <c r="S368" s="3">
        <v>27.48</v>
      </c>
      <c r="T368" s="3">
        <v>17.809999999999999</v>
      </c>
      <c r="U368" s="2">
        <v>0.64810771470160111</v>
      </c>
      <c r="V368" s="3">
        <v>9.6700000000000017</v>
      </c>
      <c r="W368" s="3">
        <v>27.48</v>
      </c>
      <c r="X368" s="3">
        <v>13.47</v>
      </c>
      <c r="Y368" s="2">
        <v>0.49017467248908297</v>
      </c>
      <c r="Z368" s="3">
        <v>14.01</v>
      </c>
      <c r="AA368" s="3">
        <v>14.01</v>
      </c>
      <c r="AB368" s="3">
        <v>4.3399999999999981</v>
      </c>
      <c r="AD368">
        <v>20220728</v>
      </c>
      <c r="AE368">
        <v>20220729</v>
      </c>
      <c r="AF368">
        <v>0.45763888888888887</v>
      </c>
      <c r="AG368" t="s">
        <v>334</v>
      </c>
      <c r="AH368" t="s">
        <v>339</v>
      </c>
      <c r="AI368">
        <v>0.5</v>
      </c>
      <c r="AJ368" t="s">
        <v>42</v>
      </c>
      <c r="AK368" t="s">
        <v>42</v>
      </c>
      <c r="AM368">
        <v>112689506</v>
      </c>
      <c r="AO368" t="s">
        <v>171</v>
      </c>
      <c r="AV368" t="s">
        <v>338</v>
      </c>
      <c r="AW368" t="s">
        <v>337</v>
      </c>
      <c r="AX368" t="s">
        <v>336</v>
      </c>
      <c r="AZ368" t="s">
        <v>329</v>
      </c>
      <c r="BA368" t="s">
        <v>118</v>
      </c>
      <c r="BB368">
        <v>14456</v>
      </c>
      <c r="BC368" t="s">
        <v>117</v>
      </c>
      <c r="BD368" t="s">
        <v>121</v>
      </c>
      <c r="BE368" t="s">
        <v>335</v>
      </c>
      <c r="BF368" t="s">
        <v>133</v>
      </c>
      <c r="BG368" t="s">
        <v>319</v>
      </c>
      <c r="BH368" t="s">
        <v>132</v>
      </c>
      <c r="BI368" t="s">
        <v>118</v>
      </c>
      <c r="BJ368">
        <v>14614</v>
      </c>
      <c r="BK368" t="s">
        <v>117</v>
      </c>
      <c r="BL368">
        <v>20901.005010000001</v>
      </c>
      <c r="BU368" t="s">
        <v>133</v>
      </c>
      <c r="BV368" t="s">
        <v>319</v>
      </c>
      <c r="BW368" t="s">
        <v>132</v>
      </c>
      <c r="BX368" t="s">
        <v>118</v>
      </c>
      <c r="BY368">
        <v>14614</v>
      </c>
      <c r="BZ368" t="s">
        <v>117</v>
      </c>
      <c r="CX368">
        <v>20220728</v>
      </c>
      <c r="CZ368">
        <v>0</v>
      </c>
      <c r="DA368">
        <v>0</v>
      </c>
      <c r="DB368">
        <v>0</v>
      </c>
      <c r="DC368">
        <v>0</v>
      </c>
      <c r="DD368">
        <v>0</v>
      </c>
      <c r="DE368" s="3">
        <v>2.35</v>
      </c>
      <c r="DF368" s="3">
        <v>2.7211426491994182</v>
      </c>
      <c r="DP368" s="3">
        <v>1.78</v>
      </c>
      <c r="DQ368" s="3">
        <v>3.55</v>
      </c>
    </row>
    <row r="369" spans="1:129" x14ac:dyDescent="0.25">
      <c r="A369">
        <v>14612726</v>
      </c>
      <c r="B369">
        <v>20220808</v>
      </c>
      <c r="C369">
        <v>784351011</v>
      </c>
      <c r="E369">
        <v>1567.13</v>
      </c>
      <c r="F369">
        <v>1567.13</v>
      </c>
      <c r="G369" t="s">
        <v>131</v>
      </c>
      <c r="I369" s="1">
        <v>777517869644</v>
      </c>
      <c r="J369" t="s">
        <v>348</v>
      </c>
      <c r="K369">
        <v>1</v>
      </c>
      <c r="L369">
        <v>2</v>
      </c>
      <c r="M369">
        <v>8</v>
      </c>
      <c r="O369">
        <v>-73.930000000000007</v>
      </c>
      <c r="S369" s="3">
        <v>101.28</v>
      </c>
      <c r="T369" s="3">
        <v>73.930000000000007</v>
      </c>
      <c r="U369" s="2">
        <v>0.7299565560821486</v>
      </c>
      <c r="V369" s="3">
        <v>27.349999999999994</v>
      </c>
      <c r="W369" s="3">
        <v>101.28</v>
      </c>
      <c r="X369" s="3">
        <v>65.832000000000008</v>
      </c>
      <c r="Y369" s="2">
        <v>0.65</v>
      </c>
      <c r="Z369" s="3">
        <v>35.447999999999993</v>
      </c>
      <c r="AA369" s="3">
        <v>15.94</v>
      </c>
      <c r="AB369" s="3">
        <v>8.097999999999999</v>
      </c>
      <c r="AD369">
        <v>20220728</v>
      </c>
      <c r="AE369">
        <v>20220801</v>
      </c>
      <c r="AF369">
        <v>0.3743055555555555</v>
      </c>
      <c r="AG369" t="s">
        <v>241</v>
      </c>
      <c r="AH369" t="s">
        <v>609</v>
      </c>
      <c r="AI369">
        <v>2</v>
      </c>
      <c r="AJ369" t="s">
        <v>42</v>
      </c>
      <c r="AK369" t="s">
        <v>42</v>
      </c>
      <c r="AM369">
        <v>112689506</v>
      </c>
      <c r="AO369" t="s">
        <v>189</v>
      </c>
      <c r="AV369" t="s">
        <v>608</v>
      </c>
      <c r="AX369" t="s">
        <v>607</v>
      </c>
      <c r="AY369" t="s">
        <v>606</v>
      </c>
      <c r="AZ369" t="s">
        <v>605</v>
      </c>
      <c r="BA369" t="s">
        <v>604</v>
      </c>
      <c r="BB369">
        <v>83702</v>
      </c>
      <c r="BC369" t="s">
        <v>117</v>
      </c>
      <c r="BD369" t="s">
        <v>121</v>
      </c>
      <c r="BE369" t="s">
        <v>169</v>
      </c>
      <c r="BF369" t="s">
        <v>133</v>
      </c>
      <c r="BG369" t="s">
        <v>170</v>
      </c>
      <c r="BH369" t="s">
        <v>132</v>
      </c>
      <c r="BI369" t="s">
        <v>118</v>
      </c>
      <c r="BJ369">
        <v>14614</v>
      </c>
      <c r="BK369" t="s">
        <v>117</v>
      </c>
      <c r="BL369">
        <v>33253.007180000001</v>
      </c>
      <c r="BU369" t="s">
        <v>133</v>
      </c>
      <c r="BV369" t="s">
        <v>170</v>
      </c>
      <c r="BW369" t="s">
        <v>119</v>
      </c>
      <c r="BX369" t="s">
        <v>118</v>
      </c>
      <c r="BY369">
        <v>14614</v>
      </c>
      <c r="BZ369" t="s">
        <v>117</v>
      </c>
      <c r="CX369">
        <v>20220728</v>
      </c>
      <c r="CZ369">
        <v>0</v>
      </c>
      <c r="DA369">
        <v>0</v>
      </c>
      <c r="DB369">
        <v>0</v>
      </c>
      <c r="DC369">
        <v>0</v>
      </c>
      <c r="DD369">
        <v>0</v>
      </c>
      <c r="DE369" s="3">
        <v>5.61</v>
      </c>
      <c r="DF369" s="3">
        <v>6.058556279620853</v>
      </c>
    </row>
    <row r="370" spans="1:129" x14ac:dyDescent="0.25">
      <c r="A370">
        <v>14612726</v>
      </c>
      <c r="B370">
        <v>20220808</v>
      </c>
      <c r="C370">
        <v>784351011</v>
      </c>
      <c r="E370">
        <v>1567.13</v>
      </c>
      <c r="F370">
        <v>1567.13</v>
      </c>
      <c r="G370" t="s">
        <v>131</v>
      </c>
      <c r="I370" s="1">
        <v>777522602604</v>
      </c>
      <c r="J370" t="s">
        <v>348</v>
      </c>
      <c r="K370">
        <v>1</v>
      </c>
      <c r="L370">
        <v>1</v>
      </c>
      <c r="M370">
        <v>4</v>
      </c>
      <c r="O370">
        <v>-48.72</v>
      </c>
      <c r="S370" s="3">
        <v>66.739999999999995</v>
      </c>
      <c r="T370" s="3">
        <v>48.72</v>
      </c>
      <c r="U370" s="2">
        <v>0.72999700329637407</v>
      </c>
      <c r="V370" s="3">
        <v>18.019999999999996</v>
      </c>
      <c r="W370" s="3">
        <v>66.739999999999995</v>
      </c>
      <c r="X370" s="3">
        <v>43.381</v>
      </c>
      <c r="Y370" s="2">
        <v>0.65</v>
      </c>
      <c r="Z370" s="3">
        <v>23.358999999999995</v>
      </c>
      <c r="AA370" s="3">
        <v>15.94</v>
      </c>
      <c r="AB370" s="3">
        <v>5.3389999999999986</v>
      </c>
      <c r="AD370">
        <v>20220729</v>
      </c>
      <c r="AE370">
        <v>20220801</v>
      </c>
      <c r="AF370">
        <v>0.36041666666666666</v>
      </c>
      <c r="AG370" t="s">
        <v>154</v>
      </c>
      <c r="AH370" t="s">
        <v>801</v>
      </c>
      <c r="AI370">
        <v>1</v>
      </c>
      <c r="AJ370" t="s">
        <v>42</v>
      </c>
      <c r="AK370" t="s">
        <v>42</v>
      </c>
      <c r="AM370">
        <v>112689506</v>
      </c>
      <c r="AO370" t="s">
        <v>189</v>
      </c>
      <c r="AV370" t="s">
        <v>800</v>
      </c>
      <c r="AX370" t="s">
        <v>799</v>
      </c>
      <c r="AZ370" t="s">
        <v>798</v>
      </c>
      <c r="BA370" t="s">
        <v>365</v>
      </c>
      <c r="BB370">
        <v>45103</v>
      </c>
      <c r="BC370" t="s">
        <v>117</v>
      </c>
      <c r="BE370" t="s">
        <v>364</v>
      </c>
      <c r="BF370" t="s">
        <v>121</v>
      </c>
      <c r="BG370" t="s">
        <v>157</v>
      </c>
      <c r="BH370" t="s">
        <v>132</v>
      </c>
      <c r="BI370" t="s">
        <v>118</v>
      </c>
      <c r="BJ370">
        <v>14614</v>
      </c>
      <c r="BK370" t="s">
        <v>117</v>
      </c>
      <c r="BL370">
        <v>7589.0628399999996</v>
      </c>
      <c r="BU370" t="s">
        <v>121</v>
      </c>
      <c r="BV370" t="s">
        <v>155</v>
      </c>
      <c r="BW370" t="s">
        <v>132</v>
      </c>
      <c r="BX370" t="s">
        <v>118</v>
      </c>
      <c r="BY370">
        <v>14614</v>
      </c>
      <c r="BZ370" t="s">
        <v>117</v>
      </c>
      <c r="CX370">
        <v>20220729</v>
      </c>
      <c r="CZ370">
        <v>0</v>
      </c>
      <c r="DA370">
        <v>0</v>
      </c>
      <c r="DB370">
        <v>0</v>
      </c>
      <c r="DC370">
        <v>0</v>
      </c>
      <c r="DD370">
        <v>0</v>
      </c>
      <c r="DE370" s="3">
        <v>3.69</v>
      </c>
      <c r="DF370" s="3">
        <v>3.98518894216362</v>
      </c>
    </row>
    <row r="371" spans="1:129" x14ac:dyDescent="0.25">
      <c r="A371">
        <v>14612726</v>
      </c>
      <c r="B371">
        <v>20220808</v>
      </c>
      <c r="C371">
        <v>784351011</v>
      </c>
      <c r="E371">
        <v>1567.13</v>
      </c>
      <c r="F371">
        <v>1567.13</v>
      </c>
      <c r="G371" t="s">
        <v>131</v>
      </c>
      <c r="I371" s="1">
        <v>777522674420</v>
      </c>
      <c r="J371" t="s">
        <v>348</v>
      </c>
      <c r="K371">
        <v>1</v>
      </c>
      <c r="L371">
        <v>15</v>
      </c>
      <c r="M371">
        <v>3</v>
      </c>
      <c r="O371">
        <v>-62.98</v>
      </c>
      <c r="S371" s="3">
        <v>86.27</v>
      </c>
      <c r="T371" s="3">
        <v>62.98</v>
      </c>
      <c r="U371" s="2">
        <v>0.73003361539353195</v>
      </c>
      <c r="V371" s="3">
        <v>23.29</v>
      </c>
      <c r="W371" s="3">
        <v>86.27</v>
      </c>
      <c r="X371" s="3">
        <v>56.075499999999998</v>
      </c>
      <c r="Y371" s="2">
        <v>0.65</v>
      </c>
      <c r="Z371" s="3">
        <v>30.194499999999998</v>
      </c>
      <c r="AA371" s="3">
        <v>15.94</v>
      </c>
      <c r="AB371" s="3">
        <v>6.9044999999999987</v>
      </c>
      <c r="AD371">
        <v>20220729</v>
      </c>
      <c r="AE371">
        <v>20220801</v>
      </c>
      <c r="AF371">
        <v>0.36180555555555555</v>
      </c>
      <c r="AG371" t="s">
        <v>143</v>
      </c>
      <c r="AH371" t="s">
        <v>371</v>
      </c>
      <c r="AI371">
        <v>15</v>
      </c>
      <c r="AJ371" t="s">
        <v>42</v>
      </c>
      <c r="AK371" t="s">
        <v>42</v>
      </c>
      <c r="AM371">
        <v>112689506</v>
      </c>
      <c r="AO371" t="s">
        <v>141</v>
      </c>
      <c r="AV371" t="s">
        <v>370</v>
      </c>
      <c r="AW371" t="s">
        <v>369</v>
      </c>
      <c r="AX371" t="s">
        <v>368</v>
      </c>
      <c r="AY371" t="s">
        <v>367</v>
      </c>
      <c r="AZ371" t="s">
        <v>366</v>
      </c>
      <c r="BA371" t="s">
        <v>365</v>
      </c>
      <c r="BB371">
        <v>44144</v>
      </c>
      <c r="BC371" t="s">
        <v>117</v>
      </c>
      <c r="BE371" t="s">
        <v>364</v>
      </c>
      <c r="BF371" t="s">
        <v>121</v>
      </c>
      <c r="BG371" t="s">
        <v>157</v>
      </c>
      <c r="BH371" t="s">
        <v>132</v>
      </c>
      <c r="BI371" t="s">
        <v>118</v>
      </c>
      <c r="BJ371">
        <v>14614</v>
      </c>
      <c r="BK371" t="s">
        <v>117</v>
      </c>
      <c r="BL371">
        <v>7589.0628399999996</v>
      </c>
      <c r="BU371" t="s">
        <v>121</v>
      </c>
      <c r="BV371" t="s">
        <v>155</v>
      </c>
      <c r="BW371" t="s">
        <v>132</v>
      </c>
      <c r="BX371" t="s">
        <v>118</v>
      </c>
      <c r="BY371">
        <v>14614</v>
      </c>
      <c r="BZ371" t="s">
        <v>117</v>
      </c>
      <c r="CX371">
        <v>20220729</v>
      </c>
      <c r="CZ371">
        <v>0</v>
      </c>
      <c r="DA371">
        <v>0</v>
      </c>
      <c r="DB371">
        <v>0</v>
      </c>
      <c r="DC371">
        <v>0</v>
      </c>
      <c r="DD371">
        <v>0</v>
      </c>
      <c r="DE371" s="3">
        <v>4.7699999999999996</v>
      </c>
      <c r="DF371" s="3">
        <v>5.1517603454271468</v>
      </c>
    </row>
    <row r="372" spans="1:129" x14ac:dyDescent="0.25">
      <c r="A372">
        <v>14612726</v>
      </c>
      <c r="B372">
        <v>20220808</v>
      </c>
      <c r="C372">
        <v>784351011</v>
      </c>
      <c r="E372">
        <v>1567.13</v>
      </c>
      <c r="F372">
        <v>1567.13</v>
      </c>
      <c r="G372" t="s">
        <v>131</v>
      </c>
      <c r="I372" s="1">
        <v>777526564215</v>
      </c>
      <c r="J372" t="s">
        <v>348</v>
      </c>
      <c r="K372">
        <v>1</v>
      </c>
      <c r="L372">
        <v>0.5</v>
      </c>
      <c r="M372">
        <v>3</v>
      </c>
      <c r="O372">
        <v>-24.35</v>
      </c>
      <c r="S372" s="3">
        <v>34.04</v>
      </c>
      <c r="T372" s="3">
        <v>24.35</v>
      </c>
      <c r="U372" s="2">
        <v>0.71533490011750889</v>
      </c>
      <c r="V372" s="3">
        <v>9.6899999999999977</v>
      </c>
      <c r="W372" s="3">
        <v>34.04</v>
      </c>
      <c r="X372" s="3">
        <v>19.829999999999998</v>
      </c>
      <c r="Y372" s="2">
        <v>0.58254994124559334</v>
      </c>
      <c r="Z372" s="3">
        <v>14.21</v>
      </c>
      <c r="AA372" s="3">
        <v>14.21</v>
      </c>
      <c r="AB372" s="3">
        <v>4.5200000000000031</v>
      </c>
      <c r="AD372">
        <v>20220729</v>
      </c>
      <c r="AE372">
        <v>20220801</v>
      </c>
      <c r="AF372">
        <v>0.45347222222222222</v>
      </c>
      <c r="AG372" t="s">
        <v>143</v>
      </c>
      <c r="AI372">
        <v>0.5</v>
      </c>
      <c r="AJ372" t="s">
        <v>42</v>
      </c>
      <c r="AK372" t="s">
        <v>42</v>
      </c>
      <c r="AM372">
        <v>112689506</v>
      </c>
      <c r="AO372" t="s">
        <v>171</v>
      </c>
      <c r="AV372" t="s">
        <v>1112</v>
      </c>
      <c r="AX372" t="s">
        <v>1111</v>
      </c>
      <c r="AZ372" t="s">
        <v>1110</v>
      </c>
      <c r="BA372" t="s">
        <v>118</v>
      </c>
      <c r="BB372">
        <v>11377</v>
      </c>
      <c r="BC372" t="s">
        <v>117</v>
      </c>
      <c r="BD372" t="s">
        <v>121</v>
      </c>
      <c r="BE372" t="s">
        <v>340</v>
      </c>
      <c r="BF372" t="s">
        <v>133</v>
      </c>
      <c r="BH372" t="s">
        <v>132</v>
      </c>
      <c r="BI372" t="s">
        <v>118</v>
      </c>
      <c r="BJ372">
        <v>14614</v>
      </c>
      <c r="BK372" t="s">
        <v>117</v>
      </c>
      <c r="BL372">
        <v>29697.025659999999</v>
      </c>
      <c r="BU372" t="s">
        <v>133</v>
      </c>
      <c r="BW372" t="s">
        <v>132</v>
      </c>
      <c r="BX372" t="s">
        <v>118</v>
      </c>
      <c r="BY372">
        <v>14614</v>
      </c>
      <c r="BZ372" t="s">
        <v>117</v>
      </c>
      <c r="CX372">
        <v>20220729</v>
      </c>
      <c r="CZ372">
        <v>0</v>
      </c>
      <c r="DA372">
        <v>0</v>
      </c>
      <c r="DB372">
        <v>0</v>
      </c>
      <c r="DC372">
        <v>0</v>
      </c>
      <c r="DD372">
        <v>0</v>
      </c>
      <c r="DE372" s="3">
        <v>2.5299999999999998</v>
      </c>
      <c r="DF372" s="3">
        <v>2.8659459459459464</v>
      </c>
      <c r="DN372" s="3">
        <v>2.65</v>
      </c>
      <c r="DO372" s="3">
        <v>5.3</v>
      </c>
    </row>
    <row r="373" spans="1:129" x14ac:dyDescent="0.25">
      <c r="A373">
        <v>14612726</v>
      </c>
      <c r="B373">
        <v>20220704</v>
      </c>
      <c r="C373">
        <v>780810552</v>
      </c>
      <c r="E373">
        <v>1914.99</v>
      </c>
      <c r="F373">
        <v>0</v>
      </c>
      <c r="G373" t="s">
        <v>131</v>
      </c>
      <c r="I373" s="1">
        <v>791270186622</v>
      </c>
      <c r="J373" t="s">
        <v>348</v>
      </c>
      <c r="K373">
        <v>1</v>
      </c>
      <c r="L373">
        <v>3</v>
      </c>
      <c r="M373">
        <v>2</v>
      </c>
      <c r="O373">
        <v>-18.350000000000001</v>
      </c>
      <c r="S373" s="3">
        <v>28.04</v>
      </c>
      <c r="T373" s="3">
        <v>18.350000000000001</v>
      </c>
      <c r="U373" s="2">
        <v>0.65442225392296727</v>
      </c>
      <c r="V373" s="3">
        <v>9.6899999999999977</v>
      </c>
      <c r="W373" s="3">
        <v>28.04</v>
      </c>
      <c r="X373" s="3">
        <v>12.1</v>
      </c>
      <c r="Y373" s="2">
        <v>0.43152639087018546</v>
      </c>
      <c r="Z373" s="3">
        <v>15.94</v>
      </c>
      <c r="AA373" s="3">
        <v>15.94</v>
      </c>
      <c r="AB373" s="3">
        <v>6.2500000000000018</v>
      </c>
      <c r="AD373">
        <v>20220628</v>
      </c>
      <c r="AE373">
        <v>20220629</v>
      </c>
      <c r="AF373">
        <v>0.42152777777777778</v>
      </c>
      <c r="AG373" t="s">
        <v>154</v>
      </c>
      <c r="AH373" t="s">
        <v>190</v>
      </c>
      <c r="AI373">
        <v>3</v>
      </c>
      <c r="AJ373" t="s">
        <v>42</v>
      </c>
      <c r="AK373" t="s">
        <v>42</v>
      </c>
      <c r="AM373">
        <v>112689506</v>
      </c>
      <c r="AO373" t="s">
        <v>171</v>
      </c>
      <c r="AV373" t="s">
        <v>586</v>
      </c>
      <c r="AW373" t="s">
        <v>121</v>
      </c>
      <c r="AX373" t="s">
        <v>133</v>
      </c>
      <c r="AZ373" t="s">
        <v>132</v>
      </c>
      <c r="BA373" t="s">
        <v>118</v>
      </c>
      <c r="BB373">
        <v>14614</v>
      </c>
      <c r="BC373" t="s">
        <v>117</v>
      </c>
      <c r="BD373" t="s">
        <v>585</v>
      </c>
      <c r="BE373" t="s">
        <v>587</v>
      </c>
      <c r="BF373" t="s">
        <v>584</v>
      </c>
      <c r="BG373" t="s">
        <v>583</v>
      </c>
      <c r="BH373" t="s">
        <v>582</v>
      </c>
      <c r="BI373" t="s">
        <v>118</v>
      </c>
      <c r="BJ373">
        <v>14813</v>
      </c>
      <c r="BK373" t="s">
        <v>117</v>
      </c>
      <c r="BL373">
        <v>35922.000059999998</v>
      </c>
      <c r="BU373" t="s">
        <v>584</v>
      </c>
      <c r="BV373" t="s">
        <v>583</v>
      </c>
      <c r="BW373" t="s">
        <v>582</v>
      </c>
      <c r="BX373" t="s">
        <v>118</v>
      </c>
      <c r="BY373">
        <v>14813</v>
      </c>
      <c r="BZ373" t="s">
        <v>117</v>
      </c>
      <c r="CX373">
        <v>20220628</v>
      </c>
      <c r="CZ373">
        <v>0</v>
      </c>
      <c r="DA373">
        <v>0</v>
      </c>
      <c r="DB373">
        <v>0</v>
      </c>
      <c r="DC373">
        <v>0</v>
      </c>
      <c r="DD373">
        <v>0</v>
      </c>
      <c r="DE373" s="3">
        <v>3.22</v>
      </c>
      <c r="DF373" s="3">
        <v>3.9377246790299574</v>
      </c>
      <c r="DM373" s="3">
        <v>1.05</v>
      </c>
      <c r="DY373" s="3">
        <v>4</v>
      </c>
    </row>
    <row r="374" spans="1:129" x14ac:dyDescent="0.25">
      <c r="A374">
        <v>14612726</v>
      </c>
      <c r="B374">
        <v>20220801</v>
      </c>
      <c r="C374">
        <v>783615587</v>
      </c>
      <c r="E374">
        <v>1658.01</v>
      </c>
      <c r="F374">
        <v>1658.01</v>
      </c>
      <c r="G374" t="s">
        <v>131</v>
      </c>
      <c r="I374" s="1">
        <v>791270256699</v>
      </c>
      <c r="J374" t="s">
        <v>348</v>
      </c>
      <c r="K374">
        <v>1</v>
      </c>
      <c r="L374">
        <v>2</v>
      </c>
      <c r="M374">
        <v>5</v>
      </c>
      <c r="O374">
        <v>-57.84</v>
      </c>
      <c r="S374" s="3">
        <v>79.23</v>
      </c>
      <c r="T374" s="3">
        <v>57.84</v>
      </c>
      <c r="U374" s="2">
        <v>0.73002650511170009</v>
      </c>
      <c r="V374" s="3">
        <v>21.39</v>
      </c>
      <c r="W374" s="3">
        <v>79.23</v>
      </c>
      <c r="X374" s="3">
        <v>51.499500000000005</v>
      </c>
      <c r="Y374" s="2">
        <v>0.65</v>
      </c>
      <c r="Z374" s="3">
        <v>27.730499999999999</v>
      </c>
      <c r="AA374" s="3">
        <v>15.94</v>
      </c>
      <c r="AB374" s="3">
        <v>6.3404999999999987</v>
      </c>
      <c r="AD374">
        <v>20220722</v>
      </c>
      <c r="AE374">
        <v>20220725</v>
      </c>
      <c r="AF374">
        <v>0.36388888888888887</v>
      </c>
      <c r="AG374" t="s">
        <v>154</v>
      </c>
      <c r="AH374" t="s">
        <v>306</v>
      </c>
      <c r="AI374">
        <v>2</v>
      </c>
      <c r="AJ374" t="s">
        <v>42</v>
      </c>
      <c r="AK374" t="s">
        <v>42</v>
      </c>
      <c r="AM374">
        <v>112689506</v>
      </c>
      <c r="AO374" t="s">
        <v>189</v>
      </c>
      <c r="AV374" t="s">
        <v>169</v>
      </c>
      <c r="AW374" t="s">
        <v>121</v>
      </c>
      <c r="AX374" t="s">
        <v>133</v>
      </c>
      <c r="AY374" t="s">
        <v>170</v>
      </c>
      <c r="AZ374" t="s">
        <v>132</v>
      </c>
      <c r="BA374" t="s">
        <v>118</v>
      </c>
      <c r="BB374">
        <v>14614</v>
      </c>
      <c r="BC374" t="s">
        <v>117</v>
      </c>
      <c r="BE374" t="s">
        <v>650</v>
      </c>
      <c r="BF374" t="s">
        <v>649</v>
      </c>
      <c r="BH374" t="s">
        <v>648</v>
      </c>
      <c r="BI374" t="s">
        <v>525</v>
      </c>
      <c r="BJ374">
        <v>55082</v>
      </c>
      <c r="BK374" t="s">
        <v>117</v>
      </c>
      <c r="BL374">
        <v>7589.0480600000001</v>
      </c>
      <c r="BU374" t="s">
        <v>649</v>
      </c>
      <c r="BW374" t="s">
        <v>648</v>
      </c>
      <c r="BX374" t="s">
        <v>525</v>
      </c>
      <c r="BY374">
        <v>55082</v>
      </c>
      <c r="BZ374" t="s">
        <v>117</v>
      </c>
      <c r="CX374">
        <v>20220722</v>
      </c>
      <c r="CZ374">
        <v>0</v>
      </c>
      <c r="DA374">
        <v>0</v>
      </c>
      <c r="DB374">
        <v>0</v>
      </c>
      <c r="DC374">
        <v>0</v>
      </c>
      <c r="DD374">
        <v>0</v>
      </c>
      <c r="DE374" s="3">
        <v>5.08</v>
      </c>
      <c r="DF374" s="3">
        <v>5.4865346459674367</v>
      </c>
      <c r="DM374" s="3">
        <v>1.05</v>
      </c>
      <c r="DY374" s="3">
        <v>4</v>
      </c>
    </row>
    <row r="375" spans="1:129" x14ac:dyDescent="0.25">
      <c r="A375">
        <v>14612726</v>
      </c>
      <c r="B375">
        <v>20220711</v>
      </c>
      <c r="C375">
        <v>781437599</v>
      </c>
      <c r="E375">
        <v>1247.27</v>
      </c>
      <c r="F375">
        <v>0</v>
      </c>
      <c r="G375" t="s">
        <v>131</v>
      </c>
      <c r="I375" s="1">
        <v>791270293650</v>
      </c>
      <c r="J375" t="s">
        <v>348</v>
      </c>
      <c r="K375">
        <v>1</v>
      </c>
      <c r="L375">
        <v>1</v>
      </c>
      <c r="M375">
        <v>2</v>
      </c>
      <c r="O375">
        <v>-21.51</v>
      </c>
      <c r="S375" s="3">
        <v>34.14</v>
      </c>
      <c r="T375" s="3">
        <v>21.51</v>
      </c>
      <c r="U375" s="2">
        <v>0.63005272407732871</v>
      </c>
      <c r="V375" s="3">
        <v>12.629999999999999</v>
      </c>
      <c r="W375" s="3">
        <v>34.14</v>
      </c>
      <c r="X375" s="3">
        <v>18.200000000000003</v>
      </c>
      <c r="Y375" s="2">
        <v>0.53309900410076161</v>
      </c>
      <c r="Z375" s="3">
        <v>15.94</v>
      </c>
      <c r="AA375" s="3">
        <v>15.94</v>
      </c>
      <c r="AB375" s="3">
        <v>3.3100000000000005</v>
      </c>
      <c r="AD375">
        <v>20220701</v>
      </c>
      <c r="AE375">
        <v>20220705</v>
      </c>
      <c r="AF375">
        <v>0.36180555555555555</v>
      </c>
      <c r="AG375" t="s">
        <v>154</v>
      </c>
      <c r="AH375" t="s">
        <v>306</v>
      </c>
      <c r="AI375">
        <v>1</v>
      </c>
      <c r="AJ375" t="s">
        <v>42</v>
      </c>
      <c r="AK375" t="s">
        <v>42</v>
      </c>
      <c r="AM375">
        <v>112689506</v>
      </c>
      <c r="AO375" t="s">
        <v>189</v>
      </c>
      <c r="AV375" t="s">
        <v>944</v>
      </c>
      <c r="AW375" t="s">
        <v>121</v>
      </c>
      <c r="AX375" t="s">
        <v>133</v>
      </c>
      <c r="AZ375" t="s">
        <v>132</v>
      </c>
      <c r="BA375" t="s">
        <v>118</v>
      </c>
      <c r="BB375">
        <v>14614</v>
      </c>
      <c r="BC375" t="s">
        <v>117</v>
      </c>
      <c r="BD375" t="s">
        <v>943</v>
      </c>
      <c r="BE375" t="s">
        <v>942</v>
      </c>
      <c r="BF375" t="s">
        <v>941</v>
      </c>
      <c r="BH375" t="s">
        <v>132</v>
      </c>
      <c r="BI375" t="s">
        <v>118</v>
      </c>
      <c r="BJ375">
        <v>14623</v>
      </c>
      <c r="BK375" t="s">
        <v>117</v>
      </c>
      <c r="BL375" t="s">
        <v>940</v>
      </c>
      <c r="BU375" t="s">
        <v>939</v>
      </c>
      <c r="BW375" t="s">
        <v>132</v>
      </c>
      <c r="BX375" t="s">
        <v>118</v>
      </c>
      <c r="BY375">
        <v>14623</v>
      </c>
      <c r="BZ375" t="s">
        <v>117</v>
      </c>
      <c r="CX375">
        <v>20220701</v>
      </c>
      <c r="CZ375">
        <v>0</v>
      </c>
      <c r="DA375">
        <v>0</v>
      </c>
      <c r="DB375">
        <v>0</v>
      </c>
      <c r="DC375">
        <v>0</v>
      </c>
      <c r="DD375">
        <v>0</v>
      </c>
      <c r="DE375" s="3">
        <v>2.97</v>
      </c>
      <c r="DF375" s="3">
        <v>3.2579525483304046</v>
      </c>
      <c r="DM375" s="3">
        <v>1.05</v>
      </c>
    </row>
    <row r="376" spans="1:129" x14ac:dyDescent="0.25">
      <c r="A376">
        <v>14612726</v>
      </c>
      <c r="B376">
        <v>20220704</v>
      </c>
      <c r="C376">
        <v>780810552</v>
      </c>
      <c r="E376">
        <v>1914.99</v>
      </c>
      <c r="F376">
        <v>0</v>
      </c>
      <c r="G376" t="s">
        <v>131</v>
      </c>
      <c r="I376" s="1">
        <v>791271235220</v>
      </c>
      <c r="J376" t="s">
        <v>348</v>
      </c>
      <c r="K376">
        <v>1</v>
      </c>
      <c r="L376">
        <v>3</v>
      </c>
      <c r="M376">
        <v>2</v>
      </c>
      <c r="O376">
        <v>-25.11</v>
      </c>
      <c r="S376" s="3">
        <v>37.74</v>
      </c>
      <c r="T376" s="3">
        <v>25.11</v>
      </c>
      <c r="U376" s="2">
        <v>0.66534181240063583</v>
      </c>
      <c r="V376" s="3">
        <v>12.630000000000003</v>
      </c>
      <c r="W376" s="3">
        <v>37.74</v>
      </c>
      <c r="X376" s="3">
        <v>21.800000000000004</v>
      </c>
      <c r="Y376" s="2">
        <v>0.57763645998940127</v>
      </c>
      <c r="Z376" s="3">
        <v>15.94</v>
      </c>
      <c r="AA376" s="3">
        <v>15.94</v>
      </c>
      <c r="AB376" s="3">
        <v>3.3099999999999969</v>
      </c>
      <c r="AD376">
        <v>20220628</v>
      </c>
      <c r="AE376">
        <v>20220629</v>
      </c>
      <c r="AF376">
        <v>0.42152777777777778</v>
      </c>
      <c r="AG376" t="s">
        <v>154</v>
      </c>
      <c r="AH376" t="s">
        <v>190</v>
      </c>
      <c r="AI376">
        <v>3</v>
      </c>
      <c r="AJ376" t="s">
        <v>42</v>
      </c>
      <c r="AK376" t="s">
        <v>42</v>
      </c>
      <c r="AM376">
        <v>112689506</v>
      </c>
      <c r="AO376" t="s">
        <v>189</v>
      </c>
      <c r="AV376" t="s">
        <v>586</v>
      </c>
      <c r="AW376" t="s">
        <v>121</v>
      </c>
      <c r="AX376" t="s">
        <v>133</v>
      </c>
      <c r="AZ376" t="s">
        <v>132</v>
      </c>
      <c r="BA376" t="s">
        <v>118</v>
      </c>
      <c r="BB376">
        <v>14614</v>
      </c>
      <c r="BC376" t="s">
        <v>117</v>
      </c>
      <c r="BD376" t="s">
        <v>585</v>
      </c>
      <c r="BE376" t="s">
        <v>585</v>
      </c>
      <c r="BF376" t="s">
        <v>584</v>
      </c>
      <c r="BG376" t="s">
        <v>583</v>
      </c>
      <c r="BH376" t="s">
        <v>582</v>
      </c>
      <c r="BI376" t="s">
        <v>118</v>
      </c>
      <c r="BJ376">
        <v>14813</v>
      </c>
      <c r="BK376" t="s">
        <v>117</v>
      </c>
      <c r="BL376">
        <v>35922.000070000002</v>
      </c>
      <c r="BU376" t="s">
        <v>584</v>
      </c>
      <c r="BV376" t="s">
        <v>583</v>
      </c>
      <c r="BW376" t="s">
        <v>582</v>
      </c>
      <c r="BX376" t="s">
        <v>118</v>
      </c>
      <c r="BY376">
        <v>14813</v>
      </c>
      <c r="BZ376" t="s">
        <v>117</v>
      </c>
      <c r="CX376">
        <v>20220628</v>
      </c>
      <c r="CZ376">
        <v>0</v>
      </c>
      <c r="DA376">
        <v>0</v>
      </c>
      <c r="DB376">
        <v>0</v>
      </c>
      <c r="DC376">
        <v>0</v>
      </c>
      <c r="DD376">
        <v>0</v>
      </c>
      <c r="DE376" s="3">
        <v>3.91</v>
      </c>
      <c r="DF376" s="3">
        <v>4.2529279279279271</v>
      </c>
      <c r="DM376" s="3">
        <v>1.05</v>
      </c>
      <c r="DY376" s="3">
        <v>4</v>
      </c>
    </row>
    <row r="377" spans="1:129" x14ac:dyDescent="0.25">
      <c r="A377">
        <v>14612726</v>
      </c>
      <c r="B377">
        <v>20220704</v>
      </c>
      <c r="C377">
        <v>780810552</v>
      </c>
      <c r="E377">
        <v>1914.99</v>
      </c>
      <c r="F377">
        <v>0</v>
      </c>
      <c r="G377" t="s">
        <v>131</v>
      </c>
      <c r="I377" s="1">
        <v>791271426117</v>
      </c>
      <c r="J377" t="s">
        <v>348</v>
      </c>
      <c r="K377">
        <v>1</v>
      </c>
      <c r="L377">
        <v>2</v>
      </c>
      <c r="M377">
        <v>3</v>
      </c>
      <c r="O377">
        <v>-37.11</v>
      </c>
      <c r="S377" s="3">
        <v>50.84</v>
      </c>
      <c r="T377" s="3">
        <v>37.11</v>
      </c>
      <c r="U377" s="2">
        <v>0.72993705743509041</v>
      </c>
      <c r="V377" s="3">
        <v>13.730000000000004</v>
      </c>
      <c r="W377" s="3">
        <v>50.84</v>
      </c>
      <c r="X377" s="3">
        <v>33.046000000000006</v>
      </c>
      <c r="Y377" s="2">
        <v>0.65</v>
      </c>
      <c r="Z377" s="3">
        <v>17.793999999999997</v>
      </c>
      <c r="AA377" s="3">
        <v>15.94</v>
      </c>
      <c r="AB377" s="3">
        <v>4.063999999999993</v>
      </c>
      <c r="AD377">
        <v>20220629</v>
      </c>
      <c r="AE377">
        <v>20220630</v>
      </c>
      <c r="AF377">
        <v>0.43055555555555558</v>
      </c>
      <c r="AG377" t="s">
        <v>154</v>
      </c>
      <c r="AH377" t="s">
        <v>190</v>
      </c>
      <c r="AI377">
        <v>2</v>
      </c>
      <c r="AJ377" t="s">
        <v>42</v>
      </c>
      <c r="AK377" t="s">
        <v>42</v>
      </c>
      <c r="AM377">
        <v>112689506</v>
      </c>
      <c r="AO377" t="s">
        <v>189</v>
      </c>
      <c r="AV377" t="s">
        <v>169</v>
      </c>
      <c r="AW377" t="s">
        <v>121</v>
      </c>
      <c r="AX377" t="s">
        <v>133</v>
      </c>
      <c r="AY377" t="s">
        <v>170</v>
      </c>
      <c r="AZ377" t="s">
        <v>132</v>
      </c>
      <c r="BA377" t="s">
        <v>118</v>
      </c>
      <c r="BB377">
        <v>14614</v>
      </c>
      <c r="BC377" t="s">
        <v>117</v>
      </c>
      <c r="BE377" t="s">
        <v>720</v>
      </c>
      <c r="BF377" t="s">
        <v>718</v>
      </c>
      <c r="BH377" t="s">
        <v>719</v>
      </c>
      <c r="BI377" t="s">
        <v>495</v>
      </c>
      <c r="BJ377">
        <v>48043</v>
      </c>
      <c r="BK377" t="s">
        <v>117</v>
      </c>
      <c r="BL377">
        <v>7589.0572400000001</v>
      </c>
      <c r="BU377" t="s">
        <v>718</v>
      </c>
      <c r="BW377" t="s">
        <v>717</v>
      </c>
      <c r="BX377" t="s">
        <v>495</v>
      </c>
      <c r="BY377">
        <v>48043</v>
      </c>
      <c r="BZ377" t="s">
        <v>117</v>
      </c>
      <c r="CX377">
        <v>20220629</v>
      </c>
      <c r="CZ377">
        <v>0</v>
      </c>
      <c r="DA377">
        <v>0</v>
      </c>
      <c r="DB377">
        <v>0</v>
      </c>
      <c r="DC377">
        <v>0</v>
      </c>
      <c r="DD377">
        <v>0</v>
      </c>
      <c r="DE377" s="3">
        <v>4.17</v>
      </c>
      <c r="DF377" s="3">
        <v>4.5033375295043268</v>
      </c>
      <c r="DM377" s="3">
        <v>1.05</v>
      </c>
      <c r="DY377" s="3">
        <v>4</v>
      </c>
    </row>
    <row r="378" spans="1:129" x14ac:dyDescent="0.25">
      <c r="A378">
        <v>14612726</v>
      </c>
      <c r="B378">
        <v>20220704</v>
      </c>
      <c r="C378">
        <v>780810552</v>
      </c>
      <c r="E378">
        <v>1914.99</v>
      </c>
      <c r="F378">
        <v>0</v>
      </c>
      <c r="G378" t="s">
        <v>131</v>
      </c>
      <c r="I378" s="1">
        <v>791272428930</v>
      </c>
      <c r="J378" t="s">
        <v>348</v>
      </c>
      <c r="K378">
        <v>1</v>
      </c>
      <c r="L378">
        <v>2</v>
      </c>
      <c r="M378">
        <v>3</v>
      </c>
      <c r="O378">
        <v>-37.11</v>
      </c>
      <c r="S378" s="3">
        <v>50.84</v>
      </c>
      <c r="T378" s="3">
        <v>37.11</v>
      </c>
      <c r="U378" s="2">
        <v>0.72993705743509041</v>
      </c>
      <c r="V378" s="3">
        <v>13.730000000000004</v>
      </c>
      <c r="W378" s="3">
        <v>50.84</v>
      </c>
      <c r="X378" s="3">
        <v>33.046000000000006</v>
      </c>
      <c r="Y378" s="2">
        <v>0.65</v>
      </c>
      <c r="Z378" s="3">
        <v>17.793999999999997</v>
      </c>
      <c r="AA378" s="3">
        <v>15.94</v>
      </c>
      <c r="AB378" s="3">
        <v>4.063999999999993</v>
      </c>
      <c r="AD378">
        <v>20220624</v>
      </c>
      <c r="AE378">
        <v>20220627</v>
      </c>
      <c r="AF378">
        <v>0.39305555555555555</v>
      </c>
      <c r="AG378" t="s">
        <v>154</v>
      </c>
      <c r="AH378" t="s">
        <v>500</v>
      </c>
      <c r="AI378">
        <v>2</v>
      </c>
      <c r="AJ378" t="s">
        <v>42</v>
      </c>
      <c r="AK378" t="s">
        <v>42</v>
      </c>
      <c r="AM378">
        <v>112689506</v>
      </c>
      <c r="AO378" t="s">
        <v>189</v>
      </c>
      <c r="AV378" t="s">
        <v>430</v>
      </c>
      <c r="AW378" t="s">
        <v>121</v>
      </c>
      <c r="AX378" t="s">
        <v>429</v>
      </c>
      <c r="AY378" t="s">
        <v>319</v>
      </c>
      <c r="AZ378" t="s">
        <v>132</v>
      </c>
      <c r="BA378" t="s">
        <v>118</v>
      </c>
      <c r="BB378">
        <v>14614</v>
      </c>
      <c r="BC378" t="s">
        <v>117</v>
      </c>
      <c r="BE378" t="s">
        <v>710</v>
      </c>
      <c r="BF378" t="s">
        <v>709</v>
      </c>
      <c r="BH378" t="s">
        <v>708</v>
      </c>
      <c r="BI378" t="s">
        <v>284</v>
      </c>
      <c r="BJ378">
        <v>15024</v>
      </c>
      <c r="BK378" t="s">
        <v>117</v>
      </c>
      <c r="BL378">
        <v>7589.6225999999997</v>
      </c>
      <c r="BU378" t="s">
        <v>709</v>
      </c>
      <c r="BW378" t="s">
        <v>708</v>
      </c>
      <c r="BX378" t="s">
        <v>284</v>
      </c>
      <c r="BY378">
        <v>15024</v>
      </c>
      <c r="BZ378" t="s">
        <v>117</v>
      </c>
      <c r="CX378">
        <v>20220624</v>
      </c>
      <c r="CZ378">
        <v>0</v>
      </c>
      <c r="DA378">
        <v>0</v>
      </c>
      <c r="DB378">
        <v>0</v>
      </c>
      <c r="DC378">
        <v>0</v>
      </c>
      <c r="DD378">
        <v>0</v>
      </c>
      <c r="DE378" s="3">
        <v>3.23</v>
      </c>
      <c r="DF378" s="3">
        <v>3.4881966955153421</v>
      </c>
      <c r="DM378" s="3">
        <v>1.05</v>
      </c>
    </row>
    <row r="379" spans="1:129" x14ac:dyDescent="0.25">
      <c r="A379">
        <v>14612726</v>
      </c>
      <c r="B379">
        <v>20220704</v>
      </c>
      <c r="C379">
        <v>780810552</v>
      </c>
      <c r="E379">
        <v>1914.99</v>
      </c>
      <c r="F379">
        <v>0</v>
      </c>
      <c r="G379" t="s">
        <v>131</v>
      </c>
      <c r="I379" s="1">
        <v>791272741199</v>
      </c>
      <c r="J379" t="s">
        <v>348</v>
      </c>
      <c r="K379">
        <v>1</v>
      </c>
      <c r="L379">
        <v>2</v>
      </c>
      <c r="M379">
        <v>8</v>
      </c>
      <c r="O379">
        <v>-73.930000000000007</v>
      </c>
      <c r="S379" s="3">
        <v>101.28</v>
      </c>
      <c r="T379" s="3">
        <v>73.930000000000007</v>
      </c>
      <c r="U379" s="2">
        <v>0.7299565560821486</v>
      </c>
      <c r="V379" s="3">
        <v>27.349999999999994</v>
      </c>
      <c r="W379" s="3">
        <v>101.28</v>
      </c>
      <c r="X379" s="3">
        <v>65.832000000000008</v>
      </c>
      <c r="Y379" s="2">
        <v>0.65</v>
      </c>
      <c r="Z379" s="3">
        <v>35.447999999999993</v>
      </c>
      <c r="AA379" s="3">
        <v>15.94</v>
      </c>
      <c r="AB379" s="3">
        <v>8.097999999999999</v>
      </c>
      <c r="AD379">
        <v>20220625</v>
      </c>
      <c r="AE379">
        <v>20220627</v>
      </c>
      <c r="AF379">
        <v>0.39305555555555555</v>
      </c>
      <c r="AG379" t="s">
        <v>154</v>
      </c>
      <c r="AH379" t="s">
        <v>500</v>
      </c>
      <c r="AI379">
        <v>2</v>
      </c>
      <c r="AJ379" t="s">
        <v>42</v>
      </c>
      <c r="AK379" t="s">
        <v>42</v>
      </c>
      <c r="AM379">
        <v>112689506</v>
      </c>
      <c r="AO379" t="s">
        <v>189</v>
      </c>
      <c r="AV379" t="s">
        <v>457</v>
      </c>
      <c r="AW379" t="s">
        <v>121</v>
      </c>
      <c r="AX379" t="s">
        <v>456</v>
      </c>
      <c r="AY379" t="s">
        <v>319</v>
      </c>
      <c r="AZ379" t="s">
        <v>132</v>
      </c>
      <c r="BA379" t="s">
        <v>118</v>
      </c>
      <c r="BB379">
        <v>14614</v>
      </c>
      <c r="BC379" t="s">
        <v>117</v>
      </c>
      <c r="BE379" t="s">
        <v>628</v>
      </c>
      <c r="BF379" t="s">
        <v>627</v>
      </c>
      <c r="BH379" t="s">
        <v>626</v>
      </c>
      <c r="BI379" t="s">
        <v>513</v>
      </c>
      <c r="BJ379">
        <v>97140</v>
      </c>
      <c r="BK379" t="s">
        <v>117</v>
      </c>
      <c r="BL379">
        <v>7589.0621799999999</v>
      </c>
      <c r="BU379" t="s">
        <v>627</v>
      </c>
      <c r="BW379" t="s">
        <v>626</v>
      </c>
      <c r="BX379" t="s">
        <v>513</v>
      </c>
      <c r="BY379">
        <v>97140</v>
      </c>
      <c r="BZ379" t="s">
        <v>117</v>
      </c>
      <c r="CX379">
        <v>20220625</v>
      </c>
      <c r="CZ379">
        <v>0</v>
      </c>
      <c r="DA379">
        <v>0</v>
      </c>
      <c r="DB379">
        <v>0</v>
      </c>
      <c r="DC379">
        <v>0</v>
      </c>
      <c r="DD379">
        <v>0</v>
      </c>
      <c r="DE379" s="3">
        <v>6.43</v>
      </c>
      <c r="DF379" s="3">
        <v>6.9441206556082147</v>
      </c>
      <c r="DM379" s="3">
        <v>1.05</v>
      </c>
    </row>
    <row r="380" spans="1:129" x14ac:dyDescent="0.25">
      <c r="A380">
        <v>14612726</v>
      </c>
      <c r="B380">
        <v>20220704</v>
      </c>
      <c r="C380">
        <v>780810552</v>
      </c>
      <c r="E380">
        <v>1914.99</v>
      </c>
      <c r="F380">
        <v>0</v>
      </c>
      <c r="G380" t="s">
        <v>131</v>
      </c>
      <c r="I380" s="1">
        <v>791272928819</v>
      </c>
      <c r="J380" t="s">
        <v>348</v>
      </c>
      <c r="K380">
        <v>1</v>
      </c>
      <c r="L380">
        <v>2</v>
      </c>
      <c r="M380">
        <v>3</v>
      </c>
      <c r="O380">
        <v>-37.11</v>
      </c>
      <c r="S380" s="3">
        <v>50.84</v>
      </c>
      <c r="T380" s="3">
        <v>37.11</v>
      </c>
      <c r="U380" s="2">
        <v>0.72993705743509041</v>
      </c>
      <c r="V380" s="3">
        <v>13.730000000000004</v>
      </c>
      <c r="W380" s="3">
        <v>50.84</v>
      </c>
      <c r="X380" s="3">
        <v>33.046000000000006</v>
      </c>
      <c r="Y380" s="2">
        <v>0.65</v>
      </c>
      <c r="Z380" s="3">
        <v>17.793999999999997</v>
      </c>
      <c r="AA380" s="3">
        <v>15.94</v>
      </c>
      <c r="AB380" s="3">
        <v>4.063999999999993</v>
      </c>
      <c r="AD380">
        <v>20220627</v>
      </c>
      <c r="AE380">
        <v>20220628</v>
      </c>
      <c r="AF380">
        <v>0.40208333333333335</v>
      </c>
      <c r="AG380" t="s">
        <v>154</v>
      </c>
      <c r="AH380" t="s">
        <v>190</v>
      </c>
      <c r="AI380">
        <v>2</v>
      </c>
      <c r="AJ380" t="s">
        <v>42</v>
      </c>
      <c r="AK380" t="s">
        <v>42</v>
      </c>
      <c r="AM380">
        <v>112689506</v>
      </c>
      <c r="AO380" t="s">
        <v>189</v>
      </c>
      <c r="AV380" t="s">
        <v>430</v>
      </c>
      <c r="AW380" t="s">
        <v>121</v>
      </c>
      <c r="AX380" t="s">
        <v>429</v>
      </c>
      <c r="AY380" t="s">
        <v>319</v>
      </c>
      <c r="AZ380" t="s">
        <v>132</v>
      </c>
      <c r="BA380" t="s">
        <v>118</v>
      </c>
      <c r="BB380">
        <v>14614</v>
      </c>
      <c r="BC380" t="s">
        <v>117</v>
      </c>
      <c r="BD380" t="s">
        <v>121</v>
      </c>
      <c r="BE380" t="s">
        <v>713</v>
      </c>
      <c r="BF380" t="s">
        <v>712</v>
      </c>
      <c r="BG380" t="s">
        <v>711</v>
      </c>
      <c r="BH380" t="s">
        <v>243</v>
      </c>
      <c r="BI380" t="s">
        <v>118</v>
      </c>
      <c r="BJ380">
        <v>12207</v>
      </c>
      <c r="BK380" t="s">
        <v>117</v>
      </c>
      <c r="BL380">
        <v>7589.6228000000001</v>
      </c>
      <c r="BU380" t="s">
        <v>712</v>
      </c>
      <c r="BV380" t="s">
        <v>711</v>
      </c>
      <c r="BW380" t="s">
        <v>243</v>
      </c>
      <c r="BX380" t="s">
        <v>118</v>
      </c>
      <c r="BY380">
        <v>12207</v>
      </c>
      <c r="BZ380" t="s">
        <v>117</v>
      </c>
      <c r="CX380">
        <v>20220627</v>
      </c>
      <c r="CZ380">
        <v>0</v>
      </c>
      <c r="DA380">
        <v>0</v>
      </c>
      <c r="DB380">
        <v>0</v>
      </c>
      <c r="DC380">
        <v>0</v>
      </c>
      <c r="DD380">
        <v>0</v>
      </c>
      <c r="DE380" s="3">
        <v>3.23</v>
      </c>
      <c r="DF380" s="3">
        <v>3.4881966955153421</v>
      </c>
      <c r="DM380" s="3">
        <v>1.05</v>
      </c>
    </row>
    <row r="381" spans="1:129" x14ac:dyDescent="0.25">
      <c r="A381">
        <v>14612726</v>
      </c>
      <c r="B381">
        <v>20220704</v>
      </c>
      <c r="C381">
        <v>780810552</v>
      </c>
      <c r="E381">
        <v>1914.99</v>
      </c>
      <c r="F381">
        <v>0</v>
      </c>
      <c r="G381" t="s">
        <v>131</v>
      </c>
      <c r="I381" s="1">
        <v>791273097188</v>
      </c>
      <c r="J381" t="s">
        <v>348</v>
      </c>
      <c r="K381">
        <v>1</v>
      </c>
      <c r="L381">
        <v>0.5</v>
      </c>
      <c r="M381">
        <v>2</v>
      </c>
      <c r="O381">
        <v>-18.350000000000001</v>
      </c>
      <c r="S381" s="3">
        <v>28.04</v>
      </c>
      <c r="T381" s="3">
        <v>18.350000000000001</v>
      </c>
      <c r="U381" s="2">
        <v>0.65442225392296727</v>
      </c>
      <c r="V381" s="3">
        <v>9.6899999999999977</v>
      </c>
      <c r="W381" s="3">
        <v>28.04</v>
      </c>
      <c r="X381" s="3">
        <v>13.829999999999998</v>
      </c>
      <c r="Y381" s="2">
        <v>0.49322396576319538</v>
      </c>
      <c r="Z381" s="3">
        <v>14.21</v>
      </c>
      <c r="AA381" s="3">
        <v>14.21</v>
      </c>
      <c r="AB381" s="3">
        <v>4.5200000000000031</v>
      </c>
      <c r="AD381">
        <v>20220629</v>
      </c>
      <c r="AE381">
        <v>20220630</v>
      </c>
      <c r="AF381">
        <v>0.43055555555555558</v>
      </c>
      <c r="AG381" t="s">
        <v>154</v>
      </c>
      <c r="AH381" t="s">
        <v>190</v>
      </c>
      <c r="AI381">
        <v>0.5</v>
      </c>
      <c r="AJ381" t="s">
        <v>42</v>
      </c>
      <c r="AK381" t="s">
        <v>42</v>
      </c>
      <c r="AM381">
        <v>112689506</v>
      </c>
      <c r="AO381" t="s">
        <v>171</v>
      </c>
      <c r="AV381" t="s">
        <v>586</v>
      </c>
      <c r="AW381" t="s">
        <v>121</v>
      </c>
      <c r="AX381" t="s">
        <v>133</v>
      </c>
      <c r="AZ381" t="s">
        <v>132</v>
      </c>
      <c r="BA381" t="s">
        <v>118</v>
      </c>
      <c r="BB381">
        <v>14614</v>
      </c>
      <c r="BC381" t="s">
        <v>117</v>
      </c>
      <c r="BD381" t="s">
        <v>1214</v>
      </c>
      <c r="BE381" t="s">
        <v>585</v>
      </c>
      <c r="BF381" t="s">
        <v>1213</v>
      </c>
      <c r="BH381" t="s">
        <v>582</v>
      </c>
      <c r="BI381" t="s">
        <v>118</v>
      </c>
      <c r="BJ381">
        <v>14813</v>
      </c>
      <c r="BK381" t="s">
        <v>117</v>
      </c>
      <c r="BL381">
        <v>35922.000090000001</v>
      </c>
      <c r="BU381" t="s">
        <v>1213</v>
      </c>
      <c r="BW381" t="s">
        <v>582</v>
      </c>
      <c r="BX381" t="s">
        <v>118</v>
      </c>
      <c r="BY381">
        <v>14813</v>
      </c>
      <c r="BZ381" t="s">
        <v>117</v>
      </c>
      <c r="CX381">
        <v>20220629</v>
      </c>
      <c r="CZ381">
        <v>0</v>
      </c>
      <c r="DA381">
        <v>0</v>
      </c>
      <c r="DB381">
        <v>0</v>
      </c>
      <c r="DC381">
        <v>0</v>
      </c>
      <c r="DD381">
        <v>0</v>
      </c>
      <c r="DE381" s="3">
        <v>3.22</v>
      </c>
      <c r="DF381" s="3">
        <v>3.7390584878744653</v>
      </c>
      <c r="DM381" s="3">
        <v>1.05</v>
      </c>
      <c r="DY381" s="3">
        <v>4</v>
      </c>
    </row>
    <row r="382" spans="1:129" x14ac:dyDescent="0.25">
      <c r="A382">
        <v>14612726</v>
      </c>
      <c r="B382">
        <v>20220704</v>
      </c>
      <c r="C382">
        <v>780810552</v>
      </c>
      <c r="E382">
        <v>1914.99</v>
      </c>
      <c r="F382">
        <v>0</v>
      </c>
      <c r="G382" t="s">
        <v>131</v>
      </c>
      <c r="I382" s="1">
        <v>791273105514</v>
      </c>
      <c r="J382" t="s">
        <v>348</v>
      </c>
      <c r="K382">
        <v>1</v>
      </c>
      <c r="L382">
        <v>2</v>
      </c>
      <c r="M382">
        <v>2</v>
      </c>
      <c r="O382">
        <v>-21.96</v>
      </c>
      <c r="S382" s="3">
        <v>34.590000000000003</v>
      </c>
      <c r="T382" s="3">
        <v>21.96</v>
      </c>
      <c r="U382" s="2">
        <v>0.634865568083261</v>
      </c>
      <c r="V382" s="3">
        <v>12.630000000000003</v>
      </c>
      <c r="W382" s="3">
        <v>34.590000000000003</v>
      </c>
      <c r="X382" s="3">
        <v>18.650000000000006</v>
      </c>
      <c r="Y382" s="2">
        <v>0.53917317143683152</v>
      </c>
      <c r="Z382" s="3">
        <v>15.94</v>
      </c>
      <c r="AA382" s="3">
        <v>15.94</v>
      </c>
      <c r="AB382" s="3">
        <v>3.3099999999999969</v>
      </c>
      <c r="AD382">
        <v>20220628</v>
      </c>
      <c r="AE382">
        <v>20220629</v>
      </c>
      <c r="AF382">
        <v>0.42152777777777778</v>
      </c>
      <c r="AG382" t="s">
        <v>154</v>
      </c>
      <c r="AH382" t="s">
        <v>190</v>
      </c>
      <c r="AI382">
        <v>2</v>
      </c>
      <c r="AJ382" t="s">
        <v>42</v>
      </c>
      <c r="AK382" t="s">
        <v>42</v>
      </c>
      <c r="AM382">
        <v>112689506</v>
      </c>
      <c r="AO382" t="s">
        <v>189</v>
      </c>
      <c r="AV382" t="s">
        <v>586</v>
      </c>
      <c r="AW382" t="s">
        <v>121</v>
      </c>
      <c r="AX382" t="s">
        <v>133</v>
      </c>
      <c r="AZ382" t="s">
        <v>132</v>
      </c>
      <c r="BA382" t="s">
        <v>118</v>
      </c>
      <c r="BB382">
        <v>14614</v>
      </c>
      <c r="BC382" t="s">
        <v>117</v>
      </c>
      <c r="BD382" t="s">
        <v>737</v>
      </c>
      <c r="BE382" t="s">
        <v>737</v>
      </c>
      <c r="BF382" t="s">
        <v>736</v>
      </c>
      <c r="BH382" t="s">
        <v>735</v>
      </c>
      <c r="BI382" t="s">
        <v>118</v>
      </c>
      <c r="BJ382">
        <v>13326</v>
      </c>
      <c r="BK382" t="s">
        <v>117</v>
      </c>
      <c r="BL382">
        <v>41287.000030000003</v>
      </c>
      <c r="BU382" t="s">
        <v>736</v>
      </c>
      <c r="BW382" t="s">
        <v>735</v>
      </c>
      <c r="BX382" t="s">
        <v>118</v>
      </c>
      <c r="BY382">
        <v>13326</v>
      </c>
      <c r="BZ382" t="s">
        <v>117</v>
      </c>
      <c r="CX382">
        <v>20220628</v>
      </c>
      <c r="CZ382">
        <v>0</v>
      </c>
      <c r="DA382">
        <v>0</v>
      </c>
      <c r="DB382">
        <v>0</v>
      </c>
      <c r="DC382">
        <v>0</v>
      </c>
      <c r="DD382">
        <v>0</v>
      </c>
      <c r="DE382" s="3">
        <v>2.97</v>
      </c>
      <c r="DF382" s="3">
        <v>3.254206418039896</v>
      </c>
      <c r="DM382" s="3">
        <v>1.05</v>
      </c>
    </row>
    <row r="383" spans="1:129" x14ac:dyDescent="0.25">
      <c r="A383">
        <v>14612726</v>
      </c>
      <c r="B383">
        <v>20220718</v>
      </c>
      <c r="C383">
        <v>782204103</v>
      </c>
      <c r="E383">
        <v>1458.05</v>
      </c>
      <c r="F383">
        <v>0</v>
      </c>
      <c r="G383" t="s">
        <v>131</v>
      </c>
      <c r="I383" s="1">
        <v>791273260624</v>
      </c>
      <c r="J383" t="s">
        <v>348</v>
      </c>
      <c r="K383">
        <v>1</v>
      </c>
      <c r="L383">
        <v>2</v>
      </c>
      <c r="M383">
        <v>3</v>
      </c>
      <c r="O383">
        <v>-37.11</v>
      </c>
      <c r="S383" s="3">
        <v>50.84</v>
      </c>
      <c r="T383" s="3">
        <v>37.11</v>
      </c>
      <c r="U383" s="2">
        <v>0.72993705743509041</v>
      </c>
      <c r="V383" s="3">
        <v>13.730000000000004</v>
      </c>
      <c r="W383" s="3">
        <v>50.84</v>
      </c>
      <c r="X383" s="3">
        <v>33.046000000000006</v>
      </c>
      <c r="Y383" s="2">
        <v>0.65</v>
      </c>
      <c r="Z383" s="3">
        <v>17.793999999999997</v>
      </c>
      <c r="AA383" s="3">
        <v>15.94</v>
      </c>
      <c r="AB383" s="3">
        <v>4.063999999999993</v>
      </c>
      <c r="AD383">
        <v>20220711</v>
      </c>
      <c r="AE383">
        <v>20220712</v>
      </c>
      <c r="AF383">
        <v>0.41597222222222219</v>
      </c>
      <c r="AG383" t="s">
        <v>154</v>
      </c>
      <c r="AH383" t="s">
        <v>190</v>
      </c>
      <c r="AI383">
        <v>2</v>
      </c>
      <c r="AJ383" t="s">
        <v>42</v>
      </c>
      <c r="AK383" t="s">
        <v>42</v>
      </c>
      <c r="AM383">
        <v>112689506</v>
      </c>
      <c r="AO383" t="s">
        <v>189</v>
      </c>
      <c r="AV383" t="s">
        <v>169</v>
      </c>
      <c r="AW383" t="s">
        <v>121</v>
      </c>
      <c r="AX383" t="s">
        <v>133</v>
      </c>
      <c r="AY383" t="s">
        <v>170</v>
      </c>
      <c r="AZ383" t="s">
        <v>132</v>
      </c>
      <c r="BA383" t="s">
        <v>118</v>
      </c>
      <c r="BB383">
        <v>14614</v>
      </c>
      <c r="BC383" t="s">
        <v>117</v>
      </c>
      <c r="BE383" t="s">
        <v>681</v>
      </c>
      <c r="BF383" t="s">
        <v>680</v>
      </c>
      <c r="BH383" t="s">
        <v>243</v>
      </c>
      <c r="BI383" t="s">
        <v>118</v>
      </c>
      <c r="BJ383">
        <v>12207</v>
      </c>
      <c r="BK383" t="s">
        <v>117</v>
      </c>
      <c r="BL383">
        <v>7589.0629499999995</v>
      </c>
      <c r="BU383" t="s">
        <v>680</v>
      </c>
      <c r="BW383" t="s">
        <v>243</v>
      </c>
      <c r="BX383" t="s">
        <v>118</v>
      </c>
      <c r="BY383">
        <v>12207</v>
      </c>
      <c r="BZ383" t="s">
        <v>117</v>
      </c>
      <c r="CX383">
        <v>20220711</v>
      </c>
      <c r="CZ383">
        <v>0</v>
      </c>
      <c r="DA383">
        <v>0</v>
      </c>
      <c r="DB383">
        <v>0</v>
      </c>
      <c r="DC383">
        <v>0</v>
      </c>
      <c r="DD383">
        <v>0</v>
      </c>
      <c r="DE383" s="3">
        <v>3.99</v>
      </c>
      <c r="DF383" s="3">
        <v>4.3089488591660112</v>
      </c>
      <c r="DM383" s="3">
        <v>1.05</v>
      </c>
      <c r="DY383" s="3">
        <v>4</v>
      </c>
    </row>
    <row r="384" spans="1:129" x14ac:dyDescent="0.25">
      <c r="A384">
        <v>14612726</v>
      </c>
      <c r="B384">
        <v>20220704</v>
      </c>
      <c r="C384">
        <v>780810552</v>
      </c>
      <c r="E384">
        <v>1914.99</v>
      </c>
      <c r="F384">
        <v>0</v>
      </c>
      <c r="G384" t="s">
        <v>131</v>
      </c>
      <c r="I384" s="1">
        <v>791273530766</v>
      </c>
      <c r="J384" t="s">
        <v>348</v>
      </c>
      <c r="K384">
        <v>1</v>
      </c>
      <c r="L384">
        <v>2</v>
      </c>
      <c r="M384">
        <v>3</v>
      </c>
      <c r="O384">
        <v>-37.11</v>
      </c>
      <c r="S384" s="3">
        <v>50.84</v>
      </c>
      <c r="T384" s="3">
        <v>37.11</v>
      </c>
      <c r="U384" s="2">
        <v>0.72993705743509041</v>
      </c>
      <c r="V384" s="3">
        <v>13.730000000000004</v>
      </c>
      <c r="W384" s="3">
        <v>50.84</v>
      </c>
      <c r="X384" s="3">
        <v>33.046000000000006</v>
      </c>
      <c r="Y384" s="2">
        <v>0.65</v>
      </c>
      <c r="Z384" s="3">
        <v>17.793999999999997</v>
      </c>
      <c r="AA384" s="3">
        <v>15.94</v>
      </c>
      <c r="AB384" s="3">
        <v>4.063999999999993</v>
      </c>
      <c r="AD384">
        <v>20220629</v>
      </c>
      <c r="AE384">
        <v>20220630</v>
      </c>
      <c r="AF384">
        <v>0.43055555555555558</v>
      </c>
      <c r="AG384" t="s">
        <v>154</v>
      </c>
      <c r="AH384" t="s">
        <v>190</v>
      </c>
      <c r="AI384">
        <v>2</v>
      </c>
      <c r="AJ384" t="s">
        <v>42</v>
      </c>
      <c r="AK384" t="s">
        <v>42</v>
      </c>
      <c r="AM384">
        <v>112689506</v>
      </c>
      <c r="AO384" t="s">
        <v>189</v>
      </c>
      <c r="AV384" t="s">
        <v>335</v>
      </c>
      <c r="AW384" t="s">
        <v>121</v>
      </c>
      <c r="AX384" t="s">
        <v>133</v>
      </c>
      <c r="AY384" t="s">
        <v>319</v>
      </c>
      <c r="AZ384" t="s">
        <v>132</v>
      </c>
      <c r="BA384" t="s">
        <v>118</v>
      </c>
      <c r="BB384">
        <v>14614</v>
      </c>
      <c r="BC384" t="s">
        <v>117</v>
      </c>
      <c r="BE384" t="s">
        <v>570</v>
      </c>
      <c r="BF384" t="s">
        <v>569</v>
      </c>
      <c r="BH384" t="s">
        <v>568</v>
      </c>
      <c r="BI384" t="s">
        <v>293</v>
      </c>
      <c r="BJ384">
        <v>7075</v>
      </c>
      <c r="BK384" t="s">
        <v>117</v>
      </c>
      <c r="BL384">
        <v>42719.000039999999</v>
      </c>
      <c r="BU384" t="s">
        <v>569</v>
      </c>
      <c r="BW384" t="s">
        <v>568</v>
      </c>
      <c r="BX384" t="s">
        <v>293</v>
      </c>
      <c r="BY384">
        <v>7075</v>
      </c>
      <c r="BZ384" t="s">
        <v>117</v>
      </c>
      <c r="CX384">
        <v>20220629</v>
      </c>
      <c r="CZ384">
        <v>0</v>
      </c>
      <c r="DA384">
        <v>0</v>
      </c>
      <c r="DB384">
        <v>0</v>
      </c>
      <c r="DC384">
        <v>0</v>
      </c>
      <c r="DD384">
        <v>0</v>
      </c>
      <c r="DE384" s="3">
        <v>3.23</v>
      </c>
      <c r="DF384" s="3">
        <v>3.4881966955153421</v>
      </c>
      <c r="DM384" s="3">
        <v>1.05</v>
      </c>
    </row>
    <row r="385" spans="1:129" x14ac:dyDescent="0.25">
      <c r="A385">
        <v>14612726</v>
      </c>
      <c r="B385">
        <v>20220704</v>
      </c>
      <c r="C385">
        <v>780810552</v>
      </c>
      <c r="E385">
        <v>1914.99</v>
      </c>
      <c r="F385">
        <v>0</v>
      </c>
      <c r="G385" t="s">
        <v>131</v>
      </c>
      <c r="I385" s="1">
        <v>791273703713</v>
      </c>
      <c r="J385" t="s">
        <v>348</v>
      </c>
      <c r="K385">
        <v>1</v>
      </c>
      <c r="L385">
        <v>2</v>
      </c>
      <c r="M385">
        <v>4</v>
      </c>
      <c r="O385">
        <v>-53.2</v>
      </c>
      <c r="S385" s="3">
        <v>72.88</v>
      </c>
      <c r="T385" s="3">
        <v>53.2</v>
      </c>
      <c r="U385" s="2">
        <v>0.72996706915477505</v>
      </c>
      <c r="V385" s="3">
        <v>19.679999999999993</v>
      </c>
      <c r="W385" s="3">
        <v>72.88</v>
      </c>
      <c r="X385" s="3">
        <v>47.372</v>
      </c>
      <c r="Y385" s="2">
        <v>0.65</v>
      </c>
      <c r="Z385" s="3">
        <v>25.507999999999996</v>
      </c>
      <c r="AA385" s="3">
        <v>15.94</v>
      </c>
      <c r="AB385" s="3">
        <v>5.828000000000003</v>
      </c>
      <c r="AD385">
        <v>20220629</v>
      </c>
      <c r="AE385">
        <v>20220630</v>
      </c>
      <c r="AF385">
        <v>0.43055555555555558</v>
      </c>
      <c r="AG385" t="s">
        <v>154</v>
      </c>
      <c r="AH385" t="s">
        <v>190</v>
      </c>
      <c r="AI385">
        <v>2</v>
      </c>
      <c r="AJ385" t="s">
        <v>42</v>
      </c>
      <c r="AK385" t="s">
        <v>42</v>
      </c>
      <c r="AM385">
        <v>112689506</v>
      </c>
      <c r="AO385" t="s">
        <v>189</v>
      </c>
      <c r="AV385" t="s">
        <v>676</v>
      </c>
      <c r="AX385" t="s">
        <v>121</v>
      </c>
      <c r="AY385" t="s">
        <v>157</v>
      </c>
      <c r="AZ385" t="s">
        <v>132</v>
      </c>
      <c r="BA385" t="s">
        <v>118</v>
      </c>
      <c r="BB385">
        <v>14614</v>
      </c>
      <c r="BC385" t="s">
        <v>117</v>
      </c>
      <c r="BD385" t="s">
        <v>675</v>
      </c>
      <c r="BE385" t="s">
        <v>674</v>
      </c>
      <c r="BF385" t="s">
        <v>673</v>
      </c>
      <c r="BH385" t="s">
        <v>164</v>
      </c>
      <c r="BI385" t="s">
        <v>163</v>
      </c>
      <c r="BJ385">
        <v>28209</v>
      </c>
      <c r="BK385" t="s">
        <v>117</v>
      </c>
      <c r="BL385" t="s">
        <v>672</v>
      </c>
      <c r="BU385" t="s">
        <v>671</v>
      </c>
      <c r="BW385" t="s">
        <v>164</v>
      </c>
      <c r="BX385" t="s">
        <v>163</v>
      </c>
      <c r="BY385">
        <v>28209</v>
      </c>
      <c r="BZ385" t="s">
        <v>117</v>
      </c>
      <c r="CX385">
        <v>20220629</v>
      </c>
      <c r="CZ385">
        <v>0</v>
      </c>
      <c r="DA385">
        <v>0</v>
      </c>
      <c r="DB385">
        <v>0</v>
      </c>
      <c r="DC385">
        <v>0</v>
      </c>
      <c r="DD385">
        <v>0</v>
      </c>
      <c r="DE385" s="3">
        <v>4.62</v>
      </c>
      <c r="DF385" s="3">
        <v>4.9894478594950611</v>
      </c>
      <c r="DM385" s="3">
        <v>1.05</v>
      </c>
    </row>
    <row r="386" spans="1:129" x14ac:dyDescent="0.25">
      <c r="A386">
        <v>14612726</v>
      </c>
      <c r="B386">
        <v>20220704</v>
      </c>
      <c r="C386">
        <v>780810552</v>
      </c>
      <c r="E386">
        <v>1914.99</v>
      </c>
      <c r="F386">
        <v>0</v>
      </c>
      <c r="G386" t="s">
        <v>131</v>
      </c>
      <c r="I386" s="1">
        <v>791273711056</v>
      </c>
      <c r="J386" t="s">
        <v>348</v>
      </c>
      <c r="K386">
        <v>1</v>
      </c>
      <c r="L386">
        <v>3</v>
      </c>
      <c r="M386">
        <v>3</v>
      </c>
      <c r="O386">
        <v>-41.16</v>
      </c>
      <c r="S386" s="3">
        <v>56.39</v>
      </c>
      <c r="T386" s="3">
        <v>41.16</v>
      </c>
      <c r="U386" s="2">
        <v>0.72991665188863264</v>
      </c>
      <c r="V386" s="3">
        <v>15.230000000000004</v>
      </c>
      <c r="W386" s="3">
        <v>56.39</v>
      </c>
      <c r="X386" s="3">
        <v>36.653500000000001</v>
      </c>
      <c r="Y386" s="2">
        <v>0.65</v>
      </c>
      <c r="Z386" s="3">
        <v>19.736499999999999</v>
      </c>
      <c r="AA386" s="3">
        <v>15.94</v>
      </c>
      <c r="AB386" s="3">
        <v>4.5064999999999955</v>
      </c>
      <c r="AD386">
        <v>20220630</v>
      </c>
      <c r="AE386">
        <v>20220701</v>
      </c>
      <c r="AF386">
        <v>0.4236111111111111</v>
      </c>
      <c r="AG386" t="s">
        <v>154</v>
      </c>
      <c r="AH386" t="s">
        <v>190</v>
      </c>
      <c r="AI386">
        <v>3</v>
      </c>
      <c r="AJ386" t="s">
        <v>42</v>
      </c>
      <c r="AK386" t="s">
        <v>42</v>
      </c>
      <c r="AM386">
        <v>112689506</v>
      </c>
      <c r="AO386" t="s">
        <v>189</v>
      </c>
      <c r="AV386" t="s">
        <v>430</v>
      </c>
      <c r="AW386" t="s">
        <v>121</v>
      </c>
      <c r="AX386" t="s">
        <v>429</v>
      </c>
      <c r="AY386" t="s">
        <v>319</v>
      </c>
      <c r="AZ386" t="s">
        <v>132</v>
      </c>
      <c r="BA386" t="s">
        <v>118</v>
      </c>
      <c r="BB386">
        <v>14614</v>
      </c>
      <c r="BC386" t="s">
        <v>117</v>
      </c>
      <c r="BD386" t="s">
        <v>547</v>
      </c>
      <c r="BE386" t="s">
        <v>548</v>
      </c>
      <c r="BF386" t="s">
        <v>546</v>
      </c>
      <c r="BH386" t="s">
        <v>545</v>
      </c>
      <c r="BI386" t="s">
        <v>118</v>
      </c>
      <c r="BJ386">
        <v>12305</v>
      </c>
      <c r="BK386" t="s">
        <v>117</v>
      </c>
      <c r="BL386">
        <v>7589.6364000000003</v>
      </c>
      <c r="BU386" t="s">
        <v>546</v>
      </c>
      <c r="BW386" t="s">
        <v>545</v>
      </c>
      <c r="BX386" t="s">
        <v>118</v>
      </c>
      <c r="BY386">
        <v>12305</v>
      </c>
      <c r="BZ386" t="s">
        <v>117</v>
      </c>
      <c r="CX386">
        <v>20220630</v>
      </c>
      <c r="CZ386">
        <v>0</v>
      </c>
      <c r="DA386">
        <v>0</v>
      </c>
      <c r="DB386">
        <v>0</v>
      </c>
      <c r="DC386">
        <v>0</v>
      </c>
      <c r="DD386">
        <v>0</v>
      </c>
      <c r="DE386" s="3">
        <v>4.5199999999999996</v>
      </c>
      <c r="DF386" s="3">
        <v>4.8812232665366198</v>
      </c>
      <c r="DM386" s="3">
        <v>1.05</v>
      </c>
      <c r="DY386" s="3">
        <v>4</v>
      </c>
    </row>
    <row r="387" spans="1:129" x14ac:dyDescent="0.25">
      <c r="A387">
        <v>14612726</v>
      </c>
      <c r="B387">
        <v>20220725</v>
      </c>
      <c r="C387">
        <v>782937884</v>
      </c>
      <c r="E387">
        <v>1419.25</v>
      </c>
      <c r="F387">
        <v>1419.25</v>
      </c>
      <c r="G387" t="s">
        <v>131</v>
      </c>
      <c r="I387" s="1">
        <v>791273920468</v>
      </c>
      <c r="J387" t="s">
        <v>348</v>
      </c>
      <c r="K387">
        <v>1</v>
      </c>
      <c r="L387">
        <v>1</v>
      </c>
      <c r="M387">
        <v>4</v>
      </c>
      <c r="O387">
        <v>-48.72</v>
      </c>
      <c r="S387" s="3">
        <v>66.739999999999995</v>
      </c>
      <c r="T387" s="3">
        <v>48.72</v>
      </c>
      <c r="U387" s="2">
        <v>0.72999700329637407</v>
      </c>
      <c r="V387" s="3">
        <v>18.019999999999996</v>
      </c>
      <c r="W387" s="3">
        <v>66.739999999999995</v>
      </c>
      <c r="X387" s="3">
        <v>43.381</v>
      </c>
      <c r="Y387" s="2">
        <v>0.65</v>
      </c>
      <c r="Z387" s="3">
        <v>23.358999999999995</v>
      </c>
      <c r="AA387" s="3">
        <v>15.94</v>
      </c>
      <c r="AB387" s="3">
        <v>5.3389999999999986</v>
      </c>
      <c r="AD387">
        <v>20220720</v>
      </c>
      <c r="AE387">
        <v>20220721</v>
      </c>
      <c r="AF387">
        <v>0.42708333333333331</v>
      </c>
      <c r="AG387" t="s">
        <v>154</v>
      </c>
      <c r="AH387" t="s">
        <v>190</v>
      </c>
      <c r="AI387">
        <v>1</v>
      </c>
      <c r="AJ387" t="s">
        <v>42</v>
      </c>
      <c r="AK387" t="s">
        <v>42</v>
      </c>
      <c r="AM387">
        <v>112689506</v>
      </c>
      <c r="AO387" t="s">
        <v>189</v>
      </c>
      <c r="AV387" t="s">
        <v>364</v>
      </c>
      <c r="AX387" t="s">
        <v>121</v>
      </c>
      <c r="AY387" t="s">
        <v>157</v>
      </c>
      <c r="AZ387" t="s">
        <v>132</v>
      </c>
      <c r="BA387" t="s">
        <v>118</v>
      </c>
      <c r="BB387">
        <v>14614</v>
      </c>
      <c r="BC387" t="s">
        <v>117</v>
      </c>
      <c r="BE387" t="s">
        <v>809</v>
      </c>
      <c r="BF387" t="s">
        <v>808</v>
      </c>
      <c r="BG387" t="s">
        <v>807</v>
      </c>
      <c r="BH387" t="s">
        <v>806</v>
      </c>
      <c r="BI387" t="s">
        <v>495</v>
      </c>
      <c r="BJ387">
        <v>49503</v>
      </c>
      <c r="BK387" t="s">
        <v>117</v>
      </c>
      <c r="BL387">
        <v>7589.06376</v>
      </c>
      <c r="BU387" t="s">
        <v>808</v>
      </c>
      <c r="BV387" t="s">
        <v>807</v>
      </c>
      <c r="BW387" t="s">
        <v>806</v>
      </c>
      <c r="BX387" t="s">
        <v>495</v>
      </c>
      <c r="BY387">
        <v>49503</v>
      </c>
      <c r="BZ387" t="s">
        <v>117</v>
      </c>
      <c r="CX387">
        <v>20220720</v>
      </c>
      <c r="CZ387">
        <v>0</v>
      </c>
      <c r="DA387">
        <v>0</v>
      </c>
      <c r="DB387">
        <v>0</v>
      </c>
      <c r="DC387">
        <v>0</v>
      </c>
      <c r="DD387">
        <v>0</v>
      </c>
      <c r="DE387" s="3">
        <v>3.6</v>
      </c>
      <c r="DF387" s="3">
        <v>3.8879892118669463</v>
      </c>
      <c r="DM387" s="3">
        <v>1.05</v>
      </c>
    </row>
    <row r="388" spans="1:129" x14ac:dyDescent="0.25">
      <c r="A388">
        <v>14612726</v>
      </c>
      <c r="B388">
        <v>20220704</v>
      </c>
      <c r="C388">
        <v>780810552</v>
      </c>
      <c r="E388">
        <v>1914.99</v>
      </c>
      <c r="F388">
        <v>0</v>
      </c>
      <c r="G388" t="s">
        <v>131</v>
      </c>
      <c r="I388" s="1">
        <v>791273936331</v>
      </c>
      <c r="J388" t="s">
        <v>348</v>
      </c>
      <c r="K388">
        <v>1</v>
      </c>
      <c r="L388">
        <v>2</v>
      </c>
      <c r="M388">
        <v>8</v>
      </c>
      <c r="O388">
        <v>-73.930000000000007</v>
      </c>
      <c r="S388" s="3">
        <v>101.28</v>
      </c>
      <c r="T388" s="3">
        <v>73.930000000000007</v>
      </c>
      <c r="U388" s="2">
        <v>0.7299565560821486</v>
      </c>
      <c r="V388" s="3">
        <v>27.349999999999994</v>
      </c>
      <c r="W388" s="3">
        <v>101.28</v>
      </c>
      <c r="X388" s="3">
        <v>65.832000000000008</v>
      </c>
      <c r="Y388" s="2">
        <v>0.65</v>
      </c>
      <c r="Z388" s="3">
        <v>35.447999999999993</v>
      </c>
      <c r="AA388" s="3">
        <v>15.94</v>
      </c>
      <c r="AB388" s="3">
        <v>8.097999999999999</v>
      </c>
      <c r="AD388">
        <v>20220629</v>
      </c>
      <c r="AE388">
        <v>20220630</v>
      </c>
      <c r="AF388">
        <v>0.43055555555555558</v>
      </c>
      <c r="AG388" t="s">
        <v>154</v>
      </c>
      <c r="AH388" t="s">
        <v>190</v>
      </c>
      <c r="AI388">
        <v>2</v>
      </c>
      <c r="AJ388" t="s">
        <v>42</v>
      </c>
      <c r="AK388" t="s">
        <v>42</v>
      </c>
      <c r="AM388">
        <v>112689506</v>
      </c>
      <c r="AO388" t="s">
        <v>189</v>
      </c>
      <c r="AV388" t="s">
        <v>335</v>
      </c>
      <c r="AW388" t="s">
        <v>121</v>
      </c>
      <c r="AX388" t="s">
        <v>133</v>
      </c>
      <c r="AY388" t="s">
        <v>319</v>
      </c>
      <c r="AZ388" t="s">
        <v>132</v>
      </c>
      <c r="BA388" t="s">
        <v>118</v>
      </c>
      <c r="BB388">
        <v>14614</v>
      </c>
      <c r="BC388" t="s">
        <v>117</v>
      </c>
      <c r="BD388" t="s">
        <v>595</v>
      </c>
      <c r="BE388" t="s">
        <v>596</v>
      </c>
      <c r="BF388" t="s">
        <v>594</v>
      </c>
      <c r="BG388" t="s">
        <v>593</v>
      </c>
      <c r="BH388" t="s">
        <v>592</v>
      </c>
      <c r="BI388" t="s">
        <v>458</v>
      </c>
      <c r="BJ388">
        <v>98004</v>
      </c>
      <c r="BK388" t="s">
        <v>117</v>
      </c>
      <c r="BL388">
        <v>7589.0637100000004</v>
      </c>
      <c r="BU388" t="s">
        <v>594</v>
      </c>
      <c r="BV388" t="s">
        <v>593</v>
      </c>
      <c r="BW388" t="s">
        <v>592</v>
      </c>
      <c r="BX388" t="s">
        <v>458</v>
      </c>
      <c r="BY388">
        <v>98004</v>
      </c>
      <c r="BZ388" t="s">
        <v>117</v>
      </c>
      <c r="CX388">
        <v>20220629</v>
      </c>
      <c r="CZ388">
        <v>0</v>
      </c>
      <c r="DA388">
        <v>0</v>
      </c>
      <c r="DB388">
        <v>0</v>
      </c>
      <c r="DC388">
        <v>0</v>
      </c>
      <c r="DD388">
        <v>0</v>
      </c>
      <c r="DE388" s="3">
        <v>6.43</v>
      </c>
      <c r="DF388" s="3">
        <v>6.9441206556082147</v>
      </c>
      <c r="DM388" s="3">
        <v>1.05</v>
      </c>
    </row>
    <row r="389" spans="1:129" x14ac:dyDescent="0.25">
      <c r="A389">
        <v>14612726</v>
      </c>
      <c r="B389">
        <v>20220801</v>
      </c>
      <c r="C389">
        <v>783615587</v>
      </c>
      <c r="E389">
        <v>1658.01</v>
      </c>
      <c r="F389">
        <v>1658.01</v>
      </c>
      <c r="G389" t="s">
        <v>131</v>
      </c>
      <c r="I389" s="1">
        <v>791274023631</v>
      </c>
      <c r="J389" t="s">
        <v>348</v>
      </c>
      <c r="K389">
        <v>1</v>
      </c>
      <c r="L389">
        <v>2</v>
      </c>
      <c r="M389">
        <v>2</v>
      </c>
      <c r="O389">
        <v>-21.96</v>
      </c>
      <c r="S389" s="3">
        <v>34.590000000000003</v>
      </c>
      <c r="T389" s="3">
        <v>21.96</v>
      </c>
      <c r="U389" s="2">
        <v>0.634865568083261</v>
      </c>
      <c r="V389" s="3">
        <v>12.630000000000003</v>
      </c>
      <c r="W389" s="3">
        <v>34.590000000000003</v>
      </c>
      <c r="X389" s="3">
        <v>18.650000000000006</v>
      </c>
      <c r="Y389" s="2">
        <v>0.53917317143683152</v>
      </c>
      <c r="Z389" s="3">
        <v>15.94</v>
      </c>
      <c r="AA389" s="3">
        <v>15.94</v>
      </c>
      <c r="AB389" s="3">
        <v>3.3099999999999969</v>
      </c>
      <c r="AD389">
        <v>20220722</v>
      </c>
      <c r="AE389">
        <v>20220725</v>
      </c>
      <c r="AF389">
        <v>0.36388888888888887</v>
      </c>
      <c r="AG389" t="s">
        <v>154</v>
      </c>
      <c r="AH389" t="s">
        <v>306</v>
      </c>
      <c r="AI389">
        <v>2</v>
      </c>
      <c r="AJ389" t="s">
        <v>42</v>
      </c>
      <c r="AK389" t="s">
        <v>42</v>
      </c>
      <c r="AM389">
        <v>112689506</v>
      </c>
      <c r="AO389" t="s">
        <v>189</v>
      </c>
      <c r="AV389" t="s">
        <v>169</v>
      </c>
      <c r="AW389" t="s">
        <v>121</v>
      </c>
      <c r="AX389" t="s">
        <v>133</v>
      </c>
      <c r="AY389" t="s">
        <v>170</v>
      </c>
      <c r="AZ389" t="s">
        <v>132</v>
      </c>
      <c r="BA389" t="s">
        <v>118</v>
      </c>
      <c r="BB389">
        <v>14614</v>
      </c>
      <c r="BC389" t="s">
        <v>117</v>
      </c>
      <c r="BE389" t="s">
        <v>754</v>
      </c>
      <c r="BF389" t="s">
        <v>753</v>
      </c>
      <c r="BG389" t="s">
        <v>752</v>
      </c>
      <c r="BH389" t="s">
        <v>740</v>
      </c>
      <c r="BI389" t="s">
        <v>118</v>
      </c>
      <c r="BJ389">
        <v>13367</v>
      </c>
      <c r="BK389" t="s">
        <v>117</v>
      </c>
      <c r="BL389">
        <v>20901.00476</v>
      </c>
      <c r="BU389" t="s">
        <v>753</v>
      </c>
      <c r="BV389" t="s">
        <v>752</v>
      </c>
      <c r="BW389" t="s">
        <v>740</v>
      </c>
      <c r="BX389" t="s">
        <v>118</v>
      </c>
      <c r="BY389">
        <v>13367</v>
      </c>
      <c r="BZ389" t="s">
        <v>117</v>
      </c>
      <c r="CX389">
        <v>20220722</v>
      </c>
      <c r="CZ389">
        <v>0</v>
      </c>
      <c r="DA389">
        <v>0</v>
      </c>
      <c r="DB389">
        <v>0</v>
      </c>
      <c r="DC389">
        <v>0</v>
      </c>
      <c r="DD389">
        <v>0</v>
      </c>
      <c r="DE389" s="3">
        <v>3.33</v>
      </c>
      <c r="DF389" s="3">
        <v>3.6486556808326105</v>
      </c>
      <c r="DM389" s="3">
        <v>1.05</v>
      </c>
      <c r="DY389" s="3">
        <v>4</v>
      </c>
    </row>
    <row r="390" spans="1:129" x14ac:dyDescent="0.25">
      <c r="A390">
        <v>14612726</v>
      </c>
      <c r="B390">
        <v>20220704</v>
      </c>
      <c r="C390">
        <v>780810552</v>
      </c>
      <c r="E390">
        <v>1914.99</v>
      </c>
      <c r="F390">
        <v>0</v>
      </c>
      <c r="G390" t="s">
        <v>131</v>
      </c>
      <c r="I390" s="1">
        <v>791274170011</v>
      </c>
      <c r="J390" t="s">
        <v>348</v>
      </c>
      <c r="K390">
        <v>1</v>
      </c>
      <c r="L390">
        <v>5</v>
      </c>
      <c r="M390">
        <v>3</v>
      </c>
      <c r="O390">
        <v>-42.28</v>
      </c>
      <c r="S390" s="3">
        <v>57.92</v>
      </c>
      <c r="T390" s="3">
        <v>42.28</v>
      </c>
      <c r="U390" s="2">
        <v>0.72997237569060769</v>
      </c>
      <c r="V390" s="3">
        <v>15.64</v>
      </c>
      <c r="W390" s="3">
        <v>57.92</v>
      </c>
      <c r="X390" s="3">
        <v>37.648000000000003</v>
      </c>
      <c r="Y390" s="2">
        <v>0.65</v>
      </c>
      <c r="Z390" s="3">
        <v>20.271999999999998</v>
      </c>
      <c r="AA390" s="3">
        <v>15.94</v>
      </c>
      <c r="AB390" s="3">
        <v>4.6319999999999979</v>
      </c>
      <c r="AD390">
        <v>20220629</v>
      </c>
      <c r="AE390">
        <v>20220630</v>
      </c>
      <c r="AF390">
        <v>0.43055555555555558</v>
      </c>
      <c r="AG390" t="s">
        <v>154</v>
      </c>
      <c r="AH390" t="s">
        <v>190</v>
      </c>
      <c r="AI390">
        <v>5</v>
      </c>
      <c r="AJ390" t="s">
        <v>42</v>
      </c>
      <c r="AK390" t="s">
        <v>42</v>
      </c>
      <c r="AM390">
        <v>112689506</v>
      </c>
      <c r="AO390" t="s">
        <v>189</v>
      </c>
      <c r="AV390" t="s">
        <v>430</v>
      </c>
      <c r="AW390" t="s">
        <v>121</v>
      </c>
      <c r="AX390" t="s">
        <v>429</v>
      </c>
      <c r="AY390" t="s">
        <v>319</v>
      </c>
      <c r="AZ390" t="s">
        <v>132</v>
      </c>
      <c r="BA390" t="s">
        <v>118</v>
      </c>
      <c r="BB390">
        <v>14614</v>
      </c>
      <c r="BC390" t="s">
        <v>117</v>
      </c>
      <c r="BD390" t="s">
        <v>369</v>
      </c>
      <c r="BE390" t="s">
        <v>433</v>
      </c>
      <c r="BF390" t="s">
        <v>432</v>
      </c>
      <c r="BH390" t="s">
        <v>431</v>
      </c>
      <c r="BI390" t="s">
        <v>365</v>
      </c>
      <c r="BJ390">
        <v>44308</v>
      </c>
      <c r="BK390" t="s">
        <v>117</v>
      </c>
      <c r="BL390">
        <v>7589.6252000000004</v>
      </c>
      <c r="BU390" t="s">
        <v>432</v>
      </c>
      <c r="BW390" t="s">
        <v>431</v>
      </c>
      <c r="BX390" t="s">
        <v>365</v>
      </c>
      <c r="BY390">
        <v>44308</v>
      </c>
      <c r="BZ390" t="s">
        <v>117</v>
      </c>
      <c r="CX390">
        <v>20220629</v>
      </c>
      <c r="CZ390">
        <v>0</v>
      </c>
      <c r="DA390">
        <v>0</v>
      </c>
      <c r="DB390">
        <v>0</v>
      </c>
      <c r="DC390">
        <v>0</v>
      </c>
      <c r="DD390">
        <v>0</v>
      </c>
      <c r="DE390" s="3">
        <v>3.68</v>
      </c>
      <c r="DF390" s="3">
        <v>3.9742983425414362</v>
      </c>
      <c r="DM390" s="3">
        <v>1.05</v>
      </c>
    </row>
    <row r="391" spans="1:129" x14ac:dyDescent="0.25">
      <c r="A391">
        <v>14612726</v>
      </c>
      <c r="B391">
        <v>20220704</v>
      </c>
      <c r="C391">
        <v>780810552</v>
      </c>
      <c r="E391">
        <v>1914.99</v>
      </c>
      <c r="F391">
        <v>0</v>
      </c>
      <c r="G391" t="s">
        <v>131</v>
      </c>
      <c r="I391" s="1">
        <v>791274530247</v>
      </c>
      <c r="J391" t="s">
        <v>348</v>
      </c>
      <c r="K391">
        <v>1</v>
      </c>
      <c r="L391">
        <v>3</v>
      </c>
      <c r="M391">
        <v>3</v>
      </c>
      <c r="O391">
        <v>-41.16</v>
      </c>
      <c r="S391" s="3">
        <v>56.39</v>
      </c>
      <c r="T391" s="3">
        <v>41.16</v>
      </c>
      <c r="U391" s="2">
        <v>0.72991665188863264</v>
      </c>
      <c r="V391" s="3">
        <v>15.230000000000004</v>
      </c>
      <c r="W391" s="3">
        <v>56.39</v>
      </c>
      <c r="X391" s="3">
        <v>36.653500000000001</v>
      </c>
      <c r="Y391" s="2">
        <v>0.65</v>
      </c>
      <c r="Z391" s="3">
        <v>19.736499999999999</v>
      </c>
      <c r="AA391" s="3">
        <v>15.94</v>
      </c>
      <c r="AB391" s="3">
        <v>4.5064999999999955</v>
      </c>
      <c r="AD391">
        <v>20220630</v>
      </c>
      <c r="AE391">
        <v>20220701</v>
      </c>
      <c r="AF391">
        <v>0.4236111111111111</v>
      </c>
      <c r="AG391" t="s">
        <v>154</v>
      </c>
      <c r="AH391" t="s">
        <v>190</v>
      </c>
      <c r="AI391">
        <v>3</v>
      </c>
      <c r="AJ391" t="s">
        <v>42</v>
      </c>
      <c r="AK391" t="s">
        <v>42</v>
      </c>
      <c r="AM391">
        <v>112689506</v>
      </c>
      <c r="AO391" t="s">
        <v>189</v>
      </c>
      <c r="AV391" t="s">
        <v>335</v>
      </c>
      <c r="AW391" t="s">
        <v>121</v>
      </c>
      <c r="AX391" t="s">
        <v>133</v>
      </c>
      <c r="AY391" t="s">
        <v>319</v>
      </c>
      <c r="AZ391" t="s">
        <v>132</v>
      </c>
      <c r="BA391" t="s">
        <v>118</v>
      </c>
      <c r="BB391">
        <v>14614</v>
      </c>
      <c r="BC391" t="s">
        <v>117</v>
      </c>
      <c r="BD391" t="s">
        <v>574</v>
      </c>
      <c r="BE391" t="s">
        <v>573</v>
      </c>
      <c r="BF391" t="s">
        <v>572</v>
      </c>
      <c r="BH391" t="s">
        <v>571</v>
      </c>
      <c r="BI391" t="s">
        <v>118</v>
      </c>
      <c r="BJ391">
        <v>10509</v>
      </c>
      <c r="BK391" t="s">
        <v>117</v>
      </c>
      <c r="BL391" t="s">
        <v>134</v>
      </c>
      <c r="BU391" t="s">
        <v>572</v>
      </c>
      <c r="BW391" t="s">
        <v>571</v>
      </c>
      <c r="BX391" t="s">
        <v>118</v>
      </c>
      <c r="BY391">
        <v>10509</v>
      </c>
      <c r="BZ391" t="s">
        <v>117</v>
      </c>
      <c r="CX391">
        <v>20220630</v>
      </c>
      <c r="CZ391">
        <v>0</v>
      </c>
      <c r="DA391">
        <v>0</v>
      </c>
      <c r="DB391">
        <v>0</v>
      </c>
      <c r="DC391">
        <v>0</v>
      </c>
      <c r="DD391">
        <v>0</v>
      </c>
      <c r="DE391" s="3">
        <v>3.58</v>
      </c>
      <c r="DF391" s="3">
        <v>3.8661016137613053</v>
      </c>
      <c r="DM391" s="3">
        <v>1.05</v>
      </c>
    </row>
    <row r="392" spans="1:129" x14ac:dyDescent="0.25">
      <c r="A392">
        <v>14612726</v>
      </c>
      <c r="B392">
        <v>20220711</v>
      </c>
      <c r="C392">
        <v>781437599</v>
      </c>
      <c r="E392">
        <v>1247.27</v>
      </c>
      <c r="F392">
        <v>0</v>
      </c>
      <c r="G392" t="s">
        <v>131</v>
      </c>
      <c r="I392" s="1">
        <v>791274971546</v>
      </c>
      <c r="J392" t="s">
        <v>348</v>
      </c>
      <c r="K392">
        <v>1</v>
      </c>
      <c r="L392">
        <v>2</v>
      </c>
      <c r="M392">
        <v>8</v>
      </c>
      <c r="O392">
        <v>-73.930000000000007</v>
      </c>
      <c r="S392" s="3">
        <v>101.28</v>
      </c>
      <c r="T392" s="3">
        <v>73.930000000000007</v>
      </c>
      <c r="U392" s="2">
        <v>0.7299565560821486</v>
      </c>
      <c r="V392" s="3">
        <v>27.349999999999994</v>
      </c>
      <c r="W392" s="3">
        <v>101.28</v>
      </c>
      <c r="X392" s="3">
        <v>65.832000000000008</v>
      </c>
      <c r="Y392" s="2">
        <v>0.65</v>
      </c>
      <c r="Z392" s="3">
        <v>35.447999999999993</v>
      </c>
      <c r="AA392" s="3">
        <v>15.94</v>
      </c>
      <c r="AB392" s="3">
        <v>8.097999999999999</v>
      </c>
      <c r="AD392">
        <v>20220706</v>
      </c>
      <c r="AE392">
        <v>20220707</v>
      </c>
      <c r="AF392">
        <v>0.40902777777777777</v>
      </c>
      <c r="AG392" t="s">
        <v>154</v>
      </c>
      <c r="AH392" t="s">
        <v>190</v>
      </c>
      <c r="AI392">
        <v>2</v>
      </c>
      <c r="AJ392" t="s">
        <v>42</v>
      </c>
      <c r="AK392" t="s">
        <v>42</v>
      </c>
      <c r="AM392">
        <v>112689506</v>
      </c>
      <c r="AO392" t="s">
        <v>189</v>
      </c>
      <c r="AV392" t="s">
        <v>430</v>
      </c>
      <c r="AW392" t="s">
        <v>121</v>
      </c>
      <c r="AX392" t="s">
        <v>429</v>
      </c>
      <c r="AY392" t="s">
        <v>319</v>
      </c>
      <c r="AZ392" t="s">
        <v>132</v>
      </c>
      <c r="BA392" t="s">
        <v>118</v>
      </c>
      <c r="BB392">
        <v>14614</v>
      </c>
      <c r="BC392" t="s">
        <v>117</v>
      </c>
      <c r="BE392" t="s">
        <v>621</v>
      </c>
      <c r="BF392" t="s">
        <v>620</v>
      </c>
      <c r="BH392" t="s">
        <v>619</v>
      </c>
      <c r="BI392" t="s">
        <v>458</v>
      </c>
      <c r="BJ392">
        <v>98371</v>
      </c>
      <c r="BK392" t="s">
        <v>117</v>
      </c>
      <c r="BL392">
        <v>7589.6413000000002</v>
      </c>
      <c r="BU392" t="s">
        <v>620</v>
      </c>
      <c r="BW392" t="s">
        <v>619</v>
      </c>
      <c r="BX392" t="s">
        <v>458</v>
      </c>
      <c r="BY392">
        <v>98371</v>
      </c>
      <c r="BZ392" t="s">
        <v>117</v>
      </c>
      <c r="CX392">
        <v>20220706</v>
      </c>
      <c r="CZ392">
        <v>0</v>
      </c>
      <c r="DA392">
        <v>0</v>
      </c>
      <c r="DB392">
        <v>0</v>
      </c>
      <c r="DC392">
        <v>0</v>
      </c>
      <c r="DD392">
        <v>0</v>
      </c>
      <c r="DE392" s="3">
        <v>6.5</v>
      </c>
      <c r="DF392" s="3">
        <v>7.019717614533965</v>
      </c>
      <c r="DM392" s="3">
        <v>1.05</v>
      </c>
    </row>
    <row r="393" spans="1:129" x14ac:dyDescent="0.25">
      <c r="A393">
        <v>14612726</v>
      </c>
      <c r="B393">
        <v>20220718</v>
      </c>
      <c r="C393">
        <v>782204103</v>
      </c>
      <c r="E393">
        <v>1458.05</v>
      </c>
      <c r="F393">
        <v>0</v>
      </c>
      <c r="G393" t="s">
        <v>131</v>
      </c>
      <c r="I393" s="1">
        <v>791275194482</v>
      </c>
      <c r="J393" t="s">
        <v>144</v>
      </c>
      <c r="K393">
        <v>1</v>
      </c>
      <c r="L393">
        <v>2</v>
      </c>
      <c r="M393">
        <v>8</v>
      </c>
      <c r="O393">
        <v>-39.020000000000003</v>
      </c>
      <c r="S393" s="3">
        <v>52.19</v>
      </c>
      <c r="T393" s="3">
        <v>39.020000000000003</v>
      </c>
      <c r="U393" s="2">
        <v>0.74765280705115933</v>
      </c>
      <c r="V393" s="3">
        <v>13.169999999999995</v>
      </c>
      <c r="W393" s="3">
        <v>52.19</v>
      </c>
      <c r="X393" s="3">
        <v>26.094999999999999</v>
      </c>
      <c r="Y393" s="2">
        <v>0.5</v>
      </c>
      <c r="Z393" s="3">
        <v>26.094999999999999</v>
      </c>
      <c r="AA393" s="3">
        <v>14.66</v>
      </c>
      <c r="AB393" s="3">
        <v>12.925000000000004</v>
      </c>
      <c r="AD393">
        <v>20220714</v>
      </c>
      <c r="AE393">
        <v>20220715</v>
      </c>
      <c r="AF393">
        <v>0.40902777777777777</v>
      </c>
      <c r="AG393" t="s">
        <v>154</v>
      </c>
      <c r="AH393" t="s">
        <v>172</v>
      </c>
      <c r="AI393">
        <v>2</v>
      </c>
      <c r="AJ393" t="s">
        <v>42</v>
      </c>
      <c r="AK393" t="s">
        <v>42</v>
      </c>
      <c r="AM393">
        <v>112689506</v>
      </c>
      <c r="AO393" t="s">
        <v>171</v>
      </c>
      <c r="AV393" t="s">
        <v>169</v>
      </c>
      <c r="AW393" t="s">
        <v>121</v>
      </c>
      <c r="AX393" t="s">
        <v>133</v>
      </c>
      <c r="AY393" t="s">
        <v>170</v>
      </c>
      <c r="AZ393" t="s">
        <v>132</v>
      </c>
      <c r="BA393" t="s">
        <v>118</v>
      </c>
      <c r="BB393">
        <v>14614</v>
      </c>
      <c r="BC393" t="s">
        <v>117</v>
      </c>
      <c r="BD393" t="s">
        <v>139</v>
      </c>
      <c r="BE393" t="s">
        <v>169</v>
      </c>
      <c r="BF393" t="s">
        <v>168</v>
      </c>
      <c r="BH393" t="s">
        <v>132</v>
      </c>
      <c r="BI393" t="s">
        <v>118</v>
      </c>
      <c r="BJ393">
        <v>14614</v>
      </c>
      <c r="BK393" t="s">
        <v>117</v>
      </c>
      <c r="BL393">
        <v>7589.0630300000003</v>
      </c>
      <c r="BU393" t="s">
        <v>168</v>
      </c>
      <c r="BW393" t="s">
        <v>132</v>
      </c>
      <c r="BX393" t="s">
        <v>118</v>
      </c>
      <c r="BY393">
        <v>14614</v>
      </c>
      <c r="BZ393" t="s">
        <v>117</v>
      </c>
      <c r="CX393">
        <v>20220714</v>
      </c>
      <c r="CZ393">
        <v>0</v>
      </c>
      <c r="DA393">
        <v>0</v>
      </c>
      <c r="DB393">
        <v>0</v>
      </c>
      <c r="DC393">
        <v>0</v>
      </c>
      <c r="DD393">
        <v>0</v>
      </c>
      <c r="DE393" s="3">
        <v>2.96</v>
      </c>
      <c r="DF393" s="3">
        <v>3.6930523088714313</v>
      </c>
      <c r="DM393" s="3">
        <v>1.05</v>
      </c>
    </row>
    <row r="394" spans="1:129" x14ac:dyDescent="0.25">
      <c r="A394">
        <v>14612726</v>
      </c>
      <c r="B394">
        <v>20220711</v>
      </c>
      <c r="C394">
        <v>781437599</v>
      </c>
      <c r="E394">
        <v>1247.27</v>
      </c>
      <c r="F394">
        <v>0</v>
      </c>
      <c r="G394" t="s">
        <v>131</v>
      </c>
      <c r="I394" s="1">
        <v>791275851147</v>
      </c>
      <c r="J394" t="s">
        <v>348</v>
      </c>
      <c r="K394">
        <v>1</v>
      </c>
      <c r="L394">
        <v>4</v>
      </c>
      <c r="M394">
        <v>8</v>
      </c>
      <c r="O394">
        <v>-87.96</v>
      </c>
      <c r="S394" s="3">
        <v>120.49</v>
      </c>
      <c r="T394" s="3">
        <v>87.96</v>
      </c>
      <c r="U394" s="2">
        <v>0.7300190887210557</v>
      </c>
      <c r="V394" s="3">
        <v>32.53</v>
      </c>
      <c r="W394" s="3">
        <v>120.49</v>
      </c>
      <c r="X394" s="3">
        <v>78.3185</v>
      </c>
      <c r="Y394" s="2">
        <v>0.65</v>
      </c>
      <c r="Z394" s="3">
        <v>42.171499999999995</v>
      </c>
      <c r="AA394" s="3">
        <v>15.94</v>
      </c>
      <c r="AB394" s="3">
        <v>9.6414999999999935</v>
      </c>
      <c r="AD394">
        <v>20220707</v>
      </c>
      <c r="AE394">
        <v>20220708</v>
      </c>
      <c r="AF394">
        <v>0.41805555555555557</v>
      </c>
      <c r="AG394" t="s">
        <v>154</v>
      </c>
      <c r="AH394" t="s">
        <v>190</v>
      </c>
      <c r="AI394">
        <v>4</v>
      </c>
      <c r="AJ394" t="s">
        <v>42</v>
      </c>
      <c r="AK394" t="s">
        <v>42</v>
      </c>
      <c r="AM394">
        <v>112689506</v>
      </c>
      <c r="AO394" t="s">
        <v>189</v>
      </c>
      <c r="AV394" t="s">
        <v>457</v>
      </c>
      <c r="AW394" t="s">
        <v>121</v>
      </c>
      <c r="AX394" t="s">
        <v>456</v>
      </c>
      <c r="AY394" t="s">
        <v>319</v>
      </c>
      <c r="AZ394" t="s">
        <v>132</v>
      </c>
      <c r="BA394" t="s">
        <v>118</v>
      </c>
      <c r="BB394">
        <v>14614</v>
      </c>
      <c r="BC394" t="s">
        <v>117</v>
      </c>
      <c r="BD394" t="s">
        <v>369</v>
      </c>
      <c r="BE394" t="s">
        <v>462</v>
      </c>
      <c r="BF394" t="s">
        <v>461</v>
      </c>
      <c r="BG394" t="s">
        <v>460</v>
      </c>
      <c r="BH394" t="s">
        <v>459</v>
      </c>
      <c r="BI394" t="s">
        <v>458</v>
      </c>
      <c r="BJ394">
        <v>98402</v>
      </c>
      <c r="BK394" t="s">
        <v>117</v>
      </c>
      <c r="BL394">
        <v>7589.0640899999999</v>
      </c>
      <c r="BU394" t="s">
        <v>461</v>
      </c>
      <c r="BV394" t="s">
        <v>460</v>
      </c>
      <c r="BW394" t="s">
        <v>459</v>
      </c>
      <c r="BX394" t="s">
        <v>458</v>
      </c>
      <c r="BY394">
        <v>98402</v>
      </c>
      <c r="BZ394" t="s">
        <v>117</v>
      </c>
      <c r="CX394">
        <v>20220707</v>
      </c>
      <c r="CZ394">
        <v>0</v>
      </c>
      <c r="DA394">
        <v>0</v>
      </c>
      <c r="DB394">
        <v>0</v>
      </c>
      <c r="DC394">
        <v>0</v>
      </c>
      <c r="DD394">
        <v>0</v>
      </c>
      <c r="DE394" s="3">
        <v>7.73</v>
      </c>
      <c r="DF394" s="3">
        <v>8.3485475558137612</v>
      </c>
      <c r="DM394" s="3">
        <v>1.05</v>
      </c>
    </row>
    <row r="395" spans="1:129" x14ac:dyDescent="0.25">
      <c r="A395">
        <v>14612726</v>
      </c>
      <c r="B395">
        <v>20220801</v>
      </c>
      <c r="C395">
        <v>783615587</v>
      </c>
      <c r="E395">
        <v>1658.01</v>
      </c>
      <c r="F395">
        <v>1658.01</v>
      </c>
      <c r="G395" t="s">
        <v>131</v>
      </c>
      <c r="I395" s="1">
        <v>791276638714</v>
      </c>
      <c r="J395" t="s">
        <v>348</v>
      </c>
      <c r="K395">
        <v>1</v>
      </c>
      <c r="L395">
        <v>1</v>
      </c>
      <c r="M395">
        <v>2</v>
      </c>
      <c r="O395">
        <v>-21.51</v>
      </c>
      <c r="S395" s="3">
        <v>34.14</v>
      </c>
      <c r="T395" s="3">
        <v>21.51</v>
      </c>
      <c r="U395" s="2">
        <v>0.63005272407732871</v>
      </c>
      <c r="V395" s="3">
        <v>12.629999999999999</v>
      </c>
      <c r="W395" s="3">
        <v>34.14</v>
      </c>
      <c r="X395" s="3">
        <v>18.200000000000003</v>
      </c>
      <c r="Y395" s="2">
        <v>0.53309900410076161</v>
      </c>
      <c r="Z395" s="3">
        <v>15.94</v>
      </c>
      <c r="AA395" s="3">
        <v>15.94</v>
      </c>
      <c r="AB395" s="3">
        <v>3.3100000000000005</v>
      </c>
      <c r="AD395">
        <v>20220727</v>
      </c>
      <c r="AE395">
        <v>20220728</v>
      </c>
      <c r="AF395">
        <v>0.41666666666666669</v>
      </c>
      <c r="AG395" t="s">
        <v>154</v>
      </c>
      <c r="AH395" t="s">
        <v>190</v>
      </c>
      <c r="AI395">
        <v>1</v>
      </c>
      <c r="AJ395" t="s">
        <v>42</v>
      </c>
      <c r="AK395" t="s">
        <v>42</v>
      </c>
      <c r="AM395">
        <v>112689506</v>
      </c>
      <c r="AO395" t="s">
        <v>189</v>
      </c>
      <c r="AV395" t="s">
        <v>169</v>
      </c>
      <c r="AW395" t="s">
        <v>121</v>
      </c>
      <c r="AX395" t="s">
        <v>133</v>
      </c>
      <c r="AY395" t="s">
        <v>170</v>
      </c>
      <c r="AZ395" t="s">
        <v>132</v>
      </c>
      <c r="BA395" t="s">
        <v>118</v>
      </c>
      <c r="BB395">
        <v>14614</v>
      </c>
      <c r="BC395" t="s">
        <v>117</v>
      </c>
      <c r="BE395" t="s">
        <v>722</v>
      </c>
      <c r="BF395" t="s">
        <v>721</v>
      </c>
      <c r="BH395" t="s">
        <v>122</v>
      </c>
      <c r="BI395" t="s">
        <v>118</v>
      </c>
      <c r="BJ395">
        <v>14202</v>
      </c>
      <c r="BK395" t="s">
        <v>117</v>
      </c>
      <c r="BL395">
        <v>7589.0636100000002</v>
      </c>
      <c r="BU395" t="s">
        <v>721</v>
      </c>
      <c r="BW395" t="s">
        <v>122</v>
      </c>
      <c r="BX395" t="s">
        <v>118</v>
      </c>
      <c r="BY395">
        <v>14202</v>
      </c>
      <c r="BZ395" t="s">
        <v>117</v>
      </c>
      <c r="CX395">
        <v>20220727</v>
      </c>
      <c r="CZ395">
        <v>0</v>
      </c>
      <c r="DA395">
        <v>0</v>
      </c>
      <c r="DB395">
        <v>0</v>
      </c>
      <c r="DC395">
        <v>0</v>
      </c>
      <c r="DD395">
        <v>0</v>
      </c>
      <c r="DE395" s="3">
        <v>2.59</v>
      </c>
      <c r="DF395" s="3">
        <v>2.8411101347393086</v>
      </c>
      <c r="DM395" s="3">
        <v>1.05</v>
      </c>
    </row>
    <row r="396" spans="1:129" x14ac:dyDescent="0.25">
      <c r="A396">
        <v>14612726</v>
      </c>
      <c r="B396">
        <v>20220718</v>
      </c>
      <c r="C396">
        <v>782204103</v>
      </c>
      <c r="E396">
        <v>1458.05</v>
      </c>
      <c r="F396">
        <v>0</v>
      </c>
      <c r="G396" t="s">
        <v>131</v>
      </c>
      <c r="I396" s="1">
        <v>791276800223</v>
      </c>
      <c r="J396" t="s">
        <v>348</v>
      </c>
      <c r="K396">
        <v>1</v>
      </c>
      <c r="L396">
        <v>1</v>
      </c>
      <c r="M396">
        <v>2</v>
      </c>
      <c r="O396">
        <v>-18.350000000000001</v>
      </c>
      <c r="S396" s="3">
        <v>28.04</v>
      </c>
      <c r="T396" s="3">
        <v>18.350000000000001</v>
      </c>
      <c r="U396" s="2">
        <v>0.65442225392296727</v>
      </c>
      <c r="V396" s="3">
        <v>9.6899999999999977</v>
      </c>
      <c r="W396" s="3">
        <v>28.04</v>
      </c>
      <c r="X396" s="3">
        <v>12.1</v>
      </c>
      <c r="Y396" s="2">
        <v>0.43152639087018546</v>
      </c>
      <c r="Z396" s="3">
        <v>15.94</v>
      </c>
      <c r="AA396" s="3">
        <v>15.94</v>
      </c>
      <c r="AB396" s="3">
        <v>6.2500000000000018</v>
      </c>
      <c r="AD396">
        <v>20220714</v>
      </c>
      <c r="AE396">
        <v>20220715</v>
      </c>
      <c r="AF396">
        <v>0.40902777777777777</v>
      </c>
      <c r="AG396" t="s">
        <v>154</v>
      </c>
      <c r="AH396" t="s">
        <v>172</v>
      </c>
      <c r="AI396">
        <v>1</v>
      </c>
      <c r="AJ396" t="s">
        <v>42</v>
      </c>
      <c r="AK396" t="s">
        <v>42</v>
      </c>
      <c r="AM396">
        <v>112689506</v>
      </c>
      <c r="AO396" t="s">
        <v>171</v>
      </c>
      <c r="AV396" t="s">
        <v>586</v>
      </c>
      <c r="AW396" t="s">
        <v>121</v>
      </c>
      <c r="AX396" t="s">
        <v>133</v>
      </c>
      <c r="AZ396" t="s">
        <v>132</v>
      </c>
      <c r="BA396" t="s">
        <v>118</v>
      </c>
      <c r="BB396">
        <v>14614</v>
      </c>
      <c r="BC396" t="s">
        <v>117</v>
      </c>
      <c r="BD396" t="s">
        <v>585</v>
      </c>
      <c r="BE396" t="s">
        <v>587</v>
      </c>
      <c r="BF396" t="s">
        <v>584</v>
      </c>
      <c r="BG396" t="s">
        <v>583</v>
      </c>
      <c r="BH396" t="s">
        <v>582</v>
      </c>
      <c r="BI396" t="s">
        <v>118</v>
      </c>
      <c r="BJ396">
        <v>14813</v>
      </c>
      <c r="BK396" t="s">
        <v>117</v>
      </c>
      <c r="BL396">
        <v>35922.000070000002</v>
      </c>
      <c r="BU396" t="s">
        <v>584</v>
      </c>
      <c r="BV396" t="s">
        <v>583</v>
      </c>
      <c r="BW396" t="s">
        <v>582</v>
      </c>
      <c r="BX396" t="s">
        <v>118</v>
      </c>
      <c r="BY396">
        <v>14813</v>
      </c>
      <c r="BZ396" t="s">
        <v>117</v>
      </c>
      <c r="CX396">
        <v>20220714</v>
      </c>
      <c r="CZ396">
        <v>0</v>
      </c>
      <c r="DA396">
        <v>0</v>
      </c>
      <c r="DB396">
        <v>0</v>
      </c>
      <c r="DC396">
        <v>0</v>
      </c>
      <c r="DD396">
        <v>0</v>
      </c>
      <c r="DE396" s="3">
        <v>3.08</v>
      </c>
      <c r="DF396" s="3">
        <v>3.7665192582025679</v>
      </c>
      <c r="DM396" s="3">
        <v>1.05</v>
      </c>
      <c r="DY396" s="3">
        <v>4</v>
      </c>
    </row>
    <row r="397" spans="1:129" x14ac:dyDescent="0.25">
      <c r="A397">
        <v>14612726</v>
      </c>
      <c r="B397">
        <v>20220718</v>
      </c>
      <c r="C397">
        <v>782204103</v>
      </c>
      <c r="E397">
        <v>1458.05</v>
      </c>
      <c r="F397">
        <v>0</v>
      </c>
      <c r="G397" t="s">
        <v>131</v>
      </c>
      <c r="I397" s="1">
        <v>791276801160</v>
      </c>
      <c r="J397" t="s">
        <v>348</v>
      </c>
      <c r="K397">
        <v>1</v>
      </c>
      <c r="L397">
        <v>2</v>
      </c>
      <c r="M397">
        <v>3</v>
      </c>
      <c r="O397">
        <v>-24.35</v>
      </c>
      <c r="S397" s="3">
        <v>34.04</v>
      </c>
      <c r="T397" s="3">
        <v>24.35</v>
      </c>
      <c r="U397" s="2">
        <v>0.71533490011750889</v>
      </c>
      <c r="V397" s="3">
        <v>9.6899999999999977</v>
      </c>
      <c r="W397" s="3">
        <v>34.04</v>
      </c>
      <c r="X397" s="3">
        <v>18.100000000000001</v>
      </c>
      <c r="Y397" s="2">
        <v>0.53172737955346661</v>
      </c>
      <c r="Z397" s="3">
        <v>15.94</v>
      </c>
      <c r="AA397" s="3">
        <v>15.94</v>
      </c>
      <c r="AB397" s="3">
        <v>6.2500000000000018</v>
      </c>
      <c r="AD397">
        <v>20220711</v>
      </c>
      <c r="AE397">
        <v>20220712</v>
      </c>
      <c r="AF397">
        <v>0.41597222222222219</v>
      </c>
      <c r="AG397" t="s">
        <v>154</v>
      </c>
      <c r="AH397" t="s">
        <v>190</v>
      </c>
      <c r="AI397">
        <v>2</v>
      </c>
      <c r="AJ397" t="s">
        <v>42</v>
      </c>
      <c r="AK397" t="s">
        <v>42</v>
      </c>
      <c r="AM397">
        <v>112689506</v>
      </c>
      <c r="AO397" t="s">
        <v>171</v>
      </c>
      <c r="AV397" t="s">
        <v>173</v>
      </c>
      <c r="AX397" t="s">
        <v>121</v>
      </c>
      <c r="AY397" t="s">
        <v>155</v>
      </c>
      <c r="AZ397" t="s">
        <v>132</v>
      </c>
      <c r="BA397" t="s">
        <v>118</v>
      </c>
      <c r="BB397">
        <v>14614</v>
      </c>
      <c r="BC397" t="s">
        <v>117</v>
      </c>
      <c r="BD397" t="s">
        <v>695</v>
      </c>
      <c r="BE397" t="s">
        <v>696</v>
      </c>
      <c r="BF397" t="s">
        <v>694</v>
      </c>
      <c r="BH397" t="s">
        <v>248</v>
      </c>
      <c r="BI397" t="s">
        <v>118</v>
      </c>
      <c r="BJ397">
        <v>10014</v>
      </c>
      <c r="BK397" t="s">
        <v>117</v>
      </c>
      <c r="BL397" t="s">
        <v>134</v>
      </c>
      <c r="BU397" t="s">
        <v>694</v>
      </c>
      <c r="BW397" t="s">
        <v>136</v>
      </c>
      <c r="BX397" t="s">
        <v>118</v>
      </c>
      <c r="BY397">
        <v>10014</v>
      </c>
      <c r="BZ397" t="s">
        <v>117</v>
      </c>
      <c r="CX397">
        <v>20220711</v>
      </c>
      <c r="CZ397">
        <v>0</v>
      </c>
      <c r="DA397">
        <v>0</v>
      </c>
      <c r="DB397">
        <v>0</v>
      </c>
      <c r="DC397">
        <v>0</v>
      </c>
      <c r="DD397">
        <v>0</v>
      </c>
      <c r="DE397" s="3">
        <v>2.1800000000000002</v>
      </c>
      <c r="DF397" s="3">
        <v>2.5802643948296127</v>
      </c>
      <c r="DM397" s="3">
        <v>1.05</v>
      </c>
    </row>
    <row r="398" spans="1:129" x14ac:dyDescent="0.25">
      <c r="A398">
        <v>14612726</v>
      </c>
      <c r="B398">
        <v>20220718</v>
      </c>
      <c r="C398">
        <v>782204103</v>
      </c>
      <c r="E398">
        <v>1458.05</v>
      </c>
      <c r="F398">
        <v>0</v>
      </c>
      <c r="G398" t="s">
        <v>131</v>
      </c>
      <c r="I398" s="1">
        <v>791277209253</v>
      </c>
      <c r="J398" t="s">
        <v>348</v>
      </c>
      <c r="K398">
        <v>1</v>
      </c>
      <c r="L398">
        <v>0.5</v>
      </c>
      <c r="M398">
        <v>3</v>
      </c>
      <c r="O398">
        <v>-24.35</v>
      </c>
      <c r="S398" s="3">
        <v>34.04</v>
      </c>
      <c r="T398" s="3">
        <v>24.35</v>
      </c>
      <c r="U398" s="2">
        <v>0.71533490011750889</v>
      </c>
      <c r="V398" s="3">
        <v>9.6899999999999977</v>
      </c>
      <c r="W398" s="3">
        <v>34.04</v>
      </c>
      <c r="X398" s="3">
        <v>19.829999999999998</v>
      </c>
      <c r="Y398" s="2">
        <v>0.58254994124559334</v>
      </c>
      <c r="Z398" s="3">
        <v>14.21</v>
      </c>
      <c r="AA398" s="3">
        <v>14.21</v>
      </c>
      <c r="AB398" s="3">
        <v>4.5200000000000031</v>
      </c>
      <c r="AD398">
        <v>20220713</v>
      </c>
      <c r="AE398">
        <v>20220714</v>
      </c>
      <c r="AF398">
        <v>0.4291666666666667</v>
      </c>
      <c r="AG398" t="s">
        <v>154</v>
      </c>
      <c r="AH398" t="s">
        <v>190</v>
      </c>
      <c r="AI398">
        <v>0.5</v>
      </c>
      <c r="AJ398" t="s">
        <v>42</v>
      </c>
      <c r="AK398" t="s">
        <v>42</v>
      </c>
      <c r="AM398">
        <v>112689506</v>
      </c>
      <c r="AO398" t="s">
        <v>171</v>
      </c>
      <c r="AV398" t="s">
        <v>586</v>
      </c>
      <c r="AW398" t="s">
        <v>121</v>
      </c>
      <c r="AX398" t="s">
        <v>133</v>
      </c>
      <c r="AZ398" t="s">
        <v>132</v>
      </c>
      <c r="BA398" t="s">
        <v>118</v>
      </c>
      <c r="BB398">
        <v>14614</v>
      </c>
      <c r="BC398" t="s">
        <v>117</v>
      </c>
      <c r="BD398" t="s">
        <v>865</v>
      </c>
      <c r="BE398" t="s">
        <v>866</v>
      </c>
      <c r="BF398" t="s">
        <v>864</v>
      </c>
      <c r="BG398" t="s">
        <v>863</v>
      </c>
      <c r="BH398" t="s">
        <v>862</v>
      </c>
      <c r="BI398" t="s">
        <v>118</v>
      </c>
      <c r="BJ398">
        <v>11432</v>
      </c>
      <c r="BK398" t="s">
        <v>117</v>
      </c>
      <c r="BL398">
        <v>2697.0328199999999</v>
      </c>
      <c r="BU398" t="s">
        <v>864</v>
      </c>
      <c r="BV398" t="s">
        <v>863</v>
      </c>
      <c r="BW398" t="s">
        <v>862</v>
      </c>
      <c r="BX398" t="s">
        <v>118</v>
      </c>
      <c r="BY398">
        <v>11432</v>
      </c>
      <c r="BZ398" t="s">
        <v>117</v>
      </c>
      <c r="CX398">
        <v>20220713</v>
      </c>
      <c r="CZ398">
        <v>0</v>
      </c>
      <c r="DA398">
        <v>0</v>
      </c>
      <c r="DB398">
        <v>0</v>
      </c>
      <c r="DC398">
        <v>0</v>
      </c>
      <c r="DD398">
        <v>0</v>
      </c>
      <c r="DE398" s="3">
        <v>2.1800000000000002</v>
      </c>
      <c r="DF398" s="3">
        <v>2.4694712103407763</v>
      </c>
      <c r="DM398" s="3">
        <v>1.05</v>
      </c>
    </row>
    <row r="399" spans="1:129" x14ac:dyDescent="0.25">
      <c r="A399">
        <v>14612726</v>
      </c>
      <c r="B399">
        <v>20220718</v>
      </c>
      <c r="C399">
        <v>782204103</v>
      </c>
      <c r="E399">
        <v>1458.05</v>
      </c>
      <c r="F399">
        <v>0</v>
      </c>
      <c r="G399" t="s">
        <v>131</v>
      </c>
      <c r="I399" s="1">
        <v>791278038310</v>
      </c>
      <c r="J399" t="s">
        <v>348</v>
      </c>
      <c r="K399">
        <v>1</v>
      </c>
      <c r="L399">
        <v>2</v>
      </c>
      <c r="M399">
        <v>6</v>
      </c>
      <c r="O399">
        <v>-59.57</v>
      </c>
      <c r="S399" s="3">
        <v>81.599999999999994</v>
      </c>
      <c r="T399" s="3">
        <v>59.57</v>
      </c>
      <c r="U399" s="2">
        <v>0.73002450980392164</v>
      </c>
      <c r="V399" s="3">
        <v>22.029999999999994</v>
      </c>
      <c r="W399" s="3">
        <v>81.599999999999994</v>
      </c>
      <c r="X399" s="3">
        <v>53.04</v>
      </c>
      <c r="Y399" s="2">
        <v>0.65</v>
      </c>
      <c r="Z399" s="3">
        <v>28.559999999999995</v>
      </c>
      <c r="AA399" s="3">
        <v>15.94</v>
      </c>
      <c r="AB399" s="3">
        <v>6.5300000000000011</v>
      </c>
      <c r="AD399">
        <v>20220714</v>
      </c>
      <c r="AE399">
        <v>20220715</v>
      </c>
      <c r="AF399">
        <v>0.40902777777777777</v>
      </c>
      <c r="AG399" t="s">
        <v>154</v>
      </c>
      <c r="AH399" t="s">
        <v>172</v>
      </c>
      <c r="AI399">
        <v>2</v>
      </c>
      <c r="AJ399" t="s">
        <v>42</v>
      </c>
      <c r="AK399" t="s">
        <v>42</v>
      </c>
      <c r="AM399">
        <v>112689506</v>
      </c>
      <c r="AO399" t="s">
        <v>189</v>
      </c>
      <c r="AV399" t="s">
        <v>335</v>
      </c>
      <c r="AW399" t="s">
        <v>121</v>
      </c>
      <c r="AX399" t="s">
        <v>133</v>
      </c>
      <c r="AY399" t="s">
        <v>133</v>
      </c>
      <c r="AZ399" t="s">
        <v>132</v>
      </c>
      <c r="BA399" t="s">
        <v>118</v>
      </c>
      <c r="BB399">
        <v>14614</v>
      </c>
      <c r="BC399" t="s">
        <v>117</v>
      </c>
      <c r="BD399" t="s">
        <v>637</v>
      </c>
      <c r="BE399" t="s">
        <v>638</v>
      </c>
      <c r="BF399" t="s">
        <v>636</v>
      </c>
      <c r="BG399" t="s">
        <v>635</v>
      </c>
      <c r="BH399" t="s">
        <v>148</v>
      </c>
      <c r="BI399" t="s">
        <v>147</v>
      </c>
      <c r="BJ399">
        <v>75024</v>
      </c>
      <c r="BK399" t="s">
        <v>117</v>
      </c>
      <c r="BL399">
        <v>7589.0629600000002</v>
      </c>
      <c r="BU399" t="s">
        <v>636</v>
      </c>
      <c r="BV399" t="s">
        <v>635</v>
      </c>
      <c r="BW399" t="s">
        <v>148</v>
      </c>
      <c r="BX399" t="s">
        <v>147</v>
      </c>
      <c r="BY399">
        <v>75024</v>
      </c>
      <c r="BZ399" t="s">
        <v>117</v>
      </c>
      <c r="CX399">
        <v>20220714</v>
      </c>
      <c r="CZ399">
        <v>0</v>
      </c>
      <c r="DA399">
        <v>0</v>
      </c>
      <c r="DB399">
        <v>0</v>
      </c>
      <c r="DC399">
        <v>0</v>
      </c>
      <c r="DD399">
        <v>0</v>
      </c>
      <c r="DE399" s="3">
        <v>4.96</v>
      </c>
      <c r="DF399" s="3">
        <v>5.3569215686274516</v>
      </c>
      <c r="DM399" s="3">
        <v>1.05</v>
      </c>
    </row>
    <row r="400" spans="1:129" x14ac:dyDescent="0.25">
      <c r="A400">
        <v>14612726</v>
      </c>
      <c r="B400">
        <v>20220725</v>
      </c>
      <c r="C400">
        <v>782937884</v>
      </c>
      <c r="E400">
        <v>1419.25</v>
      </c>
      <c r="F400">
        <v>1419.25</v>
      </c>
      <c r="G400" t="s">
        <v>131</v>
      </c>
      <c r="I400" s="1">
        <v>791278425001</v>
      </c>
      <c r="J400" t="s">
        <v>348</v>
      </c>
      <c r="K400">
        <v>1</v>
      </c>
      <c r="L400">
        <v>4</v>
      </c>
      <c r="M400">
        <v>5</v>
      </c>
      <c r="O400">
        <v>-72.39</v>
      </c>
      <c r="S400" s="3">
        <v>99.16</v>
      </c>
      <c r="T400" s="3">
        <v>72.39</v>
      </c>
      <c r="U400" s="2">
        <v>0.73003227107704727</v>
      </c>
      <c r="V400" s="3">
        <v>26.769999999999996</v>
      </c>
      <c r="W400" s="3">
        <v>99.16</v>
      </c>
      <c r="X400" s="3">
        <v>64.453999999999994</v>
      </c>
      <c r="Y400" s="2">
        <v>0.65</v>
      </c>
      <c r="Z400" s="3">
        <v>34.706000000000003</v>
      </c>
      <c r="AA400" s="3">
        <v>15.94</v>
      </c>
      <c r="AB400" s="3">
        <v>7.936000000000007</v>
      </c>
      <c r="AD400">
        <v>20220715</v>
      </c>
      <c r="AE400">
        <v>20220718</v>
      </c>
      <c r="AF400">
        <v>0.36944444444444446</v>
      </c>
      <c r="AG400" t="s">
        <v>154</v>
      </c>
      <c r="AH400" t="s">
        <v>482</v>
      </c>
      <c r="AI400">
        <v>4</v>
      </c>
      <c r="AJ400" t="s">
        <v>42</v>
      </c>
      <c r="AK400" t="s">
        <v>42</v>
      </c>
      <c r="AM400">
        <v>112689506</v>
      </c>
      <c r="AO400" t="s">
        <v>189</v>
      </c>
      <c r="AV400" t="s">
        <v>335</v>
      </c>
      <c r="AW400" t="s">
        <v>121</v>
      </c>
      <c r="AX400" t="s">
        <v>133</v>
      </c>
      <c r="AY400" t="s">
        <v>319</v>
      </c>
      <c r="AZ400" t="s">
        <v>132</v>
      </c>
      <c r="BA400" t="s">
        <v>118</v>
      </c>
      <c r="BB400">
        <v>14614</v>
      </c>
      <c r="BC400" t="s">
        <v>117</v>
      </c>
      <c r="BE400" t="s">
        <v>481</v>
      </c>
      <c r="BF400" t="s">
        <v>480</v>
      </c>
      <c r="BH400" t="s">
        <v>479</v>
      </c>
      <c r="BI400" t="s">
        <v>478</v>
      </c>
      <c r="BJ400">
        <v>68007</v>
      </c>
      <c r="BK400" t="s">
        <v>117</v>
      </c>
      <c r="BL400">
        <v>7589.0562</v>
      </c>
      <c r="BU400" t="s">
        <v>480</v>
      </c>
      <c r="BW400" t="s">
        <v>479</v>
      </c>
      <c r="BX400" t="s">
        <v>478</v>
      </c>
      <c r="BY400">
        <v>68007</v>
      </c>
      <c r="BZ400" t="s">
        <v>117</v>
      </c>
      <c r="CX400">
        <v>20220715</v>
      </c>
      <c r="CZ400">
        <v>0</v>
      </c>
      <c r="DA400">
        <v>0</v>
      </c>
      <c r="DB400">
        <v>0</v>
      </c>
      <c r="DC400">
        <v>0</v>
      </c>
      <c r="DD400">
        <v>0</v>
      </c>
      <c r="DE400" s="3">
        <v>6.02</v>
      </c>
      <c r="DF400" s="3">
        <v>6.5017942718838233</v>
      </c>
      <c r="DM400" s="3">
        <v>1.05</v>
      </c>
    </row>
    <row r="401" spans="1:129" x14ac:dyDescent="0.25">
      <c r="A401">
        <v>14612726</v>
      </c>
      <c r="B401">
        <v>20220718</v>
      </c>
      <c r="C401">
        <v>782204103</v>
      </c>
      <c r="E401">
        <v>1458.05</v>
      </c>
      <c r="F401">
        <v>0</v>
      </c>
      <c r="G401" t="s">
        <v>131</v>
      </c>
      <c r="I401" s="1">
        <v>791278427390</v>
      </c>
      <c r="J401" t="s">
        <v>348</v>
      </c>
      <c r="K401">
        <v>1</v>
      </c>
      <c r="L401">
        <v>3</v>
      </c>
      <c r="M401">
        <v>3</v>
      </c>
      <c r="O401">
        <v>-41.16</v>
      </c>
      <c r="S401" s="3">
        <v>56.39</v>
      </c>
      <c r="T401" s="3">
        <v>41.16</v>
      </c>
      <c r="U401" s="2">
        <v>0.72991665188863264</v>
      </c>
      <c r="V401" s="3">
        <v>15.230000000000004</v>
      </c>
      <c r="W401" s="3">
        <v>56.39</v>
      </c>
      <c r="X401" s="3">
        <v>36.653500000000001</v>
      </c>
      <c r="Y401" s="2">
        <v>0.65</v>
      </c>
      <c r="Z401" s="3">
        <v>19.736499999999999</v>
      </c>
      <c r="AA401" s="3">
        <v>15.94</v>
      </c>
      <c r="AB401" s="3">
        <v>4.5064999999999955</v>
      </c>
      <c r="AD401">
        <v>20220714</v>
      </c>
      <c r="AE401">
        <v>20220715</v>
      </c>
      <c r="AF401">
        <v>0.40902777777777777</v>
      </c>
      <c r="AG401" t="s">
        <v>154</v>
      </c>
      <c r="AH401" t="s">
        <v>172</v>
      </c>
      <c r="AI401">
        <v>3</v>
      </c>
      <c r="AJ401" t="s">
        <v>42</v>
      </c>
      <c r="AK401" t="s">
        <v>42</v>
      </c>
      <c r="AM401">
        <v>112689506</v>
      </c>
      <c r="AO401" t="s">
        <v>189</v>
      </c>
      <c r="AV401" t="s">
        <v>499</v>
      </c>
      <c r="AW401" t="s">
        <v>121</v>
      </c>
      <c r="AX401" t="s">
        <v>429</v>
      </c>
      <c r="AY401" t="s">
        <v>319</v>
      </c>
      <c r="AZ401" t="s">
        <v>132</v>
      </c>
      <c r="BA401" t="s">
        <v>118</v>
      </c>
      <c r="BB401">
        <v>14614</v>
      </c>
      <c r="BC401" t="s">
        <v>117</v>
      </c>
      <c r="BD401" t="s">
        <v>559</v>
      </c>
      <c r="BE401" t="s">
        <v>560</v>
      </c>
      <c r="BF401" t="s">
        <v>558</v>
      </c>
      <c r="BG401" t="s">
        <v>557</v>
      </c>
      <c r="BH401" t="s">
        <v>556</v>
      </c>
      <c r="BI401" t="s">
        <v>495</v>
      </c>
      <c r="BJ401">
        <v>48328</v>
      </c>
      <c r="BK401" t="s">
        <v>117</v>
      </c>
      <c r="BL401">
        <v>7589.0641800000003</v>
      </c>
      <c r="BU401" t="s">
        <v>558</v>
      </c>
      <c r="BV401" t="s">
        <v>557</v>
      </c>
      <c r="BW401" t="s">
        <v>556</v>
      </c>
      <c r="BX401" t="s">
        <v>495</v>
      </c>
      <c r="BY401">
        <v>48328</v>
      </c>
      <c r="BZ401" t="s">
        <v>117</v>
      </c>
      <c r="CX401">
        <v>20220714</v>
      </c>
      <c r="CZ401">
        <v>0</v>
      </c>
      <c r="DA401">
        <v>0</v>
      </c>
      <c r="DB401">
        <v>0</v>
      </c>
      <c r="DC401">
        <v>0</v>
      </c>
      <c r="DD401">
        <v>0</v>
      </c>
      <c r="DE401" s="3">
        <v>4.09</v>
      </c>
      <c r="DF401" s="3">
        <v>4.4168591062245079</v>
      </c>
      <c r="DJ401" s="3">
        <v>2.95</v>
      </c>
      <c r="DK401" s="3">
        <v>5.9</v>
      </c>
      <c r="DM401" s="3">
        <v>1.05</v>
      </c>
    </row>
    <row r="402" spans="1:129" x14ac:dyDescent="0.25">
      <c r="A402">
        <v>14612726</v>
      </c>
      <c r="B402">
        <v>20220725</v>
      </c>
      <c r="C402">
        <v>782937884</v>
      </c>
      <c r="E402">
        <v>1419.25</v>
      </c>
      <c r="F402">
        <v>1419.25</v>
      </c>
      <c r="G402" t="s">
        <v>131</v>
      </c>
      <c r="I402" s="1">
        <v>791278517186</v>
      </c>
      <c r="J402" t="s">
        <v>348</v>
      </c>
      <c r="K402">
        <v>1</v>
      </c>
      <c r="L402">
        <v>2</v>
      </c>
      <c r="M402">
        <v>8</v>
      </c>
      <c r="O402">
        <v>-73.930000000000007</v>
      </c>
      <c r="S402" s="3">
        <v>101.28</v>
      </c>
      <c r="T402" s="3">
        <v>73.930000000000007</v>
      </c>
      <c r="U402" s="2">
        <v>0.7299565560821486</v>
      </c>
      <c r="V402" s="3">
        <v>27.349999999999994</v>
      </c>
      <c r="W402" s="3">
        <v>101.28</v>
      </c>
      <c r="X402" s="3">
        <v>65.832000000000008</v>
      </c>
      <c r="Y402" s="2">
        <v>0.65</v>
      </c>
      <c r="Z402" s="3">
        <v>35.447999999999993</v>
      </c>
      <c r="AA402" s="3">
        <v>15.94</v>
      </c>
      <c r="AB402" s="3">
        <v>8.097999999999999</v>
      </c>
      <c r="AD402">
        <v>20220720</v>
      </c>
      <c r="AE402">
        <v>20220721</v>
      </c>
      <c r="AF402">
        <v>0.42708333333333331</v>
      </c>
      <c r="AG402" t="s">
        <v>154</v>
      </c>
      <c r="AH402" t="s">
        <v>190</v>
      </c>
      <c r="AI402">
        <v>2</v>
      </c>
      <c r="AJ402" t="s">
        <v>42</v>
      </c>
      <c r="AK402" t="s">
        <v>42</v>
      </c>
      <c r="AM402">
        <v>112689506</v>
      </c>
      <c r="AO402" t="s">
        <v>189</v>
      </c>
      <c r="AV402" t="s">
        <v>169</v>
      </c>
      <c r="AW402" t="s">
        <v>121</v>
      </c>
      <c r="AX402" t="s">
        <v>133</v>
      </c>
      <c r="AY402" t="s">
        <v>170</v>
      </c>
      <c r="AZ402" t="s">
        <v>132</v>
      </c>
      <c r="BA402" t="s">
        <v>118</v>
      </c>
      <c r="BB402">
        <v>14614</v>
      </c>
      <c r="BC402" t="s">
        <v>117</v>
      </c>
      <c r="BE402" t="s">
        <v>601</v>
      </c>
      <c r="BF402" t="s">
        <v>600</v>
      </c>
      <c r="BH402" t="s">
        <v>599</v>
      </c>
      <c r="BI402" t="s">
        <v>458</v>
      </c>
      <c r="BJ402">
        <v>98101</v>
      </c>
      <c r="BK402" t="s">
        <v>117</v>
      </c>
      <c r="BL402">
        <v>7589.0640899999999</v>
      </c>
      <c r="BU402" t="s">
        <v>600</v>
      </c>
      <c r="BW402" t="s">
        <v>599</v>
      </c>
      <c r="BX402" t="s">
        <v>458</v>
      </c>
      <c r="BY402">
        <v>98101</v>
      </c>
      <c r="BZ402" t="s">
        <v>117</v>
      </c>
      <c r="CX402">
        <v>20220720</v>
      </c>
      <c r="CZ402">
        <v>0</v>
      </c>
      <c r="DA402">
        <v>0</v>
      </c>
      <c r="DB402">
        <v>0</v>
      </c>
      <c r="DC402">
        <v>0</v>
      </c>
      <c r="DD402">
        <v>0</v>
      </c>
      <c r="DE402" s="3">
        <v>5.47</v>
      </c>
      <c r="DF402" s="3">
        <v>5.9073623617693523</v>
      </c>
      <c r="DM402" s="3">
        <v>1.05</v>
      </c>
    </row>
    <row r="403" spans="1:129" x14ac:dyDescent="0.25">
      <c r="A403">
        <v>14612726</v>
      </c>
      <c r="B403">
        <v>20220801</v>
      </c>
      <c r="C403">
        <v>783615587</v>
      </c>
      <c r="E403">
        <v>1658.01</v>
      </c>
      <c r="F403">
        <v>1658.01</v>
      </c>
      <c r="G403" t="s">
        <v>131</v>
      </c>
      <c r="I403" s="1">
        <v>791278595320</v>
      </c>
      <c r="J403" t="s">
        <v>348</v>
      </c>
      <c r="K403">
        <v>1</v>
      </c>
      <c r="L403">
        <v>2</v>
      </c>
      <c r="M403">
        <v>3</v>
      </c>
      <c r="O403">
        <v>-37.11</v>
      </c>
      <c r="S403" s="3">
        <v>50.84</v>
      </c>
      <c r="T403" s="3">
        <v>37.11</v>
      </c>
      <c r="U403" s="2">
        <v>0.72993705743509041</v>
      </c>
      <c r="V403" s="3">
        <v>13.730000000000004</v>
      </c>
      <c r="W403" s="3">
        <v>50.84</v>
      </c>
      <c r="X403" s="3">
        <v>33.046000000000006</v>
      </c>
      <c r="Y403" s="2">
        <v>0.65</v>
      </c>
      <c r="Z403" s="3">
        <v>17.793999999999997</v>
      </c>
      <c r="AA403" s="3">
        <v>15.94</v>
      </c>
      <c r="AB403" s="3">
        <v>4.063999999999993</v>
      </c>
      <c r="AD403">
        <v>20220728</v>
      </c>
      <c r="AE403">
        <v>20220729</v>
      </c>
      <c r="AF403">
        <v>0.40277777777777773</v>
      </c>
      <c r="AG403" t="s">
        <v>154</v>
      </c>
      <c r="AH403" t="s">
        <v>190</v>
      </c>
      <c r="AI403">
        <v>2</v>
      </c>
      <c r="AJ403" t="s">
        <v>42</v>
      </c>
      <c r="AK403" t="s">
        <v>42</v>
      </c>
      <c r="AM403">
        <v>112689506</v>
      </c>
      <c r="AO403" t="s">
        <v>189</v>
      </c>
      <c r="AV403" t="s">
        <v>169</v>
      </c>
      <c r="AW403" t="s">
        <v>121</v>
      </c>
      <c r="AX403" t="s">
        <v>133</v>
      </c>
      <c r="AY403" t="s">
        <v>170</v>
      </c>
      <c r="AZ403" t="s">
        <v>132</v>
      </c>
      <c r="BA403" t="s">
        <v>118</v>
      </c>
      <c r="BB403">
        <v>14614</v>
      </c>
      <c r="BC403" t="s">
        <v>117</v>
      </c>
      <c r="BE403" t="s">
        <v>681</v>
      </c>
      <c r="BF403" t="s">
        <v>680</v>
      </c>
      <c r="BH403" t="s">
        <v>243</v>
      </c>
      <c r="BI403" t="s">
        <v>118</v>
      </c>
      <c r="BJ403">
        <v>12207</v>
      </c>
      <c r="BK403" t="s">
        <v>117</v>
      </c>
      <c r="BL403">
        <v>7589.0629499999995</v>
      </c>
      <c r="BU403" t="s">
        <v>680</v>
      </c>
      <c r="BW403" t="s">
        <v>243</v>
      </c>
      <c r="BX403" t="s">
        <v>118</v>
      </c>
      <c r="BY403">
        <v>12207</v>
      </c>
      <c r="BZ403" t="s">
        <v>117</v>
      </c>
      <c r="CX403">
        <v>20220728</v>
      </c>
      <c r="CZ403">
        <v>0</v>
      </c>
      <c r="DA403">
        <v>0</v>
      </c>
      <c r="DB403">
        <v>0</v>
      </c>
      <c r="DC403">
        <v>0</v>
      </c>
      <c r="DD403">
        <v>0</v>
      </c>
      <c r="DE403" s="3">
        <v>3.63</v>
      </c>
      <c r="DF403" s="3">
        <v>3.9201715184893779</v>
      </c>
      <c r="DM403" s="3">
        <v>1.05</v>
      </c>
      <c r="DY403" s="3">
        <v>4</v>
      </c>
    </row>
    <row r="404" spans="1:129" x14ac:dyDescent="0.25">
      <c r="A404">
        <v>14612726</v>
      </c>
      <c r="B404">
        <v>20220725</v>
      </c>
      <c r="C404">
        <v>782937884</v>
      </c>
      <c r="E404">
        <v>1419.25</v>
      </c>
      <c r="F404">
        <v>1419.25</v>
      </c>
      <c r="G404" t="s">
        <v>131</v>
      </c>
      <c r="I404" s="1">
        <v>791279177279</v>
      </c>
      <c r="J404" t="s">
        <v>348</v>
      </c>
      <c r="K404">
        <v>1</v>
      </c>
      <c r="L404">
        <v>0.5</v>
      </c>
      <c r="M404">
        <v>3</v>
      </c>
      <c r="O404">
        <v>-24.35</v>
      </c>
      <c r="S404" s="3">
        <v>34.04</v>
      </c>
      <c r="T404" s="3">
        <v>24.35</v>
      </c>
      <c r="U404" s="2">
        <v>0.71533490011750889</v>
      </c>
      <c r="V404" s="3">
        <v>9.6899999999999977</v>
      </c>
      <c r="W404" s="3">
        <v>34.04</v>
      </c>
      <c r="X404" s="3">
        <v>19.829999999999998</v>
      </c>
      <c r="Y404" s="2">
        <v>0.58254994124559334</v>
      </c>
      <c r="Z404" s="3">
        <v>14.21</v>
      </c>
      <c r="AA404" s="3">
        <v>14.21</v>
      </c>
      <c r="AB404" s="3">
        <v>4.5200000000000031</v>
      </c>
      <c r="AD404">
        <v>20220719</v>
      </c>
      <c r="AE404">
        <v>20220720</v>
      </c>
      <c r="AF404">
        <v>0.4201388888888889</v>
      </c>
      <c r="AG404" t="s">
        <v>154</v>
      </c>
      <c r="AH404" t="s">
        <v>190</v>
      </c>
      <c r="AI404">
        <v>0.5</v>
      </c>
      <c r="AJ404" t="s">
        <v>42</v>
      </c>
      <c r="AK404" t="s">
        <v>42</v>
      </c>
      <c r="AM404">
        <v>112689506</v>
      </c>
      <c r="AO404" t="s">
        <v>171</v>
      </c>
      <c r="AV404" t="s">
        <v>586</v>
      </c>
      <c r="AW404" t="s">
        <v>121</v>
      </c>
      <c r="AX404" t="s">
        <v>133</v>
      </c>
      <c r="AZ404" t="s">
        <v>132</v>
      </c>
      <c r="BA404" t="s">
        <v>118</v>
      </c>
      <c r="BB404">
        <v>14614</v>
      </c>
      <c r="BC404" t="s">
        <v>117</v>
      </c>
      <c r="BD404" t="s">
        <v>1108</v>
      </c>
      <c r="BE404" t="s">
        <v>1109</v>
      </c>
      <c r="BF404" t="s">
        <v>1107</v>
      </c>
      <c r="BH404" t="s">
        <v>1106</v>
      </c>
      <c r="BI404" t="s">
        <v>207</v>
      </c>
      <c r="BJ404">
        <v>20170</v>
      </c>
      <c r="BK404" t="s">
        <v>117</v>
      </c>
      <c r="BL404">
        <v>29697.03326</v>
      </c>
      <c r="BU404" t="s">
        <v>1107</v>
      </c>
      <c r="BW404" t="s">
        <v>1106</v>
      </c>
      <c r="BX404" t="s">
        <v>207</v>
      </c>
      <c r="BY404">
        <v>20170</v>
      </c>
      <c r="BZ404" t="s">
        <v>117</v>
      </c>
      <c r="CX404">
        <v>20220719</v>
      </c>
      <c r="CZ404">
        <v>0</v>
      </c>
      <c r="DA404">
        <v>0</v>
      </c>
      <c r="DB404">
        <v>0</v>
      </c>
      <c r="DC404">
        <v>0</v>
      </c>
      <c r="DD404">
        <v>0</v>
      </c>
      <c r="DE404" s="3">
        <v>1.94</v>
      </c>
      <c r="DF404" s="3">
        <v>2.1976028202115163</v>
      </c>
      <c r="DM404" s="3">
        <v>1.05</v>
      </c>
    </row>
    <row r="405" spans="1:129" x14ac:dyDescent="0.25">
      <c r="A405">
        <v>14612726</v>
      </c>
      <c r="B405">
        <v>20220725</v>
      </c>
      <c r="C405">
        <v>782937884</v>
      </c>
      <c r="E405">
        <v>1419.25</v>
      </c>
      <c r="F405">
        <v>1419.25</v>
      </c>
      <c r="G405" t="s">
        <v>131</v>
      </c>
      <c r="I405" s="1">
        <v>791279190482</v>
      </c>
      <c r="J405" t="s">
        <v>348</v>
      </c>
      <c r="K405">
        <v>1</v>
      </c>
      <c r="L405">
        <v>0.5</v>
      </c>
      <c r="M405">
        <v>3</v>
      </c>
      <c r="O405">
        <v>-24.35</v>
      </c>
      <c r="S405" s="3">
        <v>34.04</v>
      </c>
      <c r="T405" s="3">
        <v>24.35</v>
      </c>
      <c r="U405" s="2">
        <v>0.71533490011750889</v>
      </c>
      <c r="V405" s="3">
        <v>9.6899999999999977</v>
      </c>
      <c r="W405" s="3">
        <v>34.04</v>
      </c>
      <c r="X405" s="3">
        <v>19.829999999999998</v>
      </c>
      <c r="Y405" s="2">
        <v>0.58254994124559334</v>
      </c>
      <c r="Z405" s="3">
        <v>14.21</v>
      </c>
      <c r="AA405" s="3">
        <v>14.21</v>
      </c>
      <c r="AB405" s="3">
        <v>4.5200000000000031</v>
      </c>
      <c r="AD405">
        <v>20220718</v>
      </c>
      <c r="AE405">
        <v>20220719</v>
      </c>
      <c r="AF405">
        <v>0.41944444444444445</v>
      </c>
      <c r="AG405" t="s">
        <v>154</v>
      </c>
      <c r="AH405" t="s">
        <v>190</v>
      </c>
      <c r="AI405">
        <v>0.5</v>
      </c>
      <c r="AJ405" t="s">
        <v>42</v>
      </c>
      <c r="AK405" t="s">
        <v>42</v>
      </c>
      <c r="AM405">
        <v>112689506</v>
      </c>
      <c r="AO405" t="s">
        <v>171</v>
      </c>
      <c r="AV405" t="s">
        <v>586</v>
      </c>
      <c r="AW405" t="s">
        <v>121</v>
      </c>
      <c r="AX405" t="s">
        <v>133</v>
      </c>
      <c r="AZ405" t="s">
        <v>132</v>
      </c>
      <c r="BA405" t="s">
        <v>118</v>
      </c>
      <c r="BB405">
        <v>14614</v>
      </c>
      <c r="BC405" t="s">
        <v>117</v>
      </c>
      <c r="BE405" t="s">
        <v>916</v>
      </c>
      <c r="BF405" t="s">
        <v>915</v>
      </c>
      <c r="BH405" t="s">
        <v>914</v>
      </c>
      <c r="BI405" t="s">
        <v>118</v>
      </c>
      <c r="BJ405">
        <v>10310</v>
      </c>
      <c r="BK405" t="s">
        <v>117</v>
      </c>
      <c r="BL405">
        <v>29697.03326</v>
      </c>
      <c r="BU405" t="s">
        <v>915</v>
      </c>
      <c r="BW405" t="s">
        <v>914</v>
      </c>
      <c r="BX405" t="s">
        <v>118</v>
      </c>
      <c r="BY405">
        <v>10310</v>
      </c>
      <c r="BZ405" t="s">
        <v>117</v>
      </c>
      <c r="CX405">
        <v>20220718</v>
      </c>
      <c r="CZ405">
        <v>0</v>
      </c>
      <c r="DA405">
        <v>0</v>
      </c>
      <c r="DB405">
        <v>0</v>
      </c>
      <c r="DC405">
        <v>0</v>
      </c>
      <c r="DD405">
        <v>0</v>
      </c>
      <c r="DE405" s="3">
        <v>1.94</v>
      </c>
      <c r="DF405" s="3">
        <v>2.1976028202115163</v>
      </c>
      <c r="DM405" s="3">
        <v>1.05</v>
      </c>
    </row>
    <row r="406" spans="1:129" x14ac:dyDescent="0.25">
      <c r="A406">
        <v>14612726</v>
      </c>
      <c r="B406">
        <v>20220725</v>
      </c>
      <c r="C406">
        <v>782937884</v>
      </c>
      <c r="E406">
        <v>1419.25</v>
      </c>
      <c r="F406">
        <v>1419.25</v>
      </c>
      <c r="G406" t="s">
        <v>131</v>
      </c>
      <c r="I406" s="1">
        <v>791279888025</v>
      </c>
      <c r="J406" t="s">
        <v>348</v>
      </c>
      <c r="K406">
        <v>1</v>
      </c>
      <c r="L406">
        <v>3</v>
      </c>
      <c r="M406">
        <v>6</v>
      </c>
      <c r="O406">
        <v>-71.09</v>
      </c>
      <c r="S406" s="3">
        <v>97.38</v>
      </c>
      <c r="T406" s="3">
        <v>71.09</v>
      </c>
      <c r="U406" s="2">
        <v>0.73002669952762378</v>
      </c>
      <c r="V406" s="3">
        <v>26.289999999999992</v>
      </c>
      <c r="W406" s="3">
        <v>97.38</v>
      </c>
      <c r="X406" s="3">
        <v>63.296999999999997</v>
      </c>
      <c r="Y406" s="2">
        <v>0.65</v>
      </c>
      <c r="Z406" s="3">
        <v>34.082999999999998</v>
      </c>
      <c r="AA406" s="3">
        <v>15.94</v>
      </c>
      <c r="AB406" s="3">
        <v>7.7930000000000064</v>
      </c>
      <c r="AD406">
        <v>20220721</v>
      </c>
      <c r="AE406">
        <v>20220722</v>
      </c>
      <c r="AF406">
        <v>0.42083333333333334</v>
      </c>
      <c r="AG406" t="s">
        <v>154</v>
      </c>
      <c r="AH406" t="s">
        <v>524</v>
      </c>
      <c r="AI406">
        <v>3</v>
      </c>
      <c r="AJ406" t="s">
        <v>42</v>
      </c>
      <c r="AK406" t="s">
        <v>42</v>
      </c>
      <c r="AM406">
        <v>112689506</v>
      </c>
      <c r="AO406" t="s">
        <v>189</v>
      </c>
      <c r="AV406" t="s">
        <v>430</v>
      </c>
      <c r="AW406" t="s">
        <v>121</v>
      </c>
      <c r="AX406" t="s">
        <v>429</v>
      </c>
      <c r="AY406" t="s">
        <v>319</v>
      </c>
      <c r="AZ406" t="s">
        <v>132</v>
      </c>
      <c r="BA406" t="s">
        <v>118</v>
      </c>
      <c r="BB406">
        <v>14614</v>
      </c>
      <c r="BC406" t="s">
        <v>117</v>
      </c>
      <c r="BE406" t="s">
        <v>523</v>
      </c>
      <c r="BF406" t="s">
        <v>522</v>
      </c>
      <c r="BH406" t="s">
        <v>521</v>
      </c>
      <c r="BI406" t="s">
        <v>180</v>
      </c>
      <c r="BJ406">
        <v>33912</v>
      </c>
      <c r="BK406" t="s">
        <v>117</v>
      </c>
      <c r="BL406">
        <v>7589.6325999999999</v>
      </c>
      <c r="BU406" t="s">
        <v>522</v>
      </c>
      <c r="BW406" t="s">
        <v>521</v>
      </c>
      <c r="BX406" t="s">
        <v>180</v>
      </c>
      <c r="BY406">
        <v>33912</v>
      </c>
      <c r="BZ406" t="s">
        <v>117</v>
      </c>
      <c r="CX406">
        <v>20220721</v>
      </c>
      <c r="CZ406">
        <v>0</v>
      </c>
      <c r="DA406">
        <v>0</v>
      </c>
      <c r="DB406">
        <v>0</v>
      </c>
      <c r="DC406">
        <v>0</v>
      </c>
      <c r="DD406">
        <v>0</v>
      </c>
      <c r="DE406" s="3">
        <v>5.26</v>
      </c>
      <c r="DF406" s="3">
        <v>5.6809404395153011</v>
      </c>
      <c r="DM406" s="3">
        <v>1.05</v>
      </c>
    </row>
    <row r="407" spans="1:129" x14ac:dyDescent="0.25">
      <c r="A407">
        <v>14612726</v>
      </c>
      <c r="B407">
        <v>20220801</v>
      </c>
      <c r="C407">
        <v>783615587</v>
      </c>
      <c r="E407">
        <v>1658.01</v>
      </c>
      <c r="F407">
        <v>1658.01</v>
      </c>
      <c r="G407" t="s">
        <v>131</v>
      </c>
      <c r="I407" s="1">
        <v>791279890334</v>
      </c>
      <c r="J407" t="s">
        <v>348</v>
      </c>
      <c r="K407">
        <v>1</v>
      </c>
      <c r="L407">
        <v>2</v>
      </c>
      <c r="M407">
        <v>3</v>
      </c>
      <c r="O407">
        <v>-37.11</v>
      </c>
      <c r="S407" s="3">
        <v>50.84</v>
      </c>
      <c r="T407" s="3">
        <v>37.11</v>
      </c>
      <c r="U407" s="2">
        <v>0.72993705743509041</v>
      </c>
      <c r="V407" s="3">
        <v>13.730000000000004</v>
      </c>
      <c r="W407" s="3">
        <v>50.84</v>
      </c>
      <c r="X407" s="3">
        <v>33.046000000000006</v>
      </c>
      <c r="Y407" s="2">
        <v>0.65</v>
      </c>
      <c r="Z407" s="3">
        <v>17.793999999999997</v>
      </c>
      <c r="AA407" s="3">
        <v>15.94</v>
      </c>
      <c r="AB407" s="3">
        <v>4.063999999999993</v>
      </c>
      <c r="AD407">
        <v>20220722</v>
      </c>
      <c r="AE407">
        <v>20220725</v>
      </c>
      <c r="AF407">
        <v>0.36388888888888887</v>
      </c>
      <c r="AG407" t="s">
        <v>154</v>
      </c>
      <c r="AH407" t="s">
        <v>306</v>
      </c>
      <c r="AI407">
        <v>2</v>
      </c>
      <c r="AJ407" t="s">
        <v>42</v>
      </c>
      <c r="AK407" t="s">
        <v>42</v>
      </c>
      <c r="AM407">
        <v>112689506</v>
      </c>
      <c r="AO407" t="s">
        <v>189</v>
      </c>
      <c r="AV407" t="s">
        <v>430</v>
      </c>
      <c r="AW407" t="s">
        <v>121</v>
      </c>
      <c r="AX407" t="s">
        <v>429</v>
      </c>
      <c r="AY407" t="s">
        <v>319</v>
      </c>
      <c r="AZ407" t="s">
        <v>132</v>
      </c>
      <c r="BA407" t="s">
        <v>118</v>
      </c>
      <c r="BB407">
        <v>14614</v>
      </c>
      <c r="BC407" t="s">
        <v>117</v>
      </c>
      <c r="BE407" t="s">
        <v>716</v>
      </c>
      <c r="BF407" t="s">
        <v>715</v>
      </c>
      <c r="BH407" t="s">
        <v>714</v>
      </c>
      <c r="BI407" t="s">
        <v>118</v>
      </c>
      <c r="BJ407">
        <v>10960</v>
      </c>
      <c r="BK407" t="s">
        <v>117</v>
      </c>
      <c r="BL407">
        <v>7589.6325999999999</v>
      </c>
      <c r="BU407" t="s">
        <v>715</v>
      </c>
      <c r="BW407" t="s">
        <v>714</v>
      </c>
      <c r="BX407" t="s">
        <v>118</v>
      </c>
      <c r="BY407">
        <v>10960</v>
      </c>
      <c r="BZ407" t="s">
        <v>117</v>
      </c>
      <c r="CX407">
        <v>20220722</v>
      </c>
      <c r="CZ407">
        <v>0</v>
      </c>
      <c r="DA407">
        <v>0</v>
      </c>
      <c r="DB407">
        <v>0</v>
      </c>
      <c r="DC407">
        <v>0</v>
      </c>
      <c r="DD407">
        <v>0</v>
      </c>
      <c r="DE407" s="3">
        <v>2.75</v>
      </c>
      <c r="DF407" s="3">
        <v>2.9698269079464987</v>
      </c>
      <c r="DM407" s="3">
        <v>1.05</v>
      </c>
    </row>
    <row r="408" spans="1:129" x14ac:dyDescent="0.25">
      <c r="A408">
        <v>14612726</v>
      </c>
      <c r="B408">
        <v>20220801</v>
      </c>
      <c r="C408">
        <v>783615587</v>
      </c>
      <c r="E408">
        <v>1658.01</v>
      </c>
      <c r="F408">
        <v>1658.01</v>
      </c>
      <c r="G408" t="s">
        <v>131</v>
      </c>
      <c r="I408" s="1">
        <v>791280398460</v>
      </c>
      <c r="J408" t="s">
        <v>348</v>
      </c>
      <c r="K408">
        <v>1</v>
      </c>
      <c r="L408">
        <v>2</v>
      </c>
      <c r="M408">
        <v>3</v>
      </c>
      <c r="O408">
        <v>-37.11</v>
      </c>
      <c r="S408" s="3">
        <v>50.84</v>
      </c>
      <c r="T408" s="3">
        <v>37.11</v>
      </c>
      <c r="U408" s="2">
        <v>0.72993705743509041</v>
      </c>
      <c r="V408" s="3">
        <v>13.730000000000004</v>
      </c>
      <c r="W408" s="3">
        <v>50.84</v>
      </c>
      <c r="X408" s="3">
        <v>33.046000000000006</v>
      </c>
      <c r="Y408" s="2">
        <v>0.65</v>
      </c>
      <c r="Z408" s="3">
        <v>17.793999999999997</v>
      </c>
      <c r="AA408" s="3">
        <v>15.94</v>
      </c>
      <c r="AB408" s="3">
        <v>4.063999999999993</v>
      </c>
      <c r="AD408">
        <v>20220722</v>
      </c>
      <c r="AE408">
        <v>20220725</v>
      </c>
      <c r="AF408">
        <v>0.36388888888888887</v>
      </c>
      <c r="AG408" t="s">
        <v>154</v>
      </c>
      <c r="AH408" t="s">
        <v>306</v>
      </c>
      <c r="AI408">
        <v>2</v>
      </c>
      <c r="AJ408" t="s">
        <v>42</v>
      </c>
      <c r="AK408" t="s">
        <v>42</v>
      </c>
      <c r="AM408">
        <v>112689506</v>
      </c>
      <c r="AO408" t="s">
        <v>189</v>
      </c>
      <c r="AV408" t="s">
        <v>335</v>
      </c>
      <c r="AW408" t="s">
        <v>121</v>
      </c>
      <c r="AX408" t="s">
        <v>133</v>
      </c>
      <c r="AY408" t="s">
        <v>319</v>
      </c>
      <c r="AZ408" t="s">
        <v>132</v>
      </c>
      <c r="BA408" t="s">
        <v>118</v>
      </c>
      <c r="BB408">
        <v>14614</v>
      </c>
      <c r="BC408" t="s">
        <v>117</v>
      </c>
      <c r="BD408" t="s">
        <v>369</v>
      </c>
      <c r="BE408" t="s">
        <v>691</v>
      </c>
      <c r="BF408" t="s">
        <v>690</v>
      </c>
      <c r="BG408" t="s">
        <v>689</v>
      </c>
      <c r="BH408" t="s">
        <v>431</v>
      </c>
      <c r="BI408" t="s">
        <v>365</v>
      </c>
      <c r="BJ408">
        <v>44308</v>
      </c>
      <c r="BK408" t="s">
        <v>117</v>
      </c>
      <c r="BL408">
        <v>7589.0639300000003</v>
      </c>
      <c r="BU408" t="s">
        <v>690</v>
      </c>
      <c r="BV408" t="s">
        <v>689</v>
      </c>
      <c r="BW408" t="s">
        <v>431</v>
      </c>
      <c r="BX408" t="s">
        <v>365</v>
      </c>
      <c r="BY408">
        <v>44308</v>
      </c>
      <c r="BZ408" t="s">
        <v>117</v>
      </c>
      <c r="CX408">
        <v>20220722</v>
      </c>
      <c r="CZ408">
        <v>0</v>
      </c>
      <c r="DA408">
        <v>0</v>
      </c>
      <c r="DB408">
        <v>0</v>
      </c>
      <c r="DC408">
        <v>0</v>
      </c>
      <c r="DD408">
        <v>0</v>
      </c>
      <c r="DE408" s="3">
        <v>2.75</v>
      </c>
      <c r="DF408" s="3">
        <v>2.9698269079464987</v>
      </c>
      <c r="DM408" s="3">
        <v>1.05</v>
      </c>
    </row>
    <row r="409" spans="1:129" x14ac:dyDescent="0.25">
      <c r="A409">
        <v>14612726</v>
      </c>
      <c r="B409">
        <v>20220801</v>
      </c>
      <c r="C409">
        <v>783615587</v>
      </c>
      <c r="E409">
        <v>1658.01</v>
      </c>
      <c r="F409">
        <v>1658.01</v>
      </c>
      <c r="G409" t="s">
        <v>131</v>
      </c>
      <c r="I409" s="1">
        <v>791280400247</v>
      </c>
      <c r="J409" t="s">
        <v>348</v>
      </c>
      <c r="K409">
        <v>1</v>
      </c>
      <c r="L409">
        <v>3</v>
      </c>
      <c r="M409">
        <v>8</v>
      </c>
      <c r="O409">
        <v>-80.83</v>
      </c>
      <c r="S409" s="3">
        <v>110.72</v>
      </c>
      <c r="T409" s="3">
        <v>80.83</v>
      </c>
      <c r="U409" s="2">
        <v>0.73003973988439308</v>
      </c>
      <c r="V409" s="3">
        <v>29.89</v>
      </c>
      <c r="W409" s="3">
        <v>110.72</v>
      </c>
      <c r="X409" s="3">
        <v>71.968000000000004</v>
      </c>
      <c r="Y409" s="2">
        <v>0.65</v>
      </c>
      <c r="Z409" s="3">
        <v>38.751999999999995</v>
      </c>
      <c r="AA409" s="3">
        <v>15.94</v>
      </c>
      <c r="AB409" s="3">
        <v>8.8619999999999948</v>
      </c>
      <c r="AD409">
        <v>20220722</v>
      </c>
      <c r="AE409">
        <v>20220725</v>
      </c>
      <c r="AF409">
        <v>0.36388888888888887</v>
      </c>
      <c r="AG409" t="s">
        <v>154</v>
      </c>
      <c r="AH409" t="s">
        <v>306</v>
      </c>
      <c r="AI409">
        <v>3</v>
      </c>
      <c r="AJ409" t="s">
        <v>42</v>
      </c>
      <c r="AK409" t="s">
        <v>42</v>
      </c>
      <c r="AM409">
        <v>112689506</v>
      </c>
      <c r="AO409" t="s">
        <v>189</v>
      </c>
      <c r="AV409" t="s">
        <v>335</v>
      </c>
      <c r="AW409" t="s">
        <v>121</v>
      </c>
      <c r="AX409" t="s">
        <v>133</v>
      </c>
      <c r="AY409" t="s">
        <v>319</v>
      </c>
      <c r="AZ409" t="s">
        <v>132</v>
      </c>
      <c r="BA409" t="s">
        <v>118</v>
      </c>
      <c r="BB409">
        <v>14614</v>
      </c>
      <c r="BC409" t="s">
        <v>117</v>
      </c>
      <c r="BD409" t="s">
        <v>369</v>
      </c>
      <c r="BE409" t="s">
        <v>520</v>
      </c>
      <c r="BF409" t="s">
        <v>519</v>
      </c>
      <c r="BG409" t="s">
        <v>518</v>
      </c>
      <c r="BH409" t="s">
        <v>517</v>
      </c>
      <c r="BI409" t="s">
        <v>513</v>
      </c>
      <c r="BJ409">
        <v>97477</v>
      </c>
      <c r="BK409" t="s">
        <v>117</v>
      </c>
      <c r="BL409">
        <v>7589.0636299999996</v>
      </c>
      <c r="BU409" t="s">
        <v>519</v>
      </c>
      <c r="BV409" t="s">
        <v>518</v>
      </c>
      <c r="BW409" t="s">
        <v>517</v>
      </c>
      <c r="BX409" t="s">
        <v>513</v>
      </c>
      <c r="BY409">
        <v>97477</v>
      </c>
      <c r="BZ409" t="s">
        <v>117</v>
      </c>
      <c r="CX409">
        <v>20220722</v>
      </c>
      <c r="CZ409">
        <v>0</v>
      </c>
      <c r="DA409">
        <v>0</v>
      </c>
      <c r="DB409">
        <v>0</v>
      </c>
      <c r="DC409">
        <v>0</v>
      </c>
      <c r="DD409">
        <v>0</v>
      </c>
      <c r="DE409" s="3">
        <v>5.98</v>
      </c>
      <c r="DF409" s="3">
        <v>6.4586376445086708</v>
      </c>
      <c r="DM409" s="3">
        <v>1.05</v>
      </c>
    </row>
    <row r="410" spans="1:129" x14ac:dyDescent="0.25">
      <c r="A410">
        <v>14612726</v>
      </c>
      <c r="B410">
        <v>20220801</v>
      </c>
      <c r="C410">
        <v>783615587</v>
      </c>
      <c r="E410">
        <v>1658.01</v>
      </c>
      <c r="F410">
        <v>1658.01</v>
      </c>
      <c r="G410" t="s">
        <v>131</v>
      </c>
      <c r="I410" s="1">
        <v>791280533366</v>
      </c>
      <c r="J410" t="s">
        <v>348</v>
      </c>
      <c r="K410">
        <v>1</v>
      </c>
      <c r="L410">
        <v>3</v>
      </c>
      <c r="M410">
        <v>8</v>
      </c>
      <c r="O410">
        <v>-80.83</v>
      </c>
      <c r="S410" s="3">
        <v>110.72</v>
      </c>
      <c r="T410" s="3">
        <v>80.83</v>
      </c>
      <c r="U410" s="2">
        <v>0.73003973988439308</v>
      </c>
      <c r="V410" s="3">
        <v>29.89</v>
      </c>
      <c r="W410" s="3">
        <v>110.72</v>
      </c>
      <c r="X410" s="3">
        <v>71.968000000000004</v>
      </c>
      <c r="Y410" s="2">
        <v>0.65</v>
      </c>
      <c r="Z410" s="3">
        <v>38.751999999999995</v>
      </c>
      <c r="AA410" s="3">
        <v>15.94</v>
      </c>
      <c r="AB410" s="3">
        <v>8.8619999999999948</v>
      </c>
      <c r="AD410">
        <v>20220726</v>
      </c>
      <c r="AE410">
        <v>20220728</v>
      </c>
      <c r="AF410">
        <v>0.41666666666666669</v>
      </c>
      <c r="AG410" t="s">
        <v>154</v>
      </c>
      <c r="AH410" t="s">
        <v>190</v>
      </c>
      <c r="AI410">
        <v>3</v>
      </c>
      <c r="AJ410" t="s">
        <v>42</v>
      </c>
      <c r="AK410" t="s">
        <v>42</v>
      </c>
      <c r="AM410">
        <v>112689506</v>
      </c>
      <c r="AO410" t="s">
        <v>189</v>
      </c>
      <c r="AV410" t="s">
        <v>457</v>
      </c>
      <c r="AW410" t="s">
        <v>121</v>
      </c>
      <c r="AX410" t="s">
        <v>456</v>
      </c>
      <c r="AY410" t="s">
        <v>319</v>
      </c>
      <c r="AZ410" t="s">
        <v>132</v>
      </c>
      <c r="BA410" t="s">
        <v>118</v>
      </c>
      <c r="BB410">
        <v>14614</v>
      </c>
      <c r="BC410" t="s">
        <v>117</v>
      </c>
      <c r="BE410" t="s">
        <v>474</v>
      </c>
      <c r="BF410" t="s">
        <v>473</v>
      </c>
      <c r="BH410" t="s">
        <v>472</v>
      </c>
      <c r="BI410" t="s">
        <v>471</v>
      </c>
      <c r="BJ410">
        <v>92127</v>
      </c>
      <c r="BK410" t="s">
        <v>117</v>
      </c>
      <c r="BL410">
        <v>7589.0624900000003</v>
      </c>
      <c r="BU410" t="s">
        <v>473</v>
      </c>
      <c r="BW410" t="s">
        <v>472</v>
      </c>
      <c r="BX410" t="s">
        <v>471</v>
      </c>
      <c r="BY410">
        <v>92127</v>
      </c>
      <c r="BZ410" t="s">
        <v>117</v>
      </c>
      <c r="CX410">
        <v>20220726</v>
      </c>
      <c r="CZ410">
        <v>0</v>
      </c>
      <c r="DA410">
        <v>0</v>
      </c>
      <c r="DB410">
        <v>0</v>
      </c>
      <c r="DC410">
        <v>0</v>
      </c>
      <c r="DD410">
        <v>0</v>
      </c>
      <c r="DE410" s="3">
        <v>6.13</v>
      </c>
      <c r="DF410" s="3">
        <v>6.6206436054913294</v>
      </c>
      <c r="DM410" s="3">
        <v>1.05</v>
      </c>
    </row>
    <row r="411" spans="1:129" x14ac:dyDescent="0.25">
      <c r="A411">
        <v>14612726</v>
      </c>
      <c r="B411">
        <v>20220801</v>
      </c>
      <c r="C411">
        <v>783615587</v>
      </c>
      <c r="E411">
        <v>1658.01</v>
      </c>
      <c r="F411">
        <v>1658.01</v>
      </c>
      <c r="G411" t="s">
        <v>131</v>
      </c>
      <c r="I411" s="1">
        <v>791281465457</v>
      </c>
      <c r="J411" t="s">
        <v>348</v>
      </c>
      <c r="K411">
        <v>1</v>
      </c>
      <c r="L411">
        <v>1</v>
      </c>
      <c r="M411">
        <v>2</v>
      </c>
      <c r="O411">
        <v>-21.51</v>
      </c>
      <c r="S411" s="3">
        <v>34.14</v>
      </c>
      <c r="T411" s="3">
        <v>21.51</v>
      </c>
      <c r="U411" s="2">
        <v>0.63005272407732871</v>
      </c>
      <c r="V411" s="3">
        <v>12.629999999999999</v>
      </c>
      <c r="W411" s="3">
        <v>34.14</v>
      </c>
      <c r="X411" s="3">
        <v>18.200000000000003</v>
      </c>
      <c r="Y411" s="2">
        <v>0.53309900410076161</v>
      </c>
      <c r="Z411" s="3">
        <v>15.94</v>
      </c>
      <c r="AA411" s="3">
        <v>15.94</v>
      </c>
      <c r="AB411" s="3">
        <v>3.3100000000000005</v>
      </c>
      <c r="AD411">
        <v>20220728</v>
      </c>
      <c r="AE411">
        <v>20220729</v>
      </c>
      <c r="AF411">
        <v>0.40277777777777773</v>
      </c>
      <c r="AG411" t="s">
        <v>154</v>
      </c>
      <c r="AH411" t="s">
        <v>190</v>
      </c>
      <c r="AI411">
        <v>1</v>
      </c>
      <c r="AJ411" t="s">
        <v>42</v>
      </c>
      <c r="AK411" t="s">
        <v>42</v>
      </c>
      <c r="AM411">
        <v>112689506</v>
      </c>
      <c r="AO411" t="s">
        <v>189</v>
      </c>
      <c r="AV411" t="s">
        <v>169</v>
      </c>
      <c r="AW411" t="s">
        <v>121</v>
      </c>
      <c r="AX411" t="s">
        <v>133</v>
      </c>
      <c r="AY411" t="s">
        <v>170</v>
      </c>
      <c r="AZ411" t="s">
        <v>132</v>
      </c>
      <c r="BA411" t="s">
        <v>118</v>
      </c>
      <c r="BB411">
        <v>14614</v>
      </c>
      <c r="BC411" t="s">
        <v>117</v>
      </c>
      <c r="BE411" t="s">
        <v>921</v>
      </c>
      <c r="BF411" t="s">
        <v>920</v>
      </c>
      <c r="BH411" t="s">
        <v>919</v>
      </c>
      <c r="BI411" t="s">
        <v>118</v>
      </c>
      <c r="BJ411">
        <v>14094</v>
      </c>
      <c r="BK411" t="s">
        <v>117</v>
      </c>
      <c r="BL411">
        <v>7589.0607600000003</v>
      </c>
      <c r="BU411" t="s">
        <v>920</v>
      </c>
      <c r="BW411" t="s">
        <v>919</v>
      </c>
      <c r="BX411" t="s">
        <v>118</v>
      </c>
      <c r="BY411">
        <v>14094</v>
      </c>
      <c r="BZ411" t="s">
        <v>117</v>
      </c>
      <c r="CX411">
        <v>20220728</v>
      </c>
      <c r="CZ411">
        <v>0</v>
      </c>
      <c r="DA411">
        <v>0</v>
      </c>
      <c r="DB411">
        <v>0</v>
      </c>
      <c r="DC411">
        <v>0</v>
      </c>
      <c r="DD411">
        <v>0</v>
      </c>
      <c r="DE411" s="3">
        <v>2.59</v>
      </c>
      <c r="DF411" s="3">
        <v>2.8411101347393086</v>
      </c>
      <c r="DM411" s="3">
        <v>1.05</v>
      </c>
    </row>
    <row r="412" spans="1:129" x14ac:dyDescent="0.25">
      <c r="A412">
        <v>14612726</v>
      </c>
      <c r="B412">
        <v>20220801</v>
      </c>
      <c r="C412">
        <v>783615587</v>
      </c>
      <c r="E412">
        <v>1658.01</v>
      </c>
      <c r="F412">
        <v>1658.01</v>
      </c>
      <c r="G412" t="s">
        <v>131</v>
      </c>
      <c r="I412" s="1">
        <v>791281906852</v>
      </c>
      <c r="J412" t="s">
        <v>348</v>
      </c>
      <c r="K412">
        <v>1</v>
      </c>
      <c r="L412">
        <v>4</v>
      </c>
      <c r="M412">
        <v>8</v>
      </c>
      <c r="O412">
        <v>-87.96</v>
      </c>
      <c r="S412" s="3">
        <v>120.49</v>
      </c>
      <c r="T412" s="3">
        <v>87.96</v>
      </c>
      <c r="U412" s="2">
        <v>0.7300190887210557</v>
      </c>
      <c r="V412" s="3">
        <v>32.53</v>
      </c>
      <c r="W412" s="3">
        <v>120.49</v>
      </c>
      <c r="X412" s="3">
        <v>78.3185</v>
      </c>
      <c r="Y412" s="2">
        <v>0.65</v>
      </c>
      <c r="Z412" s="3">
        <v>42.171499999999995</v>
      </c>
      <c r="AA412" s="3">
        <v>15.94</v>
      </c>
      <c r="AB412" s="3">
        <v>9.6414999999999935</v>
      </c>
      <c r="AD412">
        <v>20220728</v>
      </c>
      <c r="AE412">
        <v>20220729</v>
      </c>
      <c r="AF412">
        <v>0.40277777777777773</v>
      </c>
      <c r="AG412" t="s">
        <v>154</v>
      </c>
      <c r="AH412" t="s">
        <v>190</v>
      </c>
      <c r="AI412">
        <v>4</v>
      </c>
      <c r="AJ412" t="s">
        <v>42</v>
      </c>
      <c r="AK412" t="s">
        <v>42</v>
      </c>
      <c r="AM412">
        <v>112689506</v>
      </c>
      <c r="AO412" t="s">
        <v>189</v>
      </c>
      <c r="AV412" t="s">
        <v>335</v>
      </c>
      <c r="AW412" t="s">
        <v>121</v>
      </c>
      <c r="AX412" t="s">
        <v>133</v>
      </c>
      <c r="AY412" t="s">
        <v>319</v>
      </c>
      <c r="AZ412" t="s">
        <v>132</v>
      </c>
      <c r="BA412" t="s">
        <v>118</v>
      </c>
      <c r="BB412">
        <v>14614</v>
      </c>
      <c r="BC412" t="s">
        <v>117</v>
      </c>
      <c r="BD412" t="s">
        <v>369</v>
      </c>
      <c r="BE412" t="s">
        <v>469</v>
      </c>
      <c r="BF412" t="s">
        <v>468</v>
      </c>
      <c r="BH412" t="s">
        <v>459</v>
      </c>
      <c r="BI412" t="s">
        <v>458</v>
      </c>
      <c r="BJ412">
        <v>98402</v>
      </c>
      <c r="BK412" t="s">
        <v>117</v>
      </c>
      <c r="BL412">
        <v>7589.0628200000001</v>
      </c>
      <c r="BU412" t="s">
        <v>468</v>
      </c>
      <c r="BW412" t="s">
        <v>459</v>
      </c>
      <c r="BX412" t="s">
        <v>458</v>
      </c>
      <c r="BY412">
        <v>98402</v>
      </c>
      <c r="BZ412" t="s">
        <v>117</v>
      </c>
      <c r="CX412">
        <v>20220728</v>
      </c>
      <c r="CZ412">
        <v>0</v>
      </c>
      <c r="DA412">
        <v>0</v>
      </c>
      <c r="DB412">
        <v>0</v>
      </c>
      <c r="DC412">
        <v>0</v>
      </c>
      <c r="DD412">
        <v>0</v>
      </c>
      <c r="DE412" s="3">
        <v>6.67</v>
      </c>
      <c r="DF412" s="3">
        <v>7.2037273217694411</v>
      </c>
      <c r="DM412" s="3">
        <v>1.05</v>
      </c>
    </row>
    <row r="413" spans="1:129" x14ac:dyDescent="0.25">
      <c r="A413">
        <v>14612726</v>
      </c>
      <c r="B413">
        <v>20220801</v>
      </c>
      <c r="C413">
        <v>783615587</v>
      </c>
      <c r="E413">
        <v>1658.01</v>
      </c>
      <c r="F413">
        <v>1658.01</v>
      </c>
      <c r="G413" t="s">
        <v>131</v>
      </c>
      <c r="I413" s="1">
        <v>791282026710</v>
      </c>
      <c r="J413" t="s">
        <v>348</v>
      </c>
      <c r="K413">
        <v>1</v>
      </c>
      <c r="L413">
        <v>1</v>
      </c>
      <c r="M413">
        <v>8</v>
      </c>
      <c r="O413">
        <v>-66.19</v>
      </c>
      <c r="S413" s="3">
        <v>90.67</v>
      </c>
      <c r="T413" s="3">
        <v>66.19</v>
      </c>
      <c r="U413" s="2">
        <v>0.73000992610565785</v>
      </c>
      <c r="V413" s="3">
        <v>24.480000000000004</v>
      </c>
      <c r="W413" s="3">
        <v>90.67</v>
      </c>
      <c r="X413" s="3">
        <v>58.935500000000005</v>
      </c>
      <c r="Y413" s="2">
        <v>0.65</v>
      </c>
      <c r="Z413" s="3">
        <v>31.734499999999997</v>
      </c>
      <c r="AA413" s="3">
        <v>15.94</v>
      </c>
      <c r="AB413" s="3">
        <v>7.2544999999999931</v>
      </c>
      <c r="AD413">
        <v>20220728</v>
      </c>
      <c r="AE413">
        <v>20220729</v>
      </c>
      <c r="AF413">
        <v>0.40277777777777773</v>
      </c>
      <c r="AG413" t="s">
        <v>154</v>
      </c>
      <c r="AH413" t="s">
        <v>190</v>
      </c>
      <c r="AI413">
        <v>1</v>
      </c>
      <c r="AJ413" t="s">
        <v>42</v>
      </c>
      <c r="AK413" t="s">
        <v>42</v>
      </c>
      <c r="AM413">
        <v>112689506</v>
      </c>
      <c r="AO413" t="s">
        <v>189</v>
      </c>
      <c r="AV413" t="s">
        <v>364</v>
      </c>
      <c r="AX413" t="s">
        <v>121</v>
      </c>
      <c r="AY413" t="s">
        <v>157</v>
      </c>
      <c r="AZ413" t="s">
        <v>132</v>
      </c>
      <c r="BA413" t="s">
        <v>118</v>
      </c>
      <c r="BB413">
        <v>14614</v>
      </c>
      <c r="BC413" t="s">
        <v>117</v>
      </c>
      <c r="BE413" t="s">
        <v>767</v>
      </c>
      <c r="BF413" t="s">
        <v>766</v>
      </c>
      <c r="BH413" t="s">
        <v>765</v>
      </c>
      <c r="BI413" t="s">
        <v>513</v>
      </c>
      <c r="BJ413">
        <v>97401</v>
      </c>
      <c r="BK413" t="s">
        <v>117</v>
      </c>
      <c r="BL413">
        <v>7589.0636299999996</v>
      </c>
      <c r="BU413" t="s">
        <v>766</v>
      </c>
      <c r="BW413" t="s">
        <v>765</v>
      </c>
      <c r="BX413" t="s">
        <v>513</v>
      </c>
      <c r="BY413">
        <v>97401</v>
      </c>
      <c r="BZ413" t="s">
        <v>117</v>
      </c>
      <c r="CX413">
        <v>20220728</v>
      </c>
      <c r="CZ413">
        <v>0</v>
      </c>
      <c r="DA413">
        <v>0</v>
      </c>
      <c r="DB413">
        <v>0</v>
      </c>
      <c r="DC413">
        <v>0</v>
      </c>
      <c r="DD413">
        <v>0</v>
      </c>
      <c r="DE413" s="3">
        <v>5.84</v>
      </c>
      <c r="DF413" s="3">
        <v>6.3072579684570425</v>
      </c>
      <c r="DM413" s="3">
        <v>1.05</v>
      </c>
      <c r="DY413" s="3">
        <v>4</v>
      </c>
    </row>
    <row r="414" spans="1:129" x14ac:dyDescent="0.25">
      <c r="A414">
        <v>14612726</v>
      </c>
      <c r="B414">
        <v>20220801</v>
      </c>
      <c r="C414">
        <v>783615587</v>
      </c>
      <c r="E414">
        <v>1658.01</v>
      </c>
      <c r="F414">
        <v>1658.01</v>
      </c>
      <c r="G414" t="s">
        <v>131</v>
      </c>
      <c r="I414" s="1">
        <v>815256107581</v>
      </c>
      <c r="J414" t="s">
        <v>144</v>
      </c>
      <c r="K414">
        <v>1</v>
      </c>
      <c r="L414">
        <v>3</v>
      </c>
      <c r="M414">
        <v>4</v>
      </c>
      <c r="O414">
        <v>-53.86</v>
      </c>
      <c r="S414" s="3">
        <v>73.78</v>
      </c>
      <c r="T414" s="3">
        <v>53.86</v>
      </c>
      <c r="U414" s="2">
        <v>0.73000813228517214</v>
      </c>
      <c r="V414" s="3">
        <v>19.920000000000002</v>
      </c>
      <c r="W414" s="3">
        <v>73.78</v>
      </c>
      <c r="X414" s="3">
        <v>36.89</v>
      </c>
      <c r="Y414" s="2">
        <v>0.5</v>
      </c>
      <c r="Z414" s="3">
        <v>36.89</v>
      </c>
      <c r="AA414" s="3">
        <v>14.66</v>
      </c>
      <c r="AB414" s="3">
        <v>16.97</v>
      </c>
      <c r="AD414">
        <v>20220725</v>
      </c>
      <c r="AE414">
        <v>20220726</v>
      </c>
      <c r="AF414">
        <v>7.9861111111111105E-2</v>
      </c>
      <c r="AG414" t="s">
        <v>143</v>
      </c>
      <c r="AI414">
        <v>3</v>
      </c>
      <c r="AJ414" t="s">
        <v>42</v>
      </c>
      <c r="AK414" t="s">
        <v>42</v>
      </c>
      <c r="AO414" t="s">
        <v>167</v>
      </c>
      <c r="AP414">
        <v>12</v>
      </c>
      <c r="AQ414">
        <v>14</v>
      </c>
      <c r="AR414">
        <v>3</v>
      </c>
      <c r="AS414">
        <v>0</v>
      </c>
      <c r="AV414" t="s">
        <v>166</v>
      </c>
      <c r="AX414" t="s">
        <v>165</v>
      </c>
      <c r="AZ414" t="s">
        <v>164</v>
      </c>
      <c r="BA414" t="s">
        <v>163</v>
      </c>
      <c r="BB414">
        <v>28217</v>
      </c>
      <c r="BC414" t="s">
        <v>117</v>
      </c>
      <c r="BD414" t="s">
        <v>139</v>
      </c>
      <c r="BE414" t="s">
        <v>162</v>
      </c>
      <c r="BF414" t="s">
        <v>161</v>
      </c>
      <c r="BH414" t="s">
        <v>132</v>
      </c>
      <c r="BI414" t="s">
        <v>118</v>
      </c>
      <c r="BJ414">
        <v>146141935</v>
      </c>
      <c r="BK414" t="s">
        <v>117</v>
      </c>
      <c r="BL414" t="s">
        <v>134</v>
      </c>
      <c r="BU414" t="s">
        <v>161</v>
      </c>
      <c r="BW414" t="s">
        <v>132</v>
      </c>
      <c r="BX414" t="s">
        <v>118</v>
      </c>
      <c r="BY414">
        <v>146141935</v>
      </c>
      <c r="BZ414" t="s">
        <v>117</v>
      </c>
      <c r="CX414">
        <v>20220725</v>
      </c>
      <c r="CZ414">
        <v>0</v>
      </c>
      <c r="DA414">
        <v>0</v>
      </c>
      <c r="DB414">
        <v>0</v>
      </c>
      <c r="DC414">
        <v>0</v>
      </c>
      <c r="DD414">
        <v>0</v>
      </c>
      <c r="DE414" s="3">
        <v>4.63</v>
      </c>
      <c r="DF414" s="3">
        <v>5.6949376524803466</v>
      </c>
      <c r="DN414" s="3">
        <v>2.65</v>
      </c>
      <c r="DO414" s="3">
        <v>5.3</v>
      </c>
    </row>
    <row r="415" spans="1:129" x14ac:dyDescent="0.25">
      <c r="A415">
        <v>14612726</v>
      </c>
      <c r="B415">
        <v>20220704</v>
      </c>
      <c r="C415">
        <v>780810552</v>
      </c>
      <c r="E415">
        <v>1914.99</v>
      </c>
      <c r="F415">
        <v>0</v>
      </c>
      <c r="G415" t="s">
        <v>131</v>
      </c>
      <c r="I415" s="1">
        <v>815256107592</v>
      </c>
      <c r="J415" t="s">
        <v>144</v>
      </c>
      <c r="K415">
        <v>1</v>
      </c>
      <c r="L415">
        <v>0.5</v>
      </c>
      <c r="M415">
        <v>3</v>
      </c>
      <c r="O415">
        <v>-23.2</v>
      </c>
      <c r="S415" s="3">
        <v>33.369999999999997</v>
      </c>
      <c r="T415" s="3">
        <v>23.2</v>
      </c>
      <c r="U415" s="2">
        <v>0.69523524123464198</v>
      </c>
      <c r="V415" s="3">
        <v>10.169999999999998</v>
      </c>
      <c r="W415" s="3">
        <v>33.369999999999997</v>
      </c>
      <c r="X415" s="3">
        <v>16.684999999999999</v>
      </c>
      <c r="Y415" s="2">
        <v>0.5</v>
      </c>
      <c r="Z415" s="3">
        <v>16.684999999999999</v>
      </c>
      <c r="AA415" s="3">
        <v>14.01</v>
      </c>
      <c r="AB415" s="3">
        <v>6.5150000000000006</v>
      </c>
      <c r="AD415">
        <v>20220630</v>
      </c>
      <c r="AE415">
        <v>20220701</v>
      </c>
      <c r="AF415">
        <v>0.38194444444444442</v>
      </c>
      <c r="AG415" t="s">
        <v>143</v>
      </c>
      <c r="AH415" t="s">
        <v>280</v>
      </c>
      <c r="AK415" t="s">
        <v>42</v>
      </c>
      <c r="AO415" t="s">
        <v>171</v>
      </c>
      <c r="AV415" t="s">
        <v>279</v>
      </c>
      <c r="AW415" t="s">
        <v>278</v>
      </c>
      <c r="AX415" t="s">
        <v>277</v>
      </c>
      <c r="AZ415" t="s">
        <v>243</v>
      </c>
      <c r="BA415" t="s">
        <v>118</v>
      </c>
      <c r="BB415">
        <v>12240</v>
      </c>
      <c r="BC415" t="s">
        <v>117</v>
      </c>
      <c r="BD415" t="s">
        <v>139</v>
      </c>
      <c r="BE415" t="s">
        <v>276</v>
      </c>
      <c r="BF415" t="s">
        <v>161</v>
      </c>
      <c r="BH415" t="s">
        <v>132</v>
      </c>
      <c r="BI415" t="s">
        <v>118</v>
      </c>
      <c r="BJ415">
        <v>146141935</v>
      </c>
      <c r="BK415" t="s">
        <v>117</v>
      </c>
      <c r="BL415" t="s">
        <v>275</v>
      </c>
      <c r="BU415" t="s">
        <v>161</v>
      </c>
      <c r="BW415" t="s">
        <v>132</v>
      </c>
      <c r="BX415" t="s">
        <v>118</v>
      </c>
      <c r="BY415">
        <v>146141935</v>
      </c>
      <c r="BZ415" t="s">
        <v>117</v>
      </c>
      <c r="CX415">
        <v>20220630</v>
      </c>
      <c r="CZ415">
        <v>0</v>
      </c>
      <c r="DA415">
        <v>0</v>
      </c>
      <c r="DB415">
        <v>0</v>
      </c>
      <c r="DC415">
        <v>0</v>
      </c>
      <c r="DD415">
        <v>0</v>
      </c>
      <c r="DE415" s="3">
        <v>2.39</v>
      </c>
      <c r="DF415" s="3">
        <v>2.8566122265507943</v>
      </c>
    </row>
    <row r="416" spans="1:129" x14ac:dyDescent="0.25">
      <c r="A416">
        <v>14612726</v>
      </c>
      <c r="B416">
        <v>20220801</v>
      </c>
      <c r="C416">
        <v>783615587</v>
      </c>
      <c r="E416">
        <v>1658.01</v>
      </c>
      <c r="F416">
        <v>1658.01</v>
      </c>
      <c r="G416" t="s">
        <v>131</v>
      </c>
      <c r="I416" s="1">
        <v>815256107607</v>
      </c>
      <c r="J416" t="s">
        <v>144</v>
      </c>
      <c r="K416">
        <v>1</v>
      </c>
      <c r="L416">
        <v>0.5</v>
      </c>
      <c r="M416">
        <v>3</v>
      </c>
      <c r="O416">
        <v>-23.2</v>
      </c>
      <c r="S416" s="3">
        <v>33.369999999999997</v>
      </c>
      <c r="T416" s="3">
        <v>23.2</v>
      </c>
      <c r="U416" s="2">
        <v>0.69523524123464198</v>
      </c>
      <c r="V416" s="3">
        <v>10.169999999999998</v>
      </c>
      <c r="W416" s="3">
        <v>33.369999999999997</v>
      </c>
      <c r="X416" s="3">
        <v>16.684999999999999</v>
      </c>
      <c r="Y416" s="2">
        <v>0.5</v>
      </c>
      <c r="Z416" s="3">
        <v>16.684999999999999</v>
      </c>
      <c r="AA416" s="3">
        <v>14.01</v>
      </c>
      <c r="AB416" s="3">
        <v>6.5150000000000006</v>
      </c>
      <c r="AD416">
        <v>20220726</v>
      </c>
      <c r="AE416">
        <v>20220727</v>
      </c>
      <c r="AF416">
        <v>0.41736111111111113</v>
      </c>
      <c r="AG416" t="s">
        <v>143</v>
      </c>
      <c r="AH416" t="s">
        <v>247</v>
      </c>
      <c r="AK416" t="s">
        <v>42</v>
      </c>
      <c r="AO416" t="s">
        <v>171</v>
      </c>
      <c r="AV416" t="s">
        <v>283</v>
      </c>
      <c r="AW416" t="s">
        <v>282</v>
      </c>
      <c r="AX416" t="s">
        <v>281</v>
      </c>
      <c r="AZ416" t="s">
        <v>243</v>
      </c>
      <c r="BA416" t="s">
        <v>118</v>
      </c>
      <c r="BB416">
        <v>12207</v>
      </c>
      <c r="BC416" t="s">
        <v>117</v>
      </c>
      <c r="BD416" t="s">
        <v>139</v>
      </c>
      <c r="BE416" t="s">
        <v>242</v>
      </c>
      <c r="BF416" t="s">
        <v>161</v>
      </c>
      <c r="BH416" t="s">
        <v>132</v>
      </c>
      <c r="BI416" t="s">
        <v>118</v>
      </c>
      <c r="BJ416">
        <v>146141935</v>
      </c>
      <c r="BK416" t="s">
        <v>117</v>
      </c>
      <c r="BL416" t="s">
        <v>134</v>
      </c>
      <c r="BU416" t="s">
        <v>161</v>
      </c>
      <c r="BW416" t="s">
        <v>132</v>
      </c>
      <c r="BX416" t="s">
        <v>118</v>
      </c>
      <c r="BY416">
        <v>146141935</v>
      </c>
      <c r="BZ416" t="s">
        <v>117</v>
      </c>
      <c r="CX416">
        <v>20220726</v>
      </c>
      <c r="CZ416">
        <v>0</v>
      </c>
      <c r="DA416">
        <v>0</v>
      </c>
      <c r="DB416">
        <v>0</v>
      </c>
      <c r="DC416">
        <v>0</v>
      </c>
      <c r="DD416">
        <v>0</v>
      </c>
      <c r="DE416" s="3">
        <v>2.08</v>
      </c>
      <c r="DF416" s="3">
        <v>2.4860893017680552</v>
      </c>
    </row>
    <row r="417" spans="1:110" x14ac:dyDescent="0.25">
      <c r="A417">
        <v>14612726</v>
      </c>
      <c r="B417">
        <v>20220801</v>
      </c>
      <c r="C417">
        <v>783615587</v>
      </c>
      <c r="E417">
        <v>1658.01</v>
      </c>
      <c r="F417">
        <v>1658.01</v>
      </c>
      <c r="G417" t="s">
        <v>131</v>
      </c>
      <c r="I417" s="1">
        <v>815256107630</v>
      </c>
      <c r="J417" t="s">
        <v>144</v>
      </c>
      <c r="K417">
        <v>1</v>
      </c>
      <c r="L417">
        <v>2</v>
      </c>
      <c r="M417">
        <v>3</v>
      </c>
      <c r="O417">
        <v>-32.76</v>
      </c>
      <c r="S417" s="3">
        <v>45.53</v>
      </c>
      <c r="T417" s="3">
        <v>32.76</v>
      </c>
      <c r="U417" s="2">
        <v>0.71952558752470896</v>
      </c>
      <c r="V417" s="3">
        <v>12.770000000000003</v>
      </c>
      <c r="W417" s="3">
        <v>45.53</v>
      </c>
      <c r="X417" s="3">
        <v>22.765000000000001</v>
      </c>
      <c r="Y417" s="2">
        <v>0.5</v>
      </c>
      <c r="Z417" s="3">
        <v>22.765000000000001</v>
      </c>
      <c r="AA417" s="3">
        <v>14.66</v>
      </c>
      <c r="AB417" s="3">
        <v>9.9949999999999974</v>
      </c>
      <c r="AD417">
        <v>20220728</v>
      </c>
      <c r="AE417">
        <v>20220729</v>
      </c>
      <c r="AF417">
        <v>0.40277777777777773</v>
      </c>
      <c r="AG417" t="s">
        <v>154</v>
      </c>
      <c r="AH417" t="s">
        <v>190</v>
      </c>
      <c r="AK417" t="s">
        <v>42</v>
      </c>
      <c r="AO417" t="s">
        <v>189</v>
      </c>
      <c r="AV417" t="s">
        <v>188</v>
      </c>
      <c r="AW417" t="s">
        <v>139</v>
      </c>
      <c r="AX417" t="s">
        <v>187</v>
      </c>
      <c r="AZ417" t="s">
        <v>132</v>
      </c>
      <c r="BA417" t="s">
        <v>118</v>
      </c>
      <c r="BB417">
        <v>14614</v>
      </c>
      <c r="BC417" t="s">
        <v>117</v>
      </c>
      <c r="BD417" t="s">
        <v>139</v>
      </c>
      <c r="BF417" t="s">
        <v>161</v>
      </c>
      <c r="BH417" t="s">
        <v>132</v>
      </c>
      <c r="BI417" t="s">
        <v>118</v>
      </c>
      <c r="BJ417">
        <v>146141935</v>
      </c>
      <c r="BK417" t="s">
        <v>117</v>
      </c>
      <c r="BL417" t="s">
        <v>134</v>
      </c>
      <c r="BU417" t="s">
        <v>161</v>
      </c>
      <c r="BW417" t="s">
        <v>132</v>
      </c>
      <c r="BX417" t="s">
        <v>118</v>
      </c>
      <c r="BY417">
        <v>146141935</v>
      </c>
      <c r="BZ417" t="s">
        <v>117</v>
      </c>
      <c r="CX417">
        <v>20220728</v>
      </c>
      <c r="CZ417">
        <v>0</v>
      </c>
      <c r="DA417">
        <v>0</v>
      </c>
      <c r="DB417">
        <v>0</v>
      </c>
      <c r="DC417">
        <v>0</v>
      </c>
      <c r="DD417">
        <v>0</v>
      </c>
      <c r="DE417" s="3">
        <v>2.62</v>
      </c>
      <c r="DF417" s="3">
        <v>3.1951570393147373</v>
      </c>
    </row>
    <row r="418" spans="1:110" x14ac:dyDescent="0.25">
      <c r="A418">
        <v>14612726</v>
      </c>
      <c r="B418">
        <v>20220711</v>
      </c>
      <c r="C418">
        <v>781437599</v>
      </c>
      <c r="E418">
        <v>1247.27</v>
      </c>
      <c r="F418">
        <v>0</v>
      </c>
      <c r="G418" t="s">
        <v>131</v>
      </c>
      <c r="I418" s="1">
        <v>815256107640</v>
      </c>
      <c r="J418" t="s">
        <v>144</v>
      </c>
      <c r="K418">
        <v>1</v>
      </c>
      <c r="L418">
        <v>0.5</v>
      </c>
      <c r="M418">
        <v>3</v>
      </c>
      <c r="O418">
        <v>-23.2</v>
      </c>
      <c r="S418" s="3">
        <v>33.369999999999997</v>
      </c>
      <c r="T418" s="3">
        <v>23.2</v>
      </c>
      <c r="U418" s="2">
        <v>0.69523524123464198</v>
      </c>
      <c r="V418" s="3">
        <v>10.169999999999998</v>
      </c>
      <c r="W418" s="3">
        <v>33.369999999999997</v>
      </c>
      <c r="X418" s="3">
        <v>16.684999999999999</v>
      </c>
      <c r="Y418" s="2">
        <v>0.5</v>
      </c>
      <c r="Z418" s="3">
        <v>16.684999999999999</v>
      </c>
      <c r="AA418" s="3">
        <v>14.01</v>
      </c>
      <c r="AB418" s="3">
        <v>6.5150000000000006</v>
      </c>
      <c r="AD418">
        <v>20220701</v>
      </c>
      <c r="AE418">
        <v>20220705</v>
      </c>
      <c r="AF418">
        <v>0.36180555555555555</v>
      </c>
      <c r="AG418" t="s">
        <v>154</v>
      </c>
      <c r="AH418" t="s">
        <v>306</v>
      </c>
      <c r="AK418" t="s">
        <v>42</v>
      </c>
      <c r="AO418" t="s">
        <v>171</v>
      </c>
      <c r="AV418" t="s">
        <v>242</v>
      </c>
      <c r="AW418" t="s">
        <v>139</v>
      </c>
      <c r="AX418" t="s">
        <v>305</v>
      </c>
      <c r="AZ418" t="s">
        <v>132</v>
      </c>
      <c r="BA418" t="s">
        <v>118</v>
      </c>
      <c r="BB418">
        <v>14614</v>
      </c>
      <c r="BC418" t="s">
        <v>117</v>
      </c>
      <c r="BD418" t="s">
        <v>139</v>
      </c>
      <c r="BF418" t="s">
        <v>161</v>
      </c>
      <c r="BH418" t="s">
        <v>132</v>
      </c>
      <c r="BI418" t="s">
        <v>118</v>
      </c>
      <c r="BJ418">
        <v>146141935</v>
      </c>
      <c r="BK418" t="s">
        <v>117</v>
      </c>
      <c r="BL418" t="s">
        <v>134</v>
      </c>
      <c r="BU418" t="s">
        <v>161</v>
      </c>
      <c r="BW418" t="s">
        <v>132</v>
      </c>
      <c r="BX418" t="s">
        <v>118</v>
      </c>
      <c r="BY418">
        <v>146141935</v>
      </c>
      <c r="BZ418" t="s">
        <v>117</v>
      </c>
      <c r="CX418">
        <v>20220701</v>
      </c>
      <c r="CZ418">
        <v>0</v>
      </c>
      <c r="DA418">
        <v>0</v>
      </c>
      <c r="DB418">
        <v>0</v>
      </c>
      <c r="DC418">
        <v>0</v>
      </c>
      <c r="DD418">
        <v>0</v>
      </c>
      <c r="DE418" s="3">
        <v>2.39</v>
      </c>
      <c r="DF418" s="3">
        <v>2.8566122265507943</v>
      </c>
    </row>
    <row r="419" spans="1:110" x14ac:dyDescent="0.25">
      <c r="A419">
        <v>14612726</v>
      </c>
      <c r="B419">
        <v>20220704</v>
      </c>
      <c r="C419">
        <v>780810552</v>
      </c>
      <c r="E419">
        <v>1914.99</v>
      </c>
      <c r="F419">
        <v>0</v>
      </c>
      <c r="G419" t="s">
        <v>131</v>
      </c>
      <c r="I419" s="1">
        <v>815256107695</v>
      </c>
      <c r="J419" t="s">
        <v>144</v>
      </c>
      <c r="K419">
        <v>1</v>
      </c>
      <c r="L419">
        <v>0.5</v>
      </c>
      <c r="M419">
        <v>3</v>
      </c>
      <c r="O419">
        <v>-23.2</v>
      </c>
      <c r="S419" s="3">
        <v>33.369999999999997</v>
      </c>
      <c r="T419" s="3">
        <v>23.2</v>
      </c>
      <c r="U419" s="2">
        <v>0.69523524123464198</v>
      </c>
      <c r="V419" s="3">
        <v>10.169999999999998</v>
      </c>
      <c r="W419" s="3">
        <v>33.369999999999997</v>
      </c>
      <c r="X419" s="3">
        <v>16.684999999999999</v>
      </c>
      <c r="Y419" s="2">
        <v>0.5</v>
      </c>
      <c r="Z419" s="3">
        <v>16.684999999999999</v>
      </c>
      <c r="AA419" s="3">
        <v>14.01</v>
      </c>
      <c r="AB419" s="3">
        <v>6.5150000000000006</v>
      </c>
      <c r="AD419">
        <v>20220624</v>
      </c>
      <c r="AE419">
        <v>20220627</v>
      </c>
      <c r="AF419">
        <v>0.40902777777777777</v>
      </c>
      <c r="AG419" t="s">
        <v>143</v>
      </c>
      <c r="AH419" t="s">
        <v>247</v>
      </c>
      <c r="AK419" t="s">
        <v>42</v>
      </c>
      <c r="AO419" t="s">
        <v>171</v>
      </c>
      <c r="AV419" t="s">
        <v>246</v>
      </c>
      <c r="AW419" t="s">
        <v>245</v>
      </c>
      <c r="AX419" t="s">
        <v>244</v>
      </c>
      <c r="AZ419" t="s">
        <v>243</v>
      </c>
      <c r="BA419" t="s">
        <v>118</v>
      </c>
      <c r="BB419">
        <v>12207</v>
      </c>
      <c r="BC419" t="s">
        <v>117</v>
      </c>
      <c r="BD419" t="s">
        <v>139</v>
      </c>
      <c r="BE419" t="s">
        <v>242</v>
      </c>
      <c r="BF419" t="s">
        <v>161</v>
      </c>
      <c r="BH419" t="s">
        <v>132</v>
      </c>
      <c r="BI419" t="s">
        <v>118</v>
      </c>
      <c r="BJ419">
        <v>146141935</v>
      </c>
      <c r="BK419" t="s">
        <v>117</v>
      </c>
      <c r="BL419" t="s">
        <v>134</v>
      </c>
      <c r="BU419" t="s">
        <v>161</v>
      </c>
      <c r="BW419" t="s">
        <v>132</v>
      </c>
      <c r="BX419" t="s">
        <v>118</v>
      </c>
      <c r="BY419">
        <v>146141935</v>
      </c>
      <c r="BZ419" t="s">
        <v>117</v>
      </c>
      <c r="CX419">
        <v>20220624</v>
      </c>
      <c r="CZ419">
        <v>0</v>
      </c>
      <c r="DA419">
        <v>0</v>
      </c>
      <c r="DB419">
        <v>0</v>
      </c>
      <c r="DC419">
        <v>0</v>
      </c>
      <c r="DD419">
        <v>0</v>
      </c>
      <c r="DE419" s="3">
        <v>2.39</v>
      </c>
      <c r="DF419" s="3">
        <v>2.8566122265507943</v>
      </c>
    </row>
    <row r="420" spans="1:110" x14ac:dyDescent="0.25">
      <c r="A420">
        <v>14612726</v>
      </c>
      <c r="B420">
        <v>20220711</v>
      </c>
      <c r="C420">
        <v>781437599</v>
      </c>
      <c r="E420">
        <v>1247.27</v>
      </c>
      <c r="F420">
        <v>0</v>
      </c>
      <c r="G420" t="s">
        <v>131</v>
      </c>
      <c r="I420" s="1">
        <v>815256107700</v>
      </c>
      <c r="J420" t="s">
        <v>348</v>
      </c>
      <c r="K420">
        <v>1</v>
      </c>
      <c r="L420">
        <v>10</v>
      </c>
      <c r="M420">
        <v>2</v>
      </c>
      <c r="O420">
        <v>-35.81</v>
      </c>
      <c r="S420" s="3">
        <v>49.06</v>
      </c>
      <c r="T420" s="3">
        <v>35.81</v>
      </c>
      <c r="U420" s="2">
        <v>0.7299225438238891</v>
      </c>
      <c r="V420" s="3">
        <v>13.25</v>
      </c>
      <c r="W420" s="3">
        <v>49.06</v>
      </c>
      <c r="X420" s="3">
        <v>31.889000000000003</v>
      </c>
      <c r="Y420" s="2">
        <v>0.65</v>
      </c>
      <c r="Z420" s="3">
        <v>17.170999999999999</v>
      </c>
      <c r="AA420" s="3">
        <v>15.94</v>
      </c>
      <c r="AB420" s="3">
        <v>3.9209999999999994</v>
      </c>
      <c r="AD420">
        <v>20220624</v>
      </c>
      <c r="AE420">
        <v>20220627</v>
      </c>
      <c r="AF420">
        <v>0.38263888888888892</v>
      </c>
      <c r="AG420" t="s">
        <v>154</v>
      </c>
      <c r="AI420">
        <v>10</v>
      </c>
      <c r="AJ420" t="s">
        <v>42</v>
      </c>
      <c r="AK420" t="s">
        <v>42</v>
      </c>
      <c r="AO420" t="s">
        <v>127</v>
      </c>
      <c r="AW420" t="s">
        <v>403</v>
      </c>
      <c r="AX420" t="s">
        <v>161</v>
      </c>
      <c r="AZ420" t="s">
        <v>132</v>
      </c>
      <c r="BA420" t="s">
        <v>118</v>
      </c>
      <c r="BB420">
        <v>14624</v>
      </c>
      <c r="BC420" t="s">
        <v>117</v>
      </c>
      <c r="BD420" t="s">
        <v>139</v>
      </c>
      <c r="BF420" t="s">
        <v>161</v>
      </c>
      <c r="BH420" t="s">
        <v>132</v>
      </c>
      <c r="BI420" t="s">
        <v>118</v>
      </c>
      <c r="BJ420">
        <v>146141935</v>
      </c>
      <c r="BK420" t="s">
        <v>117</v>
      </c>
      <c r="BL420" t="s">
        <v>134</v>
      </c>
      <c r="BU420" t="s">
        <v>161</v>
      </c>
      <c r="BW420" t="s">
        <v>132</v>
      </c>
      <c r="BX420" t="s">
        <v>118</v>
      </c>
      <c r="BY420">
        <v>146141935</v>
      </c>
      <c r="BZ420" t="s">
        <v>117</v>
      </c>
      <c r="CX420">
        <v>20220624</v>
      </c>
      <c r="CZ420">
        <v>0</v>
      </c>
      <c r="DA420">
        <v>0</v>
      </c>
      <c r="DB420">
        <v>0</v>
      </c>
      <c r="DC420">
        <v>0</v>
      </c>
      <c r="DD420">
        <v>0</v>
      </c>
      <c r="DE420" s="3">
        <v>3.11</v>
      </c>
      <c r="DF420" s="3">
        <v>3.358559111292295</v>
      </c>
    </row>
  </sheetData>
  <autoFilter ref="A1:EA420" xr:uid="{FA812295-BFFF-425F-9D5B-E6CF2455DE0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GRAND TOTALS (2)</vt:lpstr>
      <vt:lpstr>GRAND TOTALS</vt:lpstr>
      <vt:lpstr>ACCESSORIAL SUMMARY</vt:lpstr>
      <vt:lpstr>FREIGHT SUMMARY</vt:lpstr>
      <vt:lpstr>FREIGHT &amp; ACCESSORIALS</vt:lpstr>
      <vt:lpstr>FREIGHT &amp; ACCESSORIALS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felts</dc:creator>
  <cp:lastModifiedBy>jonathan traverso</cp:lastModifiedBy>
  <dcterms:created xsi:type="dcterms:W3CDTF">2022-08-11T18:12:04Z</dcterms:created>
  <dcterms:modified xsi:type="dcterms:W3CDTF">2024-02-07T03:45:08Z</dcterms:modified>
</cp:coreProperties>
</file>