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Fisheries Management\forecasting\2025\code_dev\all_forecasts\data\"/>
    </mc:Choice>
  </mc:AlternateContent>
  <xr:revisionPtr revIDLastSave="0" documentId="13_ncr:1_{8C5DEA6B-6792-4AEE-BC3D-FCFC369B6CB1}" xr6:coauthVersionLast="47" xr6:coauthVersionMax="47" xr10:uidLastSave="{00000000-0000-0000-0000-000000000000}"/>
  <bookViews>
    <workbookView xWindow="-120" yWindow="-120" windowWidth="29040" windowHeight="15840" tabRatio="860" activeTab="1" xr2:uid="{00000000-000D-0000-FFFF-FFFF00000000}"/>
  </bookViews>
  <sheets>
    <sheet name="escapement" sheetId="54" r:id="rId1"/>
    <sheet name="Sheet3" sheetId="57" r:id="rId2"/>
    <sheet name="Sheet1" sheetId="55" r:id="rId3"/>
  </sheets>
  <definedNames>
    <definedName name="_xlchart.v1.0" hidden="1">Sheet1!$C$3:$C$30</definedName>
    <definedName name="_xlchart.v1.1" hidden="1">Sheet1!$C$3:$C$30</definedName>
    <definedName name="IndividualCarcasses">#REF!</definedName>
    <definedName name="SurveyAllRaw_lcl">#REF!</definedName>
  </definedNames>
  <calcPr calcId="191029"/>
</workbook>
</file>

<file path=xl/calcChain.xml><?xml version="1.0" encoding="utf-8"?>
<calcChain xmlns="http://schemas.openxmlformats.org/spreadsheetml/2006/main">
  <c r="E4" i="57" l="1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3" i="57"/>
  <c r="S34" i="54"/>
  <c r="S35" i="54"/>
  <c r="S36" i="54"/>
  <c r="S37" i="54"/>
  <c r="S38" i="54"/>
  <c r="S39" i="54"/>
  <c r="S40" i="54"/>
  <c r="S41" i="54"/>
  <c r="S42" i="54"/>
  <c r="S43" i="54"/>
  <c r="S44" i="54"/>
  <c r="S45" i="54"/>
  <c r="S46" i="54"/>
  <c r="S47" i="54"/>
  <c r="S48" i="54"/>
  <c r="S49" i="54"/>
  <c r="S50" i="54"/>
  <c r="S51" i="54"/>
  <c r="S52" i="54"/>
  <c r="S53" i="54"/>
  <c r="S54" i="54"/>
  <c r="S55" i="54"/>
  <c r="S56" i="54"/>
  <c r="S57" i="54"/>
  <c r="S58" i="54"/>
  <c r="S59" i="54"/>
  <c r="S60" i="54"/>
  <c r="S61" i="54"/>
  <c r="R34" i="54"/>
  <c r="R35" i="54"/>
  <c r="R36" i="54"/>
  <c r="R37" i="54"/>
  <c r="R38" i="54"/>
  <c r="R39" i="54"/>
  <c r="R40" i="54"/>
  <c r="R41" i="54"/>
  <c r="R42" i="54"/>
  <c r="R43" i="54"/>
  <c r="R44" i="54"/>
  <c r="R45" i="54"/>
  <c r="R46" i="54"/>
  <c r="R47" i="54"/>
  <c r="R48" i="54"/>
  <c r="R49" i="54"/>
  <c r="R50" i="54"/>
  <c r="R51" i="54"/>
  <c r="R52" i="54"/>
  <c r="R53" i="54"/>
  <c r="R54" i="54"/>
  <c r="R55" i="54"/>
  <c r="R56" i="54"/>
  <c r="R57" i="54"/>
  <c r="R58" i="54"/>
  <c r="R59" i="54"/>
  <c r="R60" i="54"/>
  <c r="R61" i="54"/>
</calcChain>
</file>

<file path=xl/sharedStrings.xml><?xml version="1.0" encoding="utf-8"?>
<sst xmlns="http://schemas.openxmlformats.org/spreadsheetml/2006/main" count="34" uniqueCount="27">
  <si>
    <t>sky_nat_esc</t>
  </si>
  <si>
    <t>snq_nat_esc</t>
  </si>
  <si>
    <t>tot_nat_esc</t>
  </si>
  <si>
    <t>sky_nor_esc</t>
  </si>
  <si>
    <t>snq_nor_esc</t>
  </si>
  <si>
    <t>tot_nor_esc</t>
  </si>
  <si>
    <t>blank</t>
  </si>
  <si>
    <t>sky_hat_esc</t>
  </si>
  <si>
    <t>snq_hat_esc</t>
  </si>
  <si>
    <t>tot_hat_esc</t>
  </si>
  <si>
    <t>year</t>
  </si>
  <si>
    <t>sky_nat_esc_coho</t>
  </si>
  <si>
    <t>snq_nat_esc_pink</t>
  </si>
  <si>
    <t>sky_nat_esc_pink</t>
  </si>
  <si>
    <t>sky_nat_esc_chum</t>
  </si>
  <si>
    <t>snq_nat_esc_coho</t>
  </si>
  <si>
    <t>snq_nat_esc_chum</t>
  </si>
  <si>
    <t>sky_all_esc</t>
  </si>
  <si>
    <t>snq_all_esc</t>
  </si>
  <si>
    <t>yr</t>
  </si>
  <si>
    <t>chin</t>
  </si>
  <si>
    <t>coho</t>
  </si>
  <si>
    <t>chum</t>
  </si>
  <si>
    <t>cohochum</t>
  </si>
  <si>
    <t>pink+</t>
  </si>
  <si>
    <t>pink only</t>
  </si>
  <si>
    <t>y = 158.49x - 78422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</si>
</sst>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00000"/>
  </numFmts>
  <fonts count="2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2" fillId="7" borderId="1" applyNumberFormat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5" fillId="0" borderId="0"/>
    <xf numFmtId="0" fontId="6" fillId="0" borderId="0"/>
    <xf numFmtId="0" fontId="23" fillId="0" borderId="0"/>
    <xf numFmtId="0" fontId="6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5" fillId="20" borderId="8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>
      <alignment vertical="top"/>
    </xf>
  </cellStyleXfs>
  <cellXfs count="11">
    <xf numFmtId="0" fontId="0" fillId="0" borderId="0" xfId="0"/>
    <xf numFmtId="0" fontId="20" fillId="0" borderId="0" xfId="0" applyFont="1"/>
    <xf numFmtId="1" fontId="20" fillId="0" borderId="0" xfId="0" applyNumberFormat="1" applyFont="1"/>
    <xf numFmtId="1" fontId="20" fillId="0" borderId="0" xfId="63" applyNumberFormat="1" applyFont="1" applyFill="1" applyBorder="1"/>
    <xf numFmtId="1" fontId="20" fillId="0" borderId="0" xfId="63" applyNumberFormat="1" applyFont="1" applyFill="1" applyBorder="1" applyAlignment="1">
      <alignment horizontal="right"/>
    </xf>
    <xf numFmtId="3" fontId="0" fillId="0" borderId="0" xfId="0" applyNumberFormat="1"/>
    <xf numFmtId="0" fontId="26" fillId="0" borderId="0" xfId="0" applyFont="1"/>
    <xf numFmtId="0" fontId="27" fillId="0" borderId="0" xfId="0" applyFont="1"/>
    <xf numFmtId="1" fontId="0" fillId="0" borderId="0" xfId="0" applyNumberFormat="1"/>
    <xf numFmtId="170" fontId="0" fillId="0" borderId="0" xfId="0" applyNumberFormat="1"/>
    <xf numFmtId="0" fontId="19" fillId="0" borderId="0" xfId="0" applyFont="1"/>
  </cellXfs>
  <cellStyles count="120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1 2" xfId="26" xr:uid="{00000000-0005-0000-0000-000019000000}"/>
    <cellStyle name="60% - Accent2" xfId="27" builtinId="36" customBuiltin="1"/>
    <cellStyle name="60% - Accent2 2" xfId="28" xr:uid="{00000000-0005-0000-0000-00001B000000}"/>
    <cellStyle name="60% - Accent3" xfId="29" builtinId="40" customBuiltin="1"/>
    <cellStyle name="60% - Accent3 2" xfId="30" xr:uid="{00000000-0005-0000-0000-00001D000000}"/>
    <cellStyle name="60% - Accent4" xfId="31" builtinId="44" customBuiltin="1"/>
    <cellStyle name="60% - Accent4 2" xfId="32" xr:uid="{00000000-0005-0000-0000-00001F000000}"/>
    <cellStyle name="60% - Accent5" xfId="33" builtinId="48" customBuiltin="1"/>
    <cellStyle name="60% - Accent5 2" xfId="34" xr:uid="{00000000-0005-0000-0000-000021000000}"/>
    <cellStyle name="60% - Accent6" xfId="35" builtinId="52" customBuiltin="1"/>
    <cellStyle name="60% - Accent6 2" xfId="36" xr:uid="{00000000-0005-0000-0000-000023000000}"/>
    <cellStyle name="Accent1" xfId="37" builtinId="29" customBuiltin="1"/>
    <cellStyle name="Accent1 2" xfId="38" xr:uid="{00000000-0005-0000-0000-000025000000}"/>
    <cellStyle name="Accent2" xfId="39" builtinId="33" customBuiltin="1"/>
    <cellStyle name="Accent2 2" xfId="40" xr:uid="{00000000-0005-0000-0000-000027000000}"/>
    <cellStyle name="Accent3" xfId="41" builtinId="37" customBuiltin="1"/>
    <cellStyle name="Accent3 2" xfId="42" xr:uid="{00000000-0005-0000-0000-000029000000}"/>
    <cellStyle name="Accent4" xfId="43" builtinId="41" customBuiltin="1"/>
    <cellStyle name="Accent4 2" xfId="44" xr:uid="{00000000-0005-0000-0000-00002B000000}"/>
    <cellStyle name="Accent5" xfId="45" builtinId="45" customBuiltin="1"/>
    <cellStyle name="Accent5 2" xfId="46" xr:uid="{00000000-0005-0000-0000-00002D000000}"/>
    <cellStyle name="Accent6" xfId="47" builtinId="49" customBuiltin="1"/>
    <cellStyle name="Accent6 2" xfId="48" xr:uid="{00000000-0005-0000-0000-00002F000000}"/>
    <cellStyle name="Bad" xfId="49" builtinId="27" customBuiltin="1"/>
    <cellStyle name="Bad 2" xfId="50" xr:uid="{00000000-0005-0000-0000-000031000000}"/>
    <cellStyle name="Calculation" xfId="51" builtinId="22" customBuiltin="1"/>
    <cellStyle name="Calculation 2" xfId="52" xr:uid="{00000000-0005-0000-0000-000033000000}"/>
    <cellStyle name="Check Cell" xfId="53" builtinId="23" customBuiltin="1"/>
    <cellStyle name="Check Cell 2" xfId="54" xr:uid="{00000000-0005-0000-0000-000035000000}"/>
    <cellStyle name="Comma 2" xfId="55" xr:uid="{00000000-0005-0000-0000-000037000000}"/>
    <cellStyle name="Comma 2 2" xfId="56" xr:uid="{00000000-0005-0000-0000-000038000000}"/>
    <cellStyle name="Comma 2 2 2" xfId="57" xr:uid="{00000000-0005-0000-0000-000039000000}"/>
    <cellStyle name="Comma 2 3" xfId="58" xr:uid="{00000000-0005-0000-0000-00003A000000}"/>
    <cellStyle name="Comma 3" xfId="59" xr:uid="{00000000-0005-0000-0000-00003B000000}"/>
    <cellStyle name="Comma 3 2" xfId="60" xr:uid="{00000000-0005-0000-0000-00003C000000}"/>
    <cellStyle name="Comma 4" xfId="61" xr:uid="{00000000-0005-0000-0000-00003D000000}"/>
    <cellStyle name="Comma 4 2" xfId="62" xr:uid="{00000000-0005-0000-0000-00003E000000}"/>
    <cellStyle name="Comma 5" xfId="63" xr:uid="{00000000-0005-0000-0000-00003F000000}"/>
    <cellStyle name="Comma0" xfId="64" xr:uid="{00000000-0005-0000-0000-000040000000}"/>
    <cellStyle name="Comma0 2" xfId="65" xr:uid="{00000000-0005-0000-0000-000041000000}"/>
    <cellStyle name="Comma0 3" xfId="66" xr:uid="{00000000-0005-0000-0000-000042000000}"/>
    <cellStyle name="Currency 2" xfId="67" xr:uid="{00000000-0005-0000-0000-000043000000}"/>
    <cellStyle name="Explanatory Text" xfId="68" builtinId="53" customBuiltin="1"/>
    <cellStyle name="Explanatory Text 2" xfId="69" xr:uid="{00000000-0005-0000-0000-000045000000}"/>
    <cellStyle name="Good" xfId="70" builtinId="26" customBuiltin="1"/>
    <cellStyle name="Good 2" xfId="71" xr:uid="{00000000-0005-0000-0000-000047000000}"/>
    <cellStyle name="Heading 1" xfId="72" builtinId="16" customBuiltin="1"/>
    <cellStyle name="Heading 1 2" xfId="73" xr:uid="{00000000-0005-0000-0000-000049000000}"/>
    <cellStyle name="Heading 2" xfId="74" builtinId="17" customBuiltin="1"/>
    <cellStyle name="Heading 2 2" xfId="75" xr:uid="{00000000-0005-0000-0000-00004B000000}"/>
    <cellStyle name="Heading 3" xfId="76" builtinId="18" customBuiltin="1"/>
    <cellStyle name="Heading 3 2" xfId="77" xr:uid="{00000000-0005-0000-0000-00004D000000}"/>
    <cellStyle name="Heading 4" xfId="78" builtinId="19" customBuiltin="1"/>
    <cellStyle name="Heading 4 2" xfId="79" xr:uid="{00000000-0005-0000-0000-00004F000000}"/>
    <cellStyle name="Hyperlink 2" xfId="80" xr:uid="{00000000-0005-0000-0000-000051000000}"/>
    <cellStyle name="Input" xfId="81" builtinId="20" customBuiltin="1"/>
    <cellStyle name="Input 2" xfId="82" xr:uid="{00000000-0005-0000-0000-000053000000}"/>
    <cellStyle name="Linked Cell" xfId="83" builtinId="24" customBuiltin="1"/>
    <cellStyle name="Linked Cell 2" xfId="84" xr:uid="{00000000-0005-0000-0000-000055000000}"/>
    <cellStyle name="Neutral" xfId="85" builtinId="28" customBuiltin="1"/>
    <cellStyle name="Neutral 2" xfId="86" xr:uid="{00000000-0005-0000-0000-000057000000}"/>
    <cellStyle name="Normal" xfId="0" builtinId="0"/>
    <cellStyle name="Normal 2" xfId="87" xr:uid="{00000000-0005-0000-0000-000059000000}"/>
    <cellStyle name="Normal 2 2" xfId="88" xr:uid="{00000000-0005-0000-0000-00005A000000}"/>
    <cellStyle name="Normal 2 2 2" xfId="89" xr:uid="{00000000-0005-0000-0000-00005B000000}"/>
    <cellStyle name="Normal 2 2 2 2" xfId="90" xr:uid="{00000000-0005-0000-0000-00005C000000}"/>
    <cellStyle name="Normal 2 3" xfId="91" xr:uid="{00000000-0005-0000-0000-00005D000000}"/>
    <cellStyle name="Normal 2 4" xfId="92" xr:uid="{00000000-0005-0000-0000-00005E000000}"/>
    <cellStyle name="Normal 2 5" xfId="119" xr:uid="{DCC58D6F-8FF1-4881-8C69-72A52B98175A}"/>
    <cellStyle name="Normal 3" xfId="93" xr:uid="{00000000-0005-0000-0000-00005F000000}"/>
    <cellStyle name="Normal 3 2" xfId="94" xr:uid="{00000000-0005-0000-0000-000060000000}"/>
    <cellStyle name="Normal 3 2 2" xfId="95" xr:uid="{00000000-0005-0000-0000-000061000000}"/>
    <cellStyle name="Normal 3 3" xfId="96" xr:uid="{00000000-0005-0000-0000-000062000000}"/>
    <cellStyle name="Normal 4" xfId="97" xr:uid="{00000000-0005-0000-0000-000063000000}"/>
    <cellStyle name="Normal 4 2" xfId="98" xr:uid="{00000000-0005-0000-0000-000064000000}"/>
    <cellStyle name="Normal 4 3" xfId="99" xr:uid="{00000000-0005-0000-0000-000065000000}"/>
    <cellStyle name="Normal 5" xfId="100" xr:uid="{00000000-0005-0000-0000-000066000000}"/>
    <cellStyle name="Normal 5 2" xfId="101" xr:uid="{00000000-0005-0000-0000-000067000000}"/>
    <cellStyle name="Note" xfId="102" builtinId="10" customBuiltin="1"/>
    <cellStyle name="Note 2" xfId="103" xr:uid="{00000000-0005-0000-0000-00006B000000}"/>
    <cellStyle name="Note 3" xfId="104" xr:uid="{00000000-0005-0000-0000-00006C000000}"/>
    <cellStyle name="Output" xfId="105" builtinId="21" customBuiltin="1"/>
    <cellStyle name="Output 2" xfId="106" xr:uid="{00000000-0005-0000-0000-00006E000000}"/>
    <cellStyle name="Percent 2" xfId="107" xr:uid="{00000000-0005-0000-0000-000070000000}"/>
    <cellStyle name="Percent 2 2" xfId="108" xr:uid="{00000000-0005-0000-0000-000071000000}"/>
    <cellStyle name="Percent 2 2 2" xfId="109" xr:uid="{00000000-0005-0000-0000-000072000000}"/>
    <cellStyle name="Percent 3" xfId="110" xr:uid="{00000000-0005-0000-0000-000073000000}"/>
    <cellStyle name="Percent 3 2" xfId="111" xr:uid="{00000000-0005-0000-0000-000074000000}"/>
    <cellStyle name="Percent 4" xfId="112" xr:uid="{00000000-0005-0000-0000-000075000000}"/>
    <cellStyle name="Title" xfId="113" builtinId="15" customBuiltin="1"/>
    <cellStyle name="Title 2" xfId="114" xr:uid="{00000000-0005-0000-0000-000077000000}"/>
    <cellStyle name="Total" xfId="115" builtinId="25" customBuiltin="1"/>
    <cellStyle name="Total 2" xfId="116" xr:uid="{00000000-0005-0000-0000-000079000000}"/>
    <cellStyle name="Warning Text" xfId="117" builtinId="11" customBuiltin="1"/>
    <cellStyle name="Warning Text 2" xfId="118" xr:uid="{00000000-0005-0000-0000-00007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chin/cohochum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chin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17629046369203"/>
                  <c:y val="-0.16734069699620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Sheet3!$E$3:$E$42</c:f>
              <c:numCache>
                <c:formatCode>0</c:formatCode>
                <c:ptCount val="40"/>
                <c:pt idx="0">
                  <c:v>89550</c:v>
                </c:pt>
                <c:pt idx="1">
                  <c:v>71729</c:v>
                </c:pt>
                <c:pt idx="2">
                  <c:v>85189</c:v>
                </c:pt>
                <c:pt idx="3">
                  <c:v>35203</c:v>
                </c:pt>
                <c:pt idx="4">
                  <c:v>91440</c:v>
                </c:pt>
                <c:pt idx="5">
                  <c:v>26731</c:v>
                </c:pt>
                <c:pt idx="6">
                  <c:v>42841</c:v>
                </c:pt>
                <c:pt idx="7">
                  <c:v>17196</c:v>
                </c:pt>
                <c:pt idx="8">
                  <c:v>35688</c:v>
                </c:pt>
                <c:pt idx="9">
                  <c:v>12484</c:v>
                </c:pt>
                <c:pt idx="10">
                  <c:v>110549</c:v>
                </c:pt>
                <c:pt idx="11">
                  <c:v>43103</c:v>
                </c:pt>
                <c:pt idx="12">
                  <c:v>54355</c:v>
                </c:pt>
                <c:pt idx="13">
                  <c:v>10914</c:v>
                </c:pt>
                <c:pt idx="14">
                  <c:v>129067</c:v>
                </c:pt>
                <c:pt idx="15">
                  <c:v>57125.237409858448</c:v>
                </c:pt>
                <c:pt idx="16">
                  <c:v>20962.008517078673</c:v>
                </c:pt>
                <c:pt idx="17">
                  <c:v>79939.871858028899</c:v>
                </c:pt>
                <c:pt idx="18">
                  <c:v>175703.23580734193</c:v>
                </c:pt>
                <c:pt idx="19">
                  <c:v>124401</c:v>
                </c:pt>
                <c:pt idx="20">
                  <c:v>189302.2116212126</c:v>
                </c:pt>
                <c:pt idx="21">
                  <c:v>44685.493960886728</c:v>
                </c:pt>
                <c:pt idx="22">
                  <c:v>196661.98842626941</c:v>
                </c:pt>
                <c:pt idx="23">
                  <c:v>21852.073611894237</c:v>
                </c:pt>
                <c:pt idx="24">
                  <c:v>25518.508472564325</c:v>
                </c:pt>
                <c:pt idx="25">
                  <c:v>33155.303365284744</c:v>
                </c:pt>
                <c:pt idx="26">
                  <c:v>15864.898729857259</c:v>
                </c:pt>
                <c:pt idx="27">
                  <c:v>46591.716042971188</c:v>
                </c:pt>
                <c:pt idx="28">
                  <c:v>39672.93506840372</c:v>
                </c:pt>
                <c:pt idx="29">
                  <c:v>23737.75710003858</c:v>
                </c:pt>
                <c:pt idx="30">
                  <c:v>21077.081995429864</c:v>
                </c:pt>
                <c:pt idx="31">
                  <c:v>4412.7256432323356</c:v>
                </c:pt>
                <c:pt idx="32">
                  <c:v>8953.0152832596377</c:v>
                </c:pt>
                <c:pt idx="33">
                  <c:v>6171.0628245837906</c:v>
                </c:pt>
                <c:pt idx="34">
                  <c:v>17249.355728996648</c:v>
                </c:pt>
                <c:pt idx="35">
                  <c:v>5555.2444431255008</c:v>
                </c:pt>
                <c:pt idx="36">
                  <c:v>24177</c:v>
                </c:pt>
                <c:pt idx="37">
                  <c:v>42485.711962489244</c:v>
                </c:pt>
                <c:pt idx="38">
                  <c:v>43898</c:v>
                </c:pt>
                <c:pt idx="39">
                  <c:v>10898</c:v>
                </c:pt>
              </c:numCache>
            </c:numRef>
          </c:xVal>
          <c:yVal>
            <c:numRef>
              <c:f>Sheet3!$F$2:$F$42</c:f>
              <c:numCache>
                <c:formatCode>0</c:formatCode>
                <c:ptCount val="41"/>
                <c:pt idx="0">
                  <c:v>2389</c:v>
                </c:pt>
                <c:pt idx="1">
                  <c:v>3580</c:v>
                </c:pt>
                <c:pt idx="2">
                  <c:v>3377</c:v>
                </c:pt>
                <c:pt idx="3">
                  <c:v>3834</c:v>
                </c:pt>
                <c:pt idx="4">
                  <c:v>4004</c:v>
                </c:pt>
                <c:pt idx="5">
                  <c:v>2221</c:v>
                </c:pt>
                <c:pt idx="6">
                  <c:v>3445</c:v>
                </c:pt>
                <c:pt idx="7">
                  <c:v>2172</c:v>
                </c:pt>
                <c:pt idx="8">
                  <c:v>2002</c:v>
                </c:pt>
                <c:pt idx="9">
                  <c:v>1653</c:v>
                </c:pt>
                <c:pt idx="10">
                  <c:v>2898</c:v>
                </c:pt>
                <c:pt idx="11">
                  <c:v>2791</c:v>
                </c:pt>
                <c:pt idx="12">
                  <c:v>3819</c:v>
                </c:pt>
                <c:pt idx="13">
                  <c:v>2161</c:v>
                </c:pt>
                <c:pt idx="14">
                  <c:v>4415</c:v>
                </c:pt>
                <c:pt idx="15">
                  <c:v>3446</c:v>
                </c:pt>
                <c:pt idx="16">
                  <c:v>4668</c:v>
                </c:pt>
                <c:pt idx="17">
                  <c:v>4577</c:v>
                </c:pt>
                <c:pt idx="18">
                  <c:v>4327</c:v>
                </c:pt>
                <c:pt idx="19">
                  <c:v>3472</c:v>
                </c:pt>
                <c:pt idx="20">
                  <c:v>7614</c:v>
                </c:pt>
                <c:pt idx="21">
                  <c:v>3201</c:v>
                </c:pt>
                <c:pt idx="22">
                  <c:v>5573</c:v>
                </c:pt>
                <c:pt idx="23">
                  <c:v>2648</c:v>
                </c:pt>
                <c:pt idx="24">
                  <c:v>5813.25</c:v>
                </c:pt>
                <c:pt idx="25">
                  <c:v>1414.4047619047619</c:v>
                </c:pt>
                <c:pt idx="26">
                  <c:v>2511.3523809523813</c:v>
                </c:pt>
                <c:pt idx="27">
                  <c:v>1181</c:v>
                </c:pt>
                <c:pt idx="28">
                  <c:v>3745</c:v>
                </c:pt>
                <c:pt idx="29">
                  <c:v>2355</c:v>
                </c:pt>
                <c:pt idx="30">
                  <c:v>3063</c:v>
                </c:pt>
                <c:pt idx="31">
                  <c:v>3034</c:v>
                </c:pt>
                <c:pt idx="32">
                  <c:v>3785</c:v>
                </c:pt>
                <c:pt idx="33">
                  <c:v>4374</c:v>
                </c:pt>
                <c:pt idx="34">
                  <c:v>3048</c:v>
                </c:pt>
                <c:pt idx="35">
                  <c:v>966</c:v>
                </c:pt>
                <c:pt idx="36">
                  <c:v>2721</c:v>
                </c:pt>
                <c:pt idx="37">
                  <c:v>2021</c:v>
                </c:pt>
                <c:pt idx="38">
                  <c:v>4354</c:v>
                </c:pt>
                <c:pt idx="39">
                  <c:v>2198</c:v>
                </c:pt>
                <c:pt idx="40">
                  <c:v>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8-48EC-B16D-0C96735A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22224"/>
        <c:axId val="139943024"/>
      </c:scatterChart>
      <c:valAx>
        <c:axId val="1399222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3024"/>
        <c:crosses val="autoZero"/>
        <c:crossBetween val="midCat"/>
      </c:valAx>
      <c:valAx>
        <c:axId val="1399430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chin/chum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chin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38057742782152E-4"/>
                  <c:y val="-8.85134149897929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Sheet3!$G$3:$G$42</c:f>
              <c:numCache>
                <c:formatCode>0</c:formatCode>
                <c:ptCount val="40"/>
                <c:pt idx="0">
                  <c:v>38887</c:v>
                </c:pt>
                <c:pt idx="1">
                  <c:v>50635</c:v>
                </c:pt>
                <c:pt idx="2">
                  <c:v>55243</c:v>
                </c:pt>
                <c:pt idx="3">
                  <c:v>16318</c:v>
                </c:pt>
                <c:pt idx="4">
                  <c:v>83334</c:v>
                </c:pt>
                <c:pt idx="5">
                  <c:v>9009</c:v>
                </c:pt>
                <c:pt idx="6">
                  <c:v>34188</c:v>
                </c:pt>
                <c:pt idx="7">
                  <c:v>14001</c:v>
                </c:pt>
                <c:pt idx="8">
                  <c:v>32878</c:v>
                </c:pt>
                <c:pt idx="9">
                  <c:v>10049</c:v>
                </c:pt>
                <c:pt idx="10">
                  <c:v>100035</c:v>
                </c:pt>
                <c:pt idx="11">
                  <c:v>29964</c:v>
                </c:pt>
                <c:pt idx="12">
                  <c:v>49221</c:v>
                </c:pt>
                <c:pt idx="13">
                  <c:v>8320</c:v>
                </c:pt>
                <c:pt idx="14">
                  <c:v>102890</c:v>
                </c:pt>
                <c:pt idx="15">
                  <c:v>51575.237409858448</c:v>
                </c:pt>
                <c:pt idx="16">
                  <c:v>10557.008517078673</c:v>
                </c:pt>
                <c:pt idx="17">
                  <c:v>35085.871858028906</c:v>
                </c:pt>
                <c:pt idx="18">
                  <c:v>155601.23580734193</c:v>
                </c:pt>
                <c:pt idx="19">
                  <c:v>100446</c:v>
                </c:pt>
                <c:pt idx="20">
                  <c:v>127710.21162121258</c:v>
                </c:pt>
                <c:pt idx="21">
                  <c:v>21104.493960886728</c:v>
                </c:pt>
                <c:pt idx="22">
                  <c:v>179643.98842626941</c:v>
                </c:pt>
                <c:pt idx="23">
                  <c:v>8345.573611894235</c:v>
                </c:pt>
                <c:pt idx="24">
                  <c:v>21184.508472564325</c:v>
                </c:pt>
                <c:pt idx="25">
                  <c:v>17447.803365284744</c:v>
                </c:pt>
                <c:pt idx="26">
                  <c:v>12077.398729857259</c:v>
                </c:pt>
                <c:pt idx="27">
                  <c:v>25577.216042971188</c:v>
                </c:pt>
                <c:pt idx="28">
                  <c:v>15192.935068403716</c:v>
                </c:pt>
                <c:pt idx="29">
                  <c:v>11107.75710003858</c:v>
                </c:pt>
                <c:pt idx="30">
                  <c:v>16069.081995429862</c:v>
                </c:pt>
                <c:pt idx="31">
                  <c:v>3162.7256432323356</c:v>
                </c:pt>
                <c:pt idx="32">
                  <c:v>6301.0152832596377</c:v>
                </c:pt>
                <c:pt idx="33">
                  <c:v>2591.0628245837911</c:v>
                </c:pt>
                <c:pt idx="34">
                  <c:v>5862.3557289966475</c:v>
                </c:pt>
                <c:pt idx="35">
                  <c:v>1450.244443125501</c:v>
                </c:pt>
                <c:pt idx="36">
                  <c:v>17559</c:v>
                </c:pt>
                <c:pt idx="37">
                  <c:v>12528.711962489244</c:v>
                </c:pt>
                <c:pt idx="38">
                  <c:v>25693</c:v>
                </c:pt>
                <c:pt idx="39">
                  <c:v>3499</c:v>
                </c:pt>
              </c:numCache>
            </c:numRef>
          </c:xVal>
          <c:yVal>
            <c:numRef>
              <c:f>Sheet3!$H$2:$H$42</c:f>
              <c:numCache>
                <c:formatCode>0</c:formatCode>
                <c:ptCount val="41"/>
                <c:pt idx="0">
                  <c:v>2389</c:v>
                </c:pt>
                <c:pt idx="1">
                  <c:v>3580</c:v>
                </c:pt>
                <c:pt idx="2">
                  <c:v>3377</c:v>
                </c:pt>
                <c:pt idx="3">
                  <c:v>3834</c:v>
                </c:pt>
                <c:pt idx="4">
                  <c:v>4004</c:v>
                </c:pt>
                <c:pt idx="5">
                  <c:v>2221</c:v>
                </c:pt>
                <c:pt idx="6">
                  <c:v>3445</c:v>
                </c:pt>
                <c:pt idx="7">
                  <c:v>2172</c:v>
                </c:pt>
                <c:pt idx="8">
                  <c:v>2002</c:v>
                </c:pt>
                <c:pt idx="9">
                  <c:v>1653</c:v>
                </c:pt>
                <c:pt idx="10">
                  <c:v>2898</c:v>
                </c:pt>
                <c:pt idx="11">
                  <c:v>2791</c:v>
                </c:pt>
                <c:pt idx="12">
                  <c:v>3819</c:v>
                </c:pt>
                <c:pt idx="13">
                  <c:v>2161</c:v>
                </c:pt>
                <c:pt idx="14">
                  <c:v>4415</c:v>
                </c:pt>
                <c:pt idx="15">
                  <c:v>3446</c:v>
                </c:pt>
                <c:pt idx="16">
                  <c:v>4668</c:v>
                </c:pt>
                <c:pt idx="17">
                  <c:v>4577</c:v>
                </c:pt>
                <c:pt idx="18">
                  <c:v>4327</c:v>
                </c:pt>
                <c:pt idx="19">
                  <c:v>3472</c:v>
                </c:pt>
                <c:pt idx="20">
                  <c:v>7614</c:v>
                </c:pt>
                <c:pt idx="21">
                  <c:v>3201</c:v>
                </c:pt>
                <c:pt idx="22">
                  <c:v>5573</c:v>
                </c:pt>
                <c:pt idx="23">
                  <c:v>2648</c:v>
                </c:pt>
                <c:pt idx="24">
                  <c:v>5813.25</c:v>
                </c:pt>
                <c:pt idx="25">
                  <c:v>1414.4047619047619</c:v>
                </c:pt>
                <c:pt idx="26">
                  <c:v>2511.3523809523813</c:v>
                </c:pt>
                <c:pt idx="27">
                  <c:v>1181</c:v>
                </c:pt>
                <c:pt idx="28">
                  <c:v>3745</c:v>
                </c:pt>
                <c:pt idx="29">
                  <c:v>2355</c:v>
                </c:pt>
                <c:pt idx="30">
                  <c:v>3063</c:v>
                </c:pt>
                <c:pt idx="31">
                  <c:v>3034</c:v>
                </c:pt>
                <c:pt idx="32">
                  <c:v>3785</c:v>
                </c:pt>
                <c:pt idx="33">
                  <c:v>4374</c:v>
                </c:pt>
                <c:pt idx="34">
                  <c:v>3048</c:v>
                </c:pt>
                <c:pt idx="35">
                  <c:v>966</c:v>
                </c:pt>
                <c:pt idx="36">
                  <c:v>2721</c:v>
                </c:pt>
                <c:pt idx="37">
                  <c:v>2021</c:v>
                </c:pt>
                <c:pt idx="38">
                  <c:v>4354</c:v>
                </c:pt>
                <c:pt idx="39">
                  <c:v>2198</c:v>
                </c:pt>
                <c:pt idx="40">
                  <c:v>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B-490C-B079-FB7F512F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0080"/>
        <c:axId val="139968400"/>
      </c:scatterChart>
      <c:valAx>
        <c:axId val="139960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8400"/>
        <c:crosses val="autoZero"/>
        <c:crossBetween val="midCat"/>
      </c:valAx>
      <c:valAx>
        <c:axId val="13996840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chin/coho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chin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469378827646544E-3"/>
                  <c:y val="-0.12634405074365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Sheet3!$I$3:$I$42</c:f>
              <c:numCache>
                <c:formatCode>0</c:formatCode>
                <c:ptCount val="40"/>
                <c:pt idx="0">
                  <c:v>50663</c:v>
                </c:pt>
                <c:pt idx="1">
                  <c:v>21094</c:v>
                </c:pt>
                <c:pt idx="2">
                  <c:v>29946</c:v>
                </c:pt>
                <c:pt idx="3">
                  <c:v>18885</c:v>
                </c:pt>
                <c:pt idx="4">
                  <c:v>8106</c:v>
                </c:pt>
                <c:pt idx="5">
                  <c:v>17722</c:v>
                </c:pt>
                <c:pt idx="6">
                  <c:v>8653</c:v>
                </c:pt>
                <c:pt idx="7">
                  <c:v>3195</c:v>
                </c:pt>
                <c:pt idx="8">
                  <c:v>2810</c:v>
                </c:pt>
                <c:pt idx="9">
                  <c:v>2435</c:v>
                </c:pt>
                <c:pt idx="10">
                  <c:v>10514</c:v>
                </c:pt>
                <c:pt idx="11">
                  <c:v>13139</c:v>
                </c:pt>
                <c:pt idx="12">
                  <c:v>5134</c:v>
                </c:pt>
                <c:pt idx="13">
                  <c:v>2594</c:v>
                </c:pt>
                <c:pt idx="14">
                  <c:v>26177</c:v>
                </c:pt>
                <c:pt idx="15">
                  <c:v>5550</c:v>
                </c:pt>
                <c:pt idx="16">
                  <c:v>10405</c:v>
                </c:pt>
                <c:pt idx="17">
                  <c:v>44854</c:v>
                </c:pt>
                <c:pt idx="18">
                  <c:v>20102</c:v>
                </c:pt>
                <c:pt idx="19">
                  <c:v>23955</c:v>
                </c:pt>
                <c:pt idx="20">
                  <c:v>61592</c:v>
                </c:pt>
                <c:pt idx="21">
                  <c:v>23581</c:v>
                </c:pt>
                <c:pt idx="22">
                  <c:v>17018</c:v>
                </c:pt>
                <c:pt idx="23">
                  <c:v>13506.5</c:v>
                </c:pt>
                <c:pt idx="24">
                  <c:v>4334</c:v>
                </c:pt>
                <c:pt idx="25">
                  <c:v>15707.5</c:v>
                </c:pt>
                <c:pt idx="26">
                  <c:v>3787.5</c:v>
                </c:pt>
                <c:pt idx="27">
                  <c:v>21014.5</c:v>
                </c:pt>
                <c:pt idx="28">
                  <c:v>24480</c:v>
                </c:pt>
                <c:pt idx="29">
                  <c:v>12630</c:v>
                </c:pt>
                <c:pt idx="30">
                  <c:v>5008</c:v>
                </c:pt>
                <c:pt idx="31">
                  <c:v>1250</c:v>
                </c:pt>
                <c:pt idx="32">
                  <c:v>2652</c:v>
                </c:pt>
                <c:pt idx="33">
                  <c:v>3580</c:v>
                </c:pt>
                <c:pt idx="34">
                  <c:v>11387</c:v>
                </c:pt>
                <c:pt idx="35">
                  <c:v>4105</c:v>
                </c:pt>
                <c:pt idx="36">
                  <c:v>6618</c:v>
                </c:pt>
                <c:pt idx="37">
                  <c:v>29957</c:v>
                </c:pt>
                <c:pt idx="38">
                  <c:v>18205</c:v>
                </c:pt>
                <c:pt idx="39">
                  <c:v>7399</c:v>
                </c:pt>
              </c:numCache>
            </c:numRef>
          </c:xVal>
          <c:yVal>
            <c:numRef>
              <c:f>Sheet3!$J$2:$J$42</c:f>
              <c:numCache>
                <c:formatCode>0</c:formatCode>
                <c:ptCount val="41"/>
                <c:pt idx="0">
                  <c:v>2389</c:v>
                </c:pt>
                <c:pt idx="1">
                  <c:v>3580</c:v>
                </c:pt>
                <c:pt idx="2">
                  <c:v>3377</c:v>
                </c:pt>
                <c:pt idx="3">
                  <c:v>3834</c:v>
                </c:pt>
                <c:pt idx="4">
                  <c:v>4004</c:v>
                </c:pt>
                <c:pt idx="5">
                  <c:v>2221</c:v>
                </c:pt>
                <c:pt idx="6">
                  <c:v>3445</c:v>
                </c:pt>
                <c:pt idx="7">
                  <c:v>2172</c:v>
                </c:pt>
                <c:pt idx="8">
                  <c:v>2002</c:v>
                </c:pt>
                <c:pt idx="9">
                  <c:v>1653</c:v>
                </c:pt>
                <c:pt idx="10">
                  <c:v>2898</c:v>
                </c:pt>
                <c:pt idx="11">
                  <c:v>2791</c:v>
                </c:pt>
                <c:pt idx="12">
                  <c:v>3819</c:v>
                </c:pt>
                <c:pt idx="13">
                  <c:v>2161</c:v>
                </c:pt>
                <c:pt idx="14">
                  <c:v>4415</c:v>
                </c:pt>
                <c:pt idx="15">
                  <c:v>3446</c:v>
                </c:pt>
                <c:pt idx="16">
                  <c:v>4668</c:v>
                </c:pt>
                <c:pt idx="17">
                  <c:v>4577</c:v>
                </c:pt>
                <c:pt idx="18">
                  <c:v>4327</c:v>
                </c:pt>
                <c:pt idx="19">
                  <c:v>3472</c:v>
                </c:pt>
                <c:pt idx="20">
                  <c:v>7614</c:v>
                </c:pt>
                <c:pt idx="21">
                  <c:v>3201</c:v>
                </c:pt>
                <c:pt idx="22">
                  <c:v>5573</c:v>
                </c:pt>
                <c:pt idx="23">
                  <c:v>2648</c:v>
                </c:pt>
                <c:pt idx="24">
                  <c:v>5813.25</c:v>
                </c:pt>
                <c:pt idx="25">
                  <c:v>1414.4047619047619</c:v>
                </c:pt>
                <c:pt idx="26">
                  <c:v>2511.3523809523813</c:v>
                </c:pt>
                <c:pt idx="27">
                  <c:v>1181</c:v>
                </c:pt>
                <c:pt idx="28">
                  <c:v>3745</c:v>
                </c:pt>
                <c:pt idx="29">
                  <c:v>2355</c:v>
                </c:pt>
                <c:pt idx="30">
                  <c:v>3063</c:v>
                </c:pt>
                <c:pt idx="31">
                  <c:v>3034</c:v>
                </c:pt>
                <c:pt idx="32">
                  <c:v>3785</c:v>
                </c:pt>
                <c:pt idx="33">
                  <c:v>4374</c:v>
                </c:pt>
                <c:pt idx="34">
                  <c:v>3048</c:v>
                </c:pt>
                <c:pt idx="35">
                  <c:v>966</c:v>
                </c:pt>
                <c:pt idx="36">
                  <c:v>2721</c:v>
                </c:pt>
                <c:pt idx="37">
                  <c:v>2021</c:v>
                </c:pt>
                <c:pt idx="38">
                  <c:v>4354</c:v>
                </c:pt>
                <c:pt idx="39">
                  <c:v>2198</c:v>
                </c:pt>
                <c:pt idx="40">
                  <c:v>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8-4522-BC11-7A6796BB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2512"/>
        <c:axId val="140015408"/>
      </c:scatterChart>
      <c:valAx>
        <c:axId val="140002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5408"/>
        <c:crosses val="autoZero"/>
        <c:crossBetween val="midCat"/>
      </c:valAx>
      <c:valAx>
        <c:axId val="1400154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sky all salmon</a:t>
            </a:r>
            <a:r>
              <a:rPr lang="en-US" baseline="0"/>
              <a:t> vs chinook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16622922134732E-2"/>
                  <c:y val="-0.38632509477981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0</c:formatCode>
                <c:ptCount val="28"/>
                <c:pt idx="0">
                  <c:v>2161</c:v>
                </c:pt>
                <c:pt idx="1">
                  <c:v>4415</c:v>
                </c:pt>
                <c:pt idx="2">
                  <c:v>3446</c:v>
                </c:pt>
                <c:pt idx="3">
                  <c:v>4668</c:v>
                </c:pt>
                <c:pt idx="4">
                  <c:v>4577</c:v>
                </c:pt>
                <c:pt idx="5">
                  <c:v>4327</c:v>
                </c:pt>
                <c:pt idx="6">
                  <c:v>3472</c:v>
                </c:pt>
                <c:pt idx="7">
                  <c:v>7614</c:v>
                </c:pt>
                <c:pt idx="8">
                  <c:v>3201</c:v>
                </c:pt>
                <c:pt idx="9">
                  <c:v>5573</c:v>
                </c:pt>
                <c:pt idx="10">
                  <c:v>2648</c:v>
                </c:pt>
                <c:pt idx="11">
                  <c:v>5813.25</c:v>
                </c:pt>
                <c:pt idx="12">
                  <c:v>1414.4047619047619</c:v>
                </c:pt>
                <c:pt idx="13">
                  <c:v>2511.3523809523813</c:v>
                </c:pt>
                <c:pt idx="14">
                  <c:v>1181</c:v>
                </c:pt>
                <c:pt idx="15">
                  <c:v>3745</c:v>
                </c:pt>
                <c:pt idx="16">
                  <c:v>2355</c:v>
                </c:pt>
                <c:pt idx="17">
                  <c:v>3063</c:v>
                </c:pt>
                <c:pt idx="18">
                  <c:v>3034</c:v>
                </c:pt>
                <c:pt idx="19">
                  <c:v>3785</c:v>
                </c:pt>
                <c:pt idx="20">
                  <c:v>4374</c:v>
                </c:pt>
                <c:pt idx="21">
                  <c:v>3048</c:v>
                </c:pt>
                <c:pt idx="22">
                  <c:v>966</c:v>
                </c:pt>
                <c:pt idx="23">
                  <c:v>2721</c:v>
                </c:pt>
                <c:pt idx="24">
                  <c:v>2021</c:v>
                </c:pt>
                <c:pt idx="25">
                  <c:v>4354</c:v>
                </c:pt>
                <c:pt idx="26">
                  <c:v>2198</c:v>
                </c:pt>
                <c:pt idx="27">
                  <c:v>4347</c:v>
                </c:pt>
              </c:numCache>
            </c:numRef>
          </c:xVal>
          <c:yVal>
            <c:numRef>
              <c:f>Sheet1!$C$3:$C$29</c:f>
              <c:numCache>
                <c:formatCode>#,##0</c:formatCode>
                <c:ptCount val="27"/>
                <c:pt idx="0">
                  <c:v>114451</c:v>
                </c:pt>
                <c:pt idx="1">
                  <c:v>141936</c:v>
                </c:pt>
                <c:pt idx="2">
                  <c:v>267932.23740985844</c:v>
                </c:pt>
                <c:pt idx="3">
                  <c:v>65244.008517078677</c:v>
                </c:pt>
                <c:pt idx="4">
                  <c:v>1153308.8718580289</c:v>
                </c:pt>
                <c:pt idx="5">
                  <c:v>315461.37080734188</c:v>
                </c:pt>
                <c:pt idx="6">
                  <c:v>1516969</c:v>
                </c:pt>
                <c:pt idx="7">
                  <c:v>215383.2116212126</c:v>
                </c:pt>
                <c:pt idx="8">
                  <c:v>526930.49396088673</c:v>
                </c:pt>
                <c:pt idx="9">
                  <c:v>197011.98842626941</c:v>
                </c:pt>
                <c:pt idx="10">
                  <c:v>1164463.0736118942</c:v>
                </c:pt>
                <c:pt idx="11">
                  <c:v>25542.558472564324</c:v>
                </c:pt>
                <c:pt idx="12">
                  <c:v>1962994.3033652848</c:v>
                </c:pt>
                <c:pt idx="13">
                  <c:v>15866.898729857259</c:v>
                </c:pt>
                <c:pt idx="14">
                  <c:v>479917.71604297118</c:v>
                </c:pt>
                <c:pt idx="15">
                  <c:v>39718.93506840372</c:v>
                </c:pt>
                <c:pt idx="16">
                  <c:v>1930825.7571000387</c:v>
                </c:pt>
                <c:pt idx="17">
                  <c:v>21088.081995429864</c:v>
                </c:pt>
                <c:pt idx="18">
                  <c:v>393858.72564323235</c:v>
                </c:pt>
                <c:pt idx="19">
                  <c:v>8954.0152832596377</c:v>
                </c:pt>
                <c:pt idx="20">
                  <c:v>63662.062824583794</c:v>
                </c:pt>
                <c:pt idx="21">
                  <c:v>17274.355728996648</c:v>
                </c:pt>
                <c:pt idx="22">
                  <c:v>601508.24444312556</c:v>
                </c:pt>
                <c:pt idx="23">
                  <c:v>24197</c:v>
                </c:pt>
                <c:pt idx="24">
                  <c:v>795950.71196248929</c:v>
                </c:pt>
                <c:pt idx="25">
                  <c:v>43899</c:v>
                </c:pt>
                <c:pt idx="26">
                  <c:v>814570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D6F-963A-16D59F85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23200"/>
        <c:axId val="2118531936"/>
      </c:scatterChart>
      <c:valAx>
        <c:axId val="21185232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31936"/>
        <c:crosses val="autoZero"/>
        <c:crossBetween val="midCat"/>
      </c:valAx>
      <c:valAx>
        <c:axId val="21185319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sky</a:t>
            </a:r>
            <a:r>
              <a:rPr lang="en-US" baseline="0"/>
              <a:t> pink vs chinook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8092738407697"/>
          <c:y val="0.16245370370370371"/>
          <c:w val="0.81419685039370082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784558180227472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Sheet1!$E$2:$E$29</c:f>
              <c:numCache>
                <c:formatCode>0</c:formatCode>
                <c:ptCount val="28"/>
                <c:pt idx="0">
                  <c:v>2161</c:v>
                </c:pt>
                <c:pt idx="1">
                  <c:v>4415</c:v>
                </c:pt>
                <c:pt idx="2">
                  <c:v>3446</c:v>
                </c:pt>
                <c:pt idx="3">
                  <c:v>4668</c:v>
                </c:pt>
                <c:pt idx="4">
                  <c:v>4577</c:v>
                </c:pt>
                <c:pt idx="5">
                  <c:v>4327</c:v>
                </c:pt>
                <c:pt idx="6">
                  <c:v>3472</c:v>
                </c:pt>
                <c:pt idx="7">
                  <c:v>7614</c:v>
                </c:pt>
                <c:pt idx="8">
                  <c:v>3201</c:v>
                </c:pt>
                <c:pt idx="9">
                  <c:v>5573</c:v>
                </c:pt>
                <c:pt idx="10">
                  <c:v>2648</c:v>
                </c:pt>
                <c:pt idx="11">
                  <c:v>5813.25</c:v>
                </c:pt>
                <c:pt idx="12">
                  <c:v>1414.4047619047619</c:v>
                </c:pt>
                <c:pt idx="13">
                  <c:v>2511.3523809523813</c:v>
                </c:pt>
                <c:pt idx="14">
                  <c:v>1181</c:v>
                </c:pt>
                <c:pt idx="15">
                  <c:v>3745</c:v>
                </c:pt>
                <c:pt idx="16">
                  <c:v>2355</c:v>
                </c:pt>
                <c:pt idx="17">
                  <c:v>3063</c:v>
                </c:pt>
                <c:pt idx="18">
                  <c:v>3034</c:v>
                </c:pt>
                <c:pt idx="19">
                  <c:v>3785</c:v>
                </c:pt>
                <c:pt idx="20">
                  <c:v>4374</c:v>
                </c:pt>
                <c:pt idx="21">
                  <c:v>3048</c:v>
                </c:pt>
                <c:pt idx="22">
                  <c:v>966</c:v>
                </c:pt>
                <c:pt idx="23">
                  <c:v>2721</c:v>
                </c:pt>
                <c:pt idx="24">
                  <c:v>2021</c:v>
                </c:pt>
                <c:pt idx="25">
                  <c:v>4354</c:v>
                </c:pt>
                <c:pt idx="26">
                  <c:v>2198</c:v>
                </c:pt>
                <c:pt idx="27">
                  <c:v>4347</c:v>
                </c:pt>
              </c:numCache>
            </c:numRef>
          </c:xVal>
          <c:yVal>
            <c:numRef>
              <c:f>Sheet1!$F$3:$F$30</c:f>
              <c:numCache>
                <c:formatCode>0</c:formatCode>
                <c:ptCount val="28"/>
                <c:pt idx="0">
                  <c:v>103537</c:v>
                </c:pt>
                <c:pt idx="1">
                  <c:v>12869</c:v>
                </c:pt>
                <c:pt idx="2">
                  <c:v>210807</c:v>
                </c:pt>
                <c:pt idx="3">
                  <c:v>44282</c:v>
                </c:pt>
                <c:pt idx="4">
                  <c:v>1073369</c:v>
                </c:pt>
                <c:pt idx="5">
                  <c:v>139758.13499999998</c:v>
                </c:pt>
                <c:pt idx="6">
                  <c:v>1392568</c:v>
                </c:pt>
                <c:pt idx="7">
                  <c:v>26081</c:v>
                </c:pt>
                <c:pt idx="8">
                  <c:v>482245</c:v>
                </c:pt>
                <c:pt idx="9">
                  <c:v>350</c:v>
                </c:pt>
                <c:pt idx="10">
                  <c:v>1142611</c:v>
                </c:pt>
                <c:pt idx="11">
                  <c:v>24.05</c:v>
                </c:pt>
                <c:pt idx="12">
                  <c:v>1929839</c:v>
                </c:pt>
                <c:pt idx="13">
                  <c:v>2</c:v>
                </c:pt>
                <c:pt idx="14">
                  <c:v>433326</c:v>
                </c:pt>
                <c:pt idx="15">
                  <c:v>46</c:v>
                </c:pt>
                <c:pt idx="16">
                  <c:v>1907088</c:v>
                </c:pt>
                <c:pt idx="17">
                  <c:v>11</c:v>
                </c:pt>
                <c:pt idx="18">
                  <c:v>389446</c:v>
                </c:pt>
                <c:pt idx="19">
                  <c:v>1</c:v>
                </c:pt>
                <c:pt idx="20">
                  <c:v>57491</c:v>
                </c:pt>
                <c:pt idx="21">
                  <c:v>25</c:v>
                </c:pt>
                <c:pt idx="22">
                  <c:v>595953</c:v>
                </c:pt>
                <c:pt idx="23">
                  <c:v>20</c:v>
                </c:pt>
                <c:pt idx="24">
                  <c:v>753465</c:v>
                </c:pt>
                <c:pt idx="25">
                  <c:v>1</c:v>
                </c:pt>
                <c:pt idx="26">
                  <c:v>803672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0-4260-BD37-912659B8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54112"/>
        <c:axId val="1997443296"/>
      </c:scatterChart>
      <c:valAx>
        <c:axId val="19974541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43296"/>
        <c:crosses val="autoZero"/>
        <c:crossBetween val="midCat"/>
      </c:valAx>
      <c:valAx>
        <c:axId val="19974432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290512</xdr:colOff>
      <xdr:row>1</xdr:row>
      <xdr:rowOff>171450</xdr:rowOff>
    </xdr:from>
    <xdr:to>
      <xdr:col>23</xdr:col>
      <xdr:colOff>595312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0DC94-0679-474F-80F5-0495E1F77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233362</xdr:colOff>
      <xdr:row>17</xdr:row>
      <xdr:rowOff>123825</xdr:rowOff>
    </xdr:from>
    <xdr:to>
      <xdr:col>23</xdr:col>
      <xdr:colOff>538162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4005F-49E5-46E8-BAC4-2B1AB8A8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300037</xdr:colOff>
      <xdr:row>33</xdr:row>
      <xdr:rowOff>76200</xdr:rowOff>
    </xdr:from>
    <xdr:to>
      <xdr:col>23</xdr:col>
      <xdr:colOff>604837</xdr:colOff>
      <xdr:row>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7B363-2A9C-41B6-A9A7-998C0F8F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13</xdr:row>
      <xdr:rowOff>104775</xdr:rowOff>
    </xdr:from>
    <xdr:to>
      <xdr:col>16</xdr:col>
      <xdr:colOff>90487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4067B-D094-4154-AB41-8B02654F1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271462</xdr:colOff>
      <xdr:row>13</xdr:row>
      <xdr:rowOff>57150</xdr:rowOff>
    </xdr:from>
    <xdr:to>
      <xdr:col>23</xdr:col>
      <xdr:colOff>576262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646D2-7DC3-40F9-899D-AC3D8348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4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Q22" sqref="Q22"/>
    </sheetView>
  </sheetViews>
  <sheetFormatPr defaultColWidth="9.85546875" defaultRowHeight="14.25" x14ac:dyDescent="0.2"/>
  <cols>
    <col min="1" max="1" width="5.85546875" style="1" bestFit="1" customWidth="1"/>
    <col min="2" max="2" width="12.7109375" style="2" bestFit="1" customWidth="1"/>
    <col min="3" max="3" width="13.42578125" style="2" bestFit="1" customWidth="1"/>
    <col min="4" max="4" width="11.85546875" style="2" bestFit="1" customWidth="1"/>
    <col min="5" max="5" width="12.85546875" style="2" bestFit="1" customWidth="1"/>
    <col min="6" max="6" width="13.5703125" style="2" bestFit="1" customWidth="1"/>
    <col min="7" max="7" width="12.140625" style="2" bestFit="1" customWidth="1"/>
    <col min="8" max="8" width="9.42578125" style="2" customWidth="1"/>
    <col min="9" max="9" width="15.7109375" style="2" bestFit="1" customWidth="1"/>
    <col min="10" max="11" width="9.42578125" style="2" customWidth="1"/>
    <col min="12" max="12" width="19.42578125" style="2" customWidth="1"/>
    <col min="13" max="13" width="21" style="2" customWidth="1"/>
    <col min="14" max="14" width="21.85546875" style="1" customWidth="1"/>
    <col min="15" max="15" width="19.28515625" style="1" bestFit="1" customWidth="1"/>
    <col min="16" max="16" width="18.5703125" style="1" bestFit="1" customWidth="1"/>
    <col min="17" max="17" width="25" style="1" bestFit="1" customWidth="1"/>
    <col min="18" max="16384" width="9.85546875" style="1"/>
  </cols>
  <sheetData>
    <row r="1" spans="1:19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12</v>
      </c>
      <c r="Q1" s="2" t="s">
        <v>16</v>
      </c>
      <c r="R1" s="1" t="s">
        <v>17</v>
      </c>
      <c r="S1" s="1" t="s">
        <v>18</v>
      </c>
    </row>
    <row r="2" spans="1:19" x14ac:dyDescent="0.2">
      <c r="A2" s="1">
        <v>1965</v>
      </c>
      <c r="B2" s="3">
        <v>4693</v>
      </c>
      <c r="C2" s="3">
        <v>525.4572052195615</v>
      </c>
      <c r="D2" s="3">
        <v>5218.4572052195617</v>
      </c>
      <c r="E2" s="4"/>
      <c r="F2" s="4"/>
      <c r="G2" s="4"/>
      <c r="N2" s="2"/>
    </row>
    <row r="3" spans="1:19" x14ac:dyDescent="0.2">
      <c r="A3" s="1">
        <v>1966</v>
      </c>
      <c r="B3" s="3">
        <v>6463</v>
      </c>
      <c r="C3" s="3">
        <v>1187.9263756457688</v>
      </c>
      <c r="D3" s="3">
        <v>7650.9263756457685</v>
      </c>
      <c r="E3" s="4"/>
      <c r="F3" s="4"/>
      <c r="G3" s="4"/>
    </row>
    <row r="4" spans="1:19" x14ac:dyDescent="0.2">
      <c r="A4" s="1">
        <v>1967</v>
      </c>
      <c r="B4" s="3">
        <v>2899</v>
      </c>
      <c r="C4" s="3">
        <v>321.26847927195729</v>
      </c>
      <c r="D4" s="3">
        <v>3220.2684792719574</v>
      </c>
      <c r="E4" s="4"/>
      <c r="F4" s="4"/>
      <c r="G4" s="4"/>
    </row>
    <row r="5" spans="1:19" x14ac:dyDescent="0.2">
      <c r="A5" s="1">
        <v>1968</v>
      </c>
      <c r="B5" s="3">
        <v>4301</v>
      </c>
      <c r="C5" s="3">
        <v>755.84472256646688</v>
      </c>
      <c r="D5" s="3">
        <v>5056.8447225664668</v>
      </c>
      <c r="E5" s="4"/>
      <c r="F5" s="4"/>
      <c r="G5" s="4"/>
    </row>
    <row r="6" spans="1:19" x14ac:dyDescent="0.2">
      <c r="A6" s="1">
        <v>1969</v>
      </c>
      <c r="B6" s="3">
        <v>3066</v>
      </c>
      <c r="C6" s="3">
        <v>423.55301623113229</v>
      </c>
      <c r="D6" s="3">
        <v>3489.5530162311325</v>
      </c>
      <c r="E6" s="4"/>
      <c r="F6" s="4"/>
      <c r="G6" s="4"/>
    </row>
    <row r="7" spans="1:19" x14ac:dyDescent="0.2">
      <c r="A7" s="1">
        <v>1970</v>
      </c>
      <c r="B7" s="3">
        <v>4687</v>
      </c>
      <c r="C7" s="3">
        <v>821.39423713887732</v>
      </c>
      <c r="D7" s="3">
        <v>5508.3942371388775</v>
      </c>
      <c r="E7" s="4"/>
      <c r="F7" s="4"/>
      <c r="G7" s="4"/>
    </row>
    <row r="8" spans="1:19" x14ac:dyDescent="0.2">
      <c r="A8" s="1">
        <v>1971</v>
      </c>
      <c r="B8" s="3">
        <v>6756</v>
      </c>
      <c r="C8" s="3">
        <v>784.63249824506045</v>
      </c>
      <c r="D8" s="3">
        <v>7540.6324982450606</v>
      </c>
      <c r="E8" s="4"/>
      <c r="F8" s="4"/>
      <c r="G8" s="4"/>
    </row>
    <row r="9" spans="1:19" x14ac:dyDescent="0.2">
      <c r="A9" s="1">
        <v>1972</v>
      </c>
      <c r="B9" s="3">
        <v>2726</v>
      </c>
      <c r="C9" s="3">
        <v>347.54418128464846</v>
      </c>
      <c r="D9" s="3">
        <v>3073.5441812846484</v>
      </c>
      <c r="E9" s="4"/>
      <c r="F9" s="4"/>
      <c r="G9" s="4"/>
    </row>
    <row r="10" spans="1:19" x14ac:dyDescent="0.2">
      <c r="A10" s="1">
        <v>1973</v>
      </c>
      <c r="B10" s="3">
        <v>3621</v>
      </c>
      <c r="C10" s="3">
        <v>656.19214862785452</v>
      </c>
      <c r="D10" s="3">
        <v>4277.1921486278543</v>
      </c>
      <c r="E10" s="4"/>
      <c r="F10" s="4"/>
      <c r="G10" s="4"/>
    </row>
    <row r="11" spans="1:19" x14ac:dyDescent="0.2">
      <c r="A11" s="1">
        <v>1974</v>
      </c>
      <c r="B11" s="3">
        <v>4684</v>
      </c>
      <c r="C11" s="3">
        <v>1060.6060360572044</v>
      </c>
      <c r="D11" s="3">
        <v>5744.6060360572046</v>
      </c>
      <c r="E11" s="4"/>
      <c r="F11" s="4"/>
      <c r="G11" s="4"/>
    </row>
    <row r="12" spans="1:19" x14ac:dyDescent="0.2">
      <c r="A12" s="1">
        <v>1975</v>
      </c>
      <c r="B12" s="3">
        <v>3030</v>
      </c>
      <c r="C12" s="3">
        <v>922.77919867950709</v>
      </c>
      <c r="D12" s="3">
        <v>3952.7791986795073</v>
      </c>
      <c r="E12" s="4"/>
      <c r="F12" s="4"/>
      <c r="G12" s="4"/>
    </row>
    <row r="13" spans="1:19" x14ac:dyDescent="0.2">
      <c r="A13" s="1">
        <v>1976</v>
      </c>
      <c r="B13" s="3">
        <v>3223</v>
      </c>
      <c r="C13" s="3">
        <v>1435.7125260577754</v>
      </c>
      <c r="D13" s="3">
        <v>4658.7125260577759</v>
      </c>
      <c r="E13" s="4"/>
      <c r="F13" s="4"/>
      <c r="G13" s="4"/>
    </row>
    <row r="14" spans="1:19" x14ac:dyDescent="0.2">
      <c r="A14" s="1">
        <v>1977</v>
      </c>
      <c r="B14" s="3">
        <v>4529</v>
      </c>
      <c r="C14" s="3">
        <v>1012.9093941386325</v>
      </c>
      <c r="D14" s="3">
        <v>5541.9093941386327</v>
      </c>
      <c r="E14" s="4"/>
      <c r="F14" s="4"/>
      <c r="G14" s="4"/>
      <c r="L14" s="2">
        <v>25172</v>
      </c>
      <c r="O14" s="1">
        <v>50694</v>
      </c>
    </row>
    <row r="15" spans="1:19" x14ac:dyDescent="0.2">
      <c r="A15" s="1">
        <v>1978</v>
      </c>
      <c r="B15" s="3">
        <v>5849</v>
      </c>
      <c r="C15" s="3">
        <v>2056.4851593985118</v>
      </c>
      <c r="D15" s="3">
        <v>7905.4851593985113</v>
      </c>
      <c r="E15" s="4"/>
      <c r="F15" s="4"/>
      <c r="G15" s="4"/>
    </row>
    <row r="16" spans="1:19" x14ac:dyDescent="0.2">
      <c r="A16" s="1">
        <v>1979</v>
      </c>
      <c r="B16" s="3">
        <v>5277</v>
      </c>
      <c r="C16" s="3">
        <v>449.06656942743348</v>
      </c>
      <c r="D16" s="3">
        <v>5726.0665694274339</v>
      </c>
      <c r="E16" s="4"/>
      <c r="F16" s="4"/>
      <c r="G16" s="4"/>
    </row>
    <row r="17" spans="1:19" x14ac:dyDescent="0.2">
      <c r="A17" s="1">
        <v>1980</v>
      </c>
      <c r="B17" s="3">
        <v>5221</v>
      </c>
      <c r="C17" s="3">
        <v>1305.4308248743191</v>
      </c>
      <c r="D17" s="3">
        <v>6526.4308248743191</v>
      </c>
      <c r="E17" s="4"/>
      <c r="F17" s="4"/>
      <c r="G17" s="4"/>
      <c r="L17" s="4"/>
      <c r="M17" s="4"/>
      <c r="N17" s="4"/>
      <c r="O17" s="4"/>
      <c r="P17" s="4"/>
      <c r="Q17" s="4"/>
    </row>
    <row r="18" spans="1:19" x14ac:dyDescent="0.2">
      <c r="A18" s="1">
        <v>1981</v>
      </c>
      <c r="B18" s="3">
        <v>2408</v>
      </c>
      <c r="C18" s="3">
        <v>922</v>
      </c>
      <c r="D18" s="3">
        <v>3330</v>
      </c>
      <c r="E18" s="4"/>
      <c r="F18" s="4"/>
      <c r="G18" s="4"/>
      <c r="L18" s="4"/>
      <c r="M18" s="4"/>
      <c r="N18" s="4"/>
      <c r="O18" s="4"/>
      <c r="P18" s="4"/>
      <c r="Q18" s="4"/>
    </row>
    <row r="19" spans="1:19" x14ac:dyDescent="0.2">
      <c r="A19" s="1">
        <v>1982</v>
      </c>
      <c r="B19" s="3">
        <v>3690</v>
      </c>
      <c r="C19" s="3">
        <v>808</v>
      </c>
      <c r="D19" s="3">
        <v>4498</v>
      </c>
      <c r="E19" s="4"/>
      <c r="F19" s="4"/>
      <c r="G19" s="4"/>
      <c r="L19" s="4"/>
      <c r="M19" s="4"/>
      <c r="N19" s="4">
        <v>73389</v>
      </c>
      <c r="O19" s="4"/>
      <c r="P19" s="4"/>
      <c r="Q19" s="4">
        <v>73389</v>
      </c>
      <c r="R19" s="2"/>
      <c r="S19" s="2"/>
    </row>
    <row r="20" spans="1:19" x14ac:dyDescent="0.2">
      <c r="A20" s="1">
        <v>1983</v>
      </c>
      <c r="B20" s="3">
        <v>2813</v>
      </c>
      <c r="C20" s="3">
        <v>1724</v>
      </c>
      <c r="D20" s="3">
        <v>4537</v>
      </c>
      <c r="E20" s="4"/>
      <c r="F20" s="4"/>
      <c r="G20" s="4"/>
      <c r="L20" s="4"/>
      <c r="M20" s="4"/>
      <c r="N20" s="4">
        <v>5731</v>
      </c>
      <c r="O20" s="4"/>
      <c r="P20" s="4"/>
      <c r="Q20" s="4">
        <v>5731</v>
      </c>
      <c r="R20" s="2"/>
      <c r="S20" s="2"/>
    </row>
    <row r="21" spans="1:19" x14ac:dyDescent="0.2">
      <c r="A21" s="1">
        <v>1984</v>
      </c>
      <c r="B21" s="3">
        <v>2389</v>
      </c>
      <c r="C21" s="3">
        <v>1095</v>
      </c>
      <c r="D21" s="3">
        <v>3484</v>
      </c>
      <c r="E21" s="4"/>
      <c r="F21" s="4"/>
      <c r="G21" s="4"/>
      <c r="L21" s="4">
        <v>50663</v>
      </c>
      <c r="M21" s="4"/>
      <c r="N21" s="4">
        <v>38887</v>
      </c>
      <c r="O21" s="4">
        <v>37600</v>
      </c>
      <c r="P21" s="4"/>
      <c r="Q21" s="4">
        <v>38887</v>
      </c>
      <c r="R21" s="2"/>
      <c r="S21" s="2"/>
    </row>
    <row r="22" spans="1:19" x14ac:dyDescent="0.2">
      <c r="A22" s="1">
        <v>1985</v>
      </c>
      <c r="B22" s="3">
        <v>3580</v>
      </c>
      <c r="C22" s="3">
        <v>1150</v>
      </c>
      <c r="D22" s="3">
        <v>4730</v>
      </c>
      <c r="E22" s="4"/>
      <c r="F22" s="4"/>
      <c r="G22" s="4"/>
      <c r="L22" s="4">
        <v>21094</v>
      </c>
      <c r="M22" s="4"/>
      <c r="N22" s="4">
        <v>50635</v>
      </c>
      <c r="O22" s="4">
        <v>28597</v>
      </c>
      <c r="P22" s="4"/>
      <c r="Q22" s="4">
        <v>50635</v>
      </c>
      <c r="R22" s="2"/>
      <c r="S22" s="2"/>
    </row>
    <row r="23" spans="1:19" x14ac:dyDescent="0.2">
      <c r="A23" s="1">
        <v>1986</v>
      </c>
      <c r="B23" s="3">
        <v>3377</v>
      </c>
      <c r="C23" s="3">
        <v>1157</v>
      </c>
      <c r="D23" s="3">
        <v>4534</v>
      </c>
      <c r="E23" s="4"/>
      <c r="F23" s="4"/>
      <c r="G23" s="4"/>
      <c r="L23" s="4">
        <v>29946</v>
      </c>
      <c r="M23" s="4"/>
      <c r="N23" s="4">
        <v>55243</v>
      </c>
      <c r="O23" s="4">
        <v>56304</v>
      </c>
      <c r="P23" s="4"/>
      <c r="Q23" s="4">
        <v>55243</v>
      </c>
      <c r="R23" s="2"/>
      <c r="S23" s="2"/>
    </row>
    <row r="24" spans="1:19" x14ac:dyDescent="0.2">
      <c r="A24" s="1">
        <v>1987</v>
      </c>
      <c r="B24" s="3">
        <v>3834</v>
      </c>
      <c r="C24" s="3">
        <v>855</v>
      </c>
      <c r="D24" s="3">
        <v>4689</v>
      </c>
      <c r="E24" s="4"/>
      <c r="F24" s="4"/>
      <c r="G24" s="4"/>
      <c r="L24" s="4">
        <v>18885</v>
      </c>
      <c r="M24" s="4"/>
      <c r="N24" s="4">
        <v>16318</v>
      </c>
      <c r="O24" s="4">
        <v>47094</v>
      </c>
      <c r="P24" s="4"/>
      <c r="Q24" s="4">
        <v>16318</v>
      </c>
      <c r="R24" s="2"/>
      <c r="S24" s="2"/>
    </row>
    <row r="25" spans="1:19" x14ac:dyDescent="0.2">
      <c r="A25" s="1">
        <v>1988</v>
      </c>
      <c r="B25" s="3">
        <v>4004</v>
      </c>
      <c r="C25" s="3">
        <v>509</v>
      </c>
      <c r="D25" s="3">
        <v>4513</v>
      </c>
      <c r="E25" s="4"/>
      <c r="F25" s="4"/>
      <c r="G25" s="4"/>
      <c r="L25" s="4">
        <v>8106</v>
      </c>
      <c r="M25" s="4"/>
      <c r="N25" s="4">
        <v>83334</v>
      </c>
      <c r="O25" s="4">
        <v>39612</v>
      </c>
      <c r="P25" s="4"/>
      <c r="Q25" s="4">
        <v>83334</v>
      </c>
      <c r="R25" s="2"/>
      <c r="S25" s="2"/>
    </row>
    <row r="26" spans="1:19" x14ac:dyDescent="0.2">
      <c r="A26" s="1">
        <v>1989</v>
      </c>
      <c r="B26" s="3">
        <v>2221</v>
      </c>
      <c r="C26" s="3">
        <v>952</v>
      </c>
      <c r="D26" s="3">
        <v>3173</v>
      </c>
      <c r="E26" s="4"/>
      <c r="F26" s="4"/>
      <c r="G26" s="4"/>
      <c r="H26" s="3"/>
      <c r="I26" s="4"/>
      <c r="J26" s="4"/>
      <c r="K26" s="4"/>
      <c r="L26" s="4">
        <v>17722</v>
      </c>
      <c r="M26" s="4"/>
      <c r="N26" s="4">
        <v>9009</v>
      </c>
      <c r="O26" s="4">
        <v>52110</v>
      </c>
      <c r="P26" s="4"/>
      <c r="Q26" s="4">
        <v>9009</v>
      </c>
      <c r="R26" s="2"/>
      <c r="S26" s="2"/>
    </row>
    <row r="27" spans="1:19" x14ac:dyDescent="0.2">
      <c r="A27" s="1">
        <v>1990</v>
      </c>
      <c r="B27" s="3">
        <v>3445</v>
      </c>
      <c r="C27" s="3">
        <v>1277</v>
      </c>
      <c r="D27" s="3">
        <v>4722</v>
      </c>
      <c r="E27" s="4"/>
      <c r="F27" s="4"/>
      <c r="G27" s="4"/>
      <c r="H27" s="3"/>
      <c r="I27" s="4"/>
      <c r="J27" s="4"/>
      <c r="K27" s="4"/>
      <c r="L27" s="4">
        <v>8653</v>
      </c>
      <c r="M27" s="4"/>
      <c r="N27" s="4">
        <v>34188</v>
      </c>
      <c r="O27" s="4">
        <v>58776</v>
      </c>
      <c r="P27" s="4"/>
      <c r="Q27" s="4">
        <v>34188</v>
      </c>
      <c r="R27" s="2"/>
      <c r="S27" s="2"/>
    </row>
    <row r="28" spans="1:19" x14ac:dyDescent="0.2">
      <c r="A28" s="1">
        <v>1991</v>
      </c>
      <c r="B28" s="3">
        <v>2172</v>
      </c>
      <c r="C28" s="3">
        <v>628</v>
      </c>
      <c r="D28" s="3">
        <v>2800</v>
      </c>
      <c r="E28" s="4"/>
      <c r="F28" s="4"/>
      <c r="G28" s="4"/>
      <c r="H28" s="3"/>
      <c r="I28" s="4"/>
      <c r="J28" s="4"/>
      <c r="K28" s="4"/>
      <c r="L28" s="4">
        <v>3195</v>
      </c>
      <c r="M28" s="4"/>
      <c r="N28" s="4">
        <v>14001</v>
      </c>
      <c r="O28" s="4">
        <v>24639</v>
      </c>
      <c r="P28" s="4"/>
      <c r="Q28" s="4">
        <v>14001</v>
      </c>
      <c r="R28" s="2"/>
      <c r="S28" s="2"/>
    </row>
    <row r="29" spans="1:19" x14ac:dyDescent="0.2">
      <c r="A29" s="1">
        <v>1992</v>
      </c>
      <c r="B29" s="3">
        <v>2002</v>
      </c>
      <c r="C29" s="3">
        <v>706</v>
      </c>
      <c r="D29" s="3">
        <v>2708</v>
      </c>
      <c r="E29" s="4"/>
      <c r="F29" s="4"/>
      <c r="G29" s="4"/>
      <c r="H29" s="3"/>
      <c r="I29" s="4"/>
      <c r="J29" s="4"/>
      <c r="K29" s="4"/>
      <c r="L29" s="4">
        <v>2810</v>
      </c>
      <c r="M29" s="4"/>
      <c r="N29" s="4">
        <v>32878</v>
      </c>
      <c r="O29" s="4">
        <v>42272</v>
      </c>
      <c r="P29" s="4"/>
      <c r="Q29" s="4">
        <v>32878</v>
      </c>
      <c r="R29" s="2"/>
      <c r="S29" s="2"/>
    </row>
    <row r="30" spans="1:19" x14ac:dyDescent="0.2">
      <c r="A30" s="1">
        <v>1993</v>
      </c>
      <c r="B30" s="3">
        <v>1653</v>
      </c>
      <c r="C30" s="3">
        <v>2366</v>
      </c>
      <c r="D30" s="3">
        <v>4019</v>
      </c>
      <c r="E30" s="4"/>
      <c r="F30" s="4"/>
      <c r="G30" s="4"/>
      <c r="H30" s="3"/>
      <c r="I30" s="4"/>
      <c r="J30" s="4"/>
      <c r="K30" s="4"/>
      <c r="L30" s="4">
        <v>2435</v>
      </c>
      <c r="M30" s="4"/>
      <c r="N30" s="4">
        <v>10049</v>
      </c>
      <c r="O30" s="4">
        <v>34385</v>
      </c>
      <c r="P30" s="4"/>
      <c r="Q30" s="4">
        <v>10049</v>
      </c>
      <c r="R30" s="2"/>
      <c r="S30" s="2"/>
    </row>
    <row r="31" spans="1:19" x14ac:dyDescent="0.2">
      <c r="A31" s="1">
        <v>1994</v>
      </c>
      <c r="B31" s="3">
        <v>2898</v>
      </c>
      <c r="C31" s="3">
        <v>508</v>
      </c>
      <c r="D31" s="3">
        <v>3406</v>
      </c>
      <c r="E31" s="4"/>
      <c r="F31" s="4"/>
      <c r="G31" s="4"/>
      <c r="H31" s="3"/>
      <c r="I31" s="4"/>
      <c r="J31" s="4"/>
      <c r="K31" s="4"/>
      <c r="L31" s="4">
        <v>10514</v>
      </c>
      <c r="M31" s="4"/>
      <c r="N31" s="4">
        <v>100035</v>
      </c>
      <c r="O31" s="4">
        <v>82511</v>
      </c>
      <c r="P31" s="4"/>
      <c r="Q31" s="4">
        <v>100035</v>
      </c>
      <c r="R31" s="2"/>
      <c r="S31" s="2"/>
    </row>
    <row r="32" spans="1:19" x14ac:dyDescent="0.2">
      <c r="A32" s="1">
        <v>1995</v>
      </c>
      <c r="B32" s="3">
        <v>2791</v>
      </c>
      <c r="C32" s="3">
        <v>565</v>
      </c>
      <c r="D32" s="3">
        <v>3356</v>
      </c>
      <c r="E32" s="4"/>
      <c r="F32" s="4"/>
      <c r="G32" s="4"/>
      <c r="H32" s="3"/>
      <c r="I32" s="4"/>
      <c r="J32" s="4"/>
      <c r="K32" s="4"/>
      <c r="L32" s="4">
        <v>13139</v>
      </c>
      <c r="M32" s="4"/>
      <c r="N32" s="4">
        <v>29964</v>
      </c>
      <c r="O32" s="4">
        <v>46496</v>
      </c>
      <c r="P32" s="4"/>
      <c r="Q32" s="4">
        <v>29964</v>
      </c>
      <c r="R32" s="2"/>
      <c r="S32" s="2"/>
    </row>
    <row r="33" spans="1:21" x14ac:dyDescent="0.2">
      <c r="A33" s="1">
        <v>1996</v>
      </c>
      <c r="B33" s="3">
        <v>3819</v>
      </c>
      <c r="C33" s="3">
        <v>1032</v>
      </c>
      <c r="D33" s="3">
        <v>4851</v>
      </c>
      <c r="E33" s="4"/>
      <c r="F33" s="4"/>
      <c r="G33" s="4"/>
      <c r="H33" s="3"/>
      <c r="I33" s="4"/>
      <c r="J33" s="4"/>
      <c r="K33" s="4"/>
      <c r="L33" s="4">
        <v>5134</v>
      </c>
      <c r="M33" s="4"/>
      <c r="N33" s="4">
        <v>49221</v>
      </c>
      <c r="O33" s="4">
        <v>23570</v>
      </c>
      <c r="P33" s="4"/>
      <c r="Q33" s="4">
        <v>49221</v>
      </c>
      <c r="R33" s="2"/>
      <c r="S33" s="2"/>
    </row>
    <row r="34" spans="1:21" x14ac:dyDescent="0.2">
      <c r="A34" s="1">
        <v>1997</v>
      </c>
      <c r="B34" s="3">
        <v>2161</v>
      </c>
      <c r="C34" s="3">
        <v>1917</v>
      </c>
      <c r="D34" s="3">
        <v>4078</v>
      </c>
      <c r="E34" s="4">
        <v>1540</v>
      </c>
      <c r="F34" s="4">
        <v>1796</v>
      </c>
      <c r="G34" s="4">
        <v>3336</v>
      </c>
      <c r="H34" s="3"/>
      <c r="I34" s="4"/>
      <c r="J34" s="4"/>
      <c r="K34" s="4"/>
      <c r="L34" s="4">
        <v>2594</v>
      </c>
      <c r="M34" s="4">
        <v>103537</v>
      </c>
      <c r="N34" s="4">
        <v>8320</v>
      </c>
      <c r="O34" s="4">
        <v>30973</v>
      </c>
      <c r="P34" s="4">
        <v>103537</v>
      </c>
      <c r="Q34" s="4">
        <v>8320</v>
      </c>
      <c r="R34" s="2">
        <f>SUM(L34:N34)</f>
        <v>114451</v>
      </c>
      <c r="S34" s="2">
        <f t="shared" ref="S20:S61" si="0">SUM(O34:Q34)</f>
        <v>142830</v>
      </c>
    </row>
    <row r="35" spans="1:21" x14ac:dyDescent="0.2">
      <c r="A35" s="1">
        <v>1998</v>
      </c>
      <c r="B35" s="3">
        <v>4415</v>
      </c>
      <c r="C35" s="3">
        <v>1891</v>
      </c>
      <c r="D35" s="3">
        <v>6306</v>
      </c>
      <c r="E35" s="4">
        <v>1495</v>
      </c>
      <c r="F35" s="4">
        <v>1361</v>
      </c>
      <c r="G35" s="4">
        <v>2856</v>
      </c>
      <c r="H35" s="3"/>
      <c r="I35" s="4"/>
      <c r="J35" s="4"/>
      <c r="K35" s="4"/>
      <c r="L35" s="4">
        <v>26177</v>
      </c>
      <c r="M35" s="4">
        <v>12869</v>
      </c>
      <c r="N35" s="4">
        <v>102890</v>
      </c>
      <c r="O35" s="4">
        <v>85624</v>
      </c>
      <c r="P35" s="4">
        <v>12869</v>
      </c>
      <c r="Q35" s="4">
        <v>102890</v>
      </c>
      <c r="R35" s="2">
        <f>SUM(L35:N35)</f>
        <v>141936</v>
      </c>
      <c r="S35" s="2">
        <f t="shared" si="0"/>
        <v>201383</v>
      </c>
    </row>
    <row r="36" spans="1:21" x14ac:dyDescent="0.2">
      <c r="A36" s="1">
        <v>1999</v>
      </c>
      <c r="B36" s="3">
        <v>3446</v>
      </c>
      <c r="C36" s="3">
        <v>1345</v>
      </c>
      <c r="D36" s="3">
        <v>4791</v>
      </c>
      <c r="E36" s="4">
        <v>1401</v>
      </c>
      <c r="F36" s="4">
        <v>1040</v>
      </c>
      <c r="G36" s="4">
        <v>2441</v>
      </c>
      <c r="H36" s="3"/>
      <c r="I36" s="4"/>
      <c r="J36" s="4"/>
      <c r="K36" s="4"/>
      <c r="L36" s="4">
        <v>5550</v>
      </c>
      <c r="M36" s="4">
        <v>210807</v>
      </c>
      <c r="N36" s="4">
        <v>51575.237409858448</v>
      </c>
      <c r="O36" s="4">
        <v>34462</v>
      </c>
      <c r="P36" s="4">
        <v>210807</v>
      </c>
      <c r="Q36" s="4">
        <v>51575.237409858448</v>
      </c>
      <c r="R36" s="2">
        <f>SUM(L36:N36)</f>
        <v>267932.23740985844</v>
      </c>
      <c r="S36" s="2">
        <f t="shared" si="0"/>
        <v>296844.23740985844</v>
      </c>
    </row>
    <row r="37" spans="1:21" x14ac:dyDescent="0.2">
      <c r="A37" s="1">
        <v>2000</v>
      </c>
      <c r="B37" s="3">
        <v>4668</v>
      </c>
      <c r="C37" s="3">
        <v>1427</v>
      </c>
      <c r="D37" s="3">
        <v>6095</v>
      </c>
      <c r="E37" s="4">
        <v>1775</v>
      </c>
      <c r="F37" s="4">
        <v>1248</v>
      </c>
      <c r="G37" s="4">
        <v>3023</v>
      </c>
      <c r="H37" s="3"/>
      <c r="I37" s="4"/>
      <c r="J37" s="4"/>
      <c r="K37" s="4"/>
      <c r="L37" s="4">
        <v>10405</v>
      </c>
      <c r="M37" s="4">
        <v>44282</v>
      </c>
      <c r="N37" s="4">
        <v>10557.008517078673</v>
      </c>
      <c r="O37" s="4">
        <v>42422</v>
      </c>
      <c r="P37" s="4">
        <v>44282</v>
      </c>
      <c r="Q37" s="4">
        <v>10557.008517078673</v>
      </c>
      <c r="R37" s="2">
        <f>SUM(L37:N37)</f>
        <v>65244.008517078677</v>
      </c>
      <c r="S37" s="2">
        <f t="shared" si="0"/>
        <v>97261.008517078677</v>
      </c>
    </row>
    <row r="38" spans="1:21" x14ac:dyDescent="0.2">
      <c r="A38" s="1">
        <v>2001</v>
      </c>
      <c r="B38" s="3">
        <v>4577</v>
      </c>
      <c r="C38" s="3">
        <v>3589</v>
      </c>
      <c r="D38" s="3">
        <v>8166</v>
      </c>
      <c r="E38" s="4">
        <v>3054</v>
      </c>
      <c r="F38" s="3">
        <v>3284</v>
      </c>
      <c r="G38" s="4">
        <v>6338</v>
      </c>
      <c r="H38" s="3"/>
      <c r="I38" s="4"/>
      <c r="J38" s="4"/>
      <c r="K38" s="4"/>
      <c r="L38" s="4">
        <v>44854</v>
      </c>
      <c r="M38" s="4">
        <v>1073369</v>
      </c>
      <c r="N38" s="4">
        <v>35085.871858028906</v>
      </c>
      <c r="O38" s="4">
        <v>102827</v>
      </c>
      <c r="P38" s="4">
        <v>1073369</v>
      </c>
      <c r="Q38" s="4">
        <v>35085.871858028906</v>
      </c>
      <c r="R38" s="2">
        <f>SUM(L38:N38)</f>
        <v>1153308.8718580289</v>
      </c>
      <c r="S38" s="2">
        <f t="shared" si="0"/>
        <v>1211281.8718580289</v>
      </c>
    </row>
    <row r="39" spans="1:21" x14ac:dyDescent="0.2">
      <c r="A39" s="1">
        <v>2002</v>
      </c>
      <c r="B39" s="3">
        <v>4327</v>
      </c>
      <c r="C39" s="3">
        <v>2896</v>
      </c>
      <c r="D39" s="3">
        <v>7223</v>
      </c>
      <c r="E39" s="3"/>
      <c r="F39" s="3"/>
      <c r="G39" s="4"/>
      <c r="H39" s="3"/>
      <c r="I39" s="4"/>
      <c r="J39" s="4"/>
      <c r="K39" s="4"/>
      <c r="L39" s="4">
        <v>20102</v>
      </c>
      <c r="M39" s="4">
        <v>139758.13499999998</v>
      </c>
      <c r="N39" s="4">
        <v>155601.23580734193</v>
      </c>
      <c r="O39" s="4">
        <v>75640</v>
      </c>
      <c r="P39" s="4">
        <v>139758.13499999998</v>
      </c>
      <c r="Q39" s="4">
        <v>155601.23580734193</v>
      </c>
      <c r="R39" s="2">
        <f>SUM(L39:N39)</f>
        <v>315461.37080734188</v>
      </c>
      <c r="S39" s="2">
        <f t="shared" si="0"/>
        <v>370999.37080734188</v>
      </c>
    </row>
    <row r="40" spans="1:21" ht="15.75" x14ac:dyDescent="0.25">
      <c r="A40" s="1">
        <v>2003</v>
      </c>
      <c r="B40" s="3">
        <v>3472</v>
      </c>
      <c r="C40" s="3">
        <v>1975</v>
      </c>
      <c r="D40" s="3">
        <v>5447</v>
      </c>
      <c r="G40" s="4"/>
      <c r="I40" s="4"/>
      <c r="J40" s="4"/>
      <c r="K40" s="4"/>
      <c r="L40" s="4">
        <v>23955</v>
      </c>
      <c r="M40" s="4">
        <v>1392568</v>
      </c>
      <c r="N40" s="4">
        <v>100446</v>
      </c>
      <c r="O40" s="4">
        <v>103339</v>
      </c>
      <c r="P40" s="4">
        <v>1392568</v>
      </c>
      <c r="Q40" s="4">
        <v>100446</v>
      </c>
      <c r="R40" s="2">
        <f>SUM(L40:N40)</f>
        <v>1516969</v>
      </c>
      <c r="S40" s="2">
        <f t="shared" si="0"/>
        <v>1596353</v>
      </c>
      <c r="U40" s="6"/>
    </row>
    <row r="41" spans="1:21" x14ac:dyDescent="0.2">
      <c r="A41" s="1">
        <v>2004</v>
      </c>
      <c r="B41" s="3">
        <v>7614</v>
      </c>
      <c r="C41" s="3">
        <v>2988</v>
      </c>
      <c r="D41" s="3">
        <v>10602</v>
      </c>
      <c r="G41" s="4"/>
      <c r="I41" s="4"/>
      <c r="J41" s="4"/>
      <c r="K41" s="4"/>
      <c r="L41" s="4">
        <v>61592</v>
      </c>
      <c r="M41" s="4">
        <v>26081</v>
      </c>
      <c r="N41" s="4">
        <v>127710.21162121258</v>
      </c>
      <c r="O41" s="4">
        <v>90363</v>
      </c>
      <c r="P41" s="4">
        <v>26081</v>
      </c>
      <c r="Q41" s="4">
        <v>127710.21162121258</v>
      </c>
      <c r="R41" s="2">
        <f>SUM(L41:N41)</f>
        <v>215383.2116212126</v>
      </c>
      <c r="S41" s="2">
        <f t="shared" si="0"/>
        <v>244154.2116212126</v>
      </c>
    </row>
    <row r="42" spans="1:21" x14ac:dyDescent="0.2">
      <c r="A42" s="1">
        <v>2005</v>
      </c>
      <c r="B42" s="3">
        <v>3201</v>
      </c>
      <c r="C42" s="3">
        <v>1279.4786000000001</v>
      </c>
      <c r="D42" s="3">
        <v>4480.4786000000004</v>
      </c>
      <c r="F42" s="2">
        <v>968.17954704808619</v>
      </c>
      <c r="G42" s="4"/>
      <c r="I42" s="4"/>
      <c r="J42" s="4"/>
      <c r="K42" s="4"/>
      <c r="L42" s="4">
        <v>23581</v>
      </c>
      <c r="M42" s="4">
        <v>482245</v>
      </c>
      <c r="N42" s="4">
        <v>21104.493960886728</v>
      </c>
      <c r="O42" s="4">
        <v>31558</v>
      </c>
      <c r="P42" s="4">
        <v>482245</v>
      </c>
      <c r="Q42" s="4">
        <v>21104.493960886728</v>
      </c>
      <c r="R42" s="2">
        <f>SUM(L42:N42)</f>
        <v>526930.49396088673</v>
      </c>
      <c r="S42" s="2">
        <f t="shared" si="0"/>
        <v>534907.49396088673</v>
      </c>
    </row>
    <row r="43" spans="1:21" x14ac:dyDescent="0.2">
      <c r="A43" s="1">
        <v>2006</v>
      </c>
      <c r="B43" s="3">
        <v>5573</v>
      </c>
      <c r="C43" s="3">
        <v>2615</v>
      </c>
      <c r="D43" s="3">
        <v>8188</v>
      </c>
      <c r="E43" s="2">
        <v>4642</v>
      </c>
      <c r="F43" s="2">
        <v>2161</v>
      </c>
      <c r="G43" s="4">
        <v>6803</v>
      </c>
      <c r="I43" s="4">
        <v>931</v>
      </c>
      <c r="J43" s="4">
        <v>454</v>
      </c>
      <c r="K43" s="4">
        <v>1385</v>
      </c>
      <c r="L43" s="4">
        <v>17018</v>
      </c>
      <c r="M43" s="4">
        <v>350</v>
      </c>
      <c r="N43" s="4">
        <v>179643.98842626941</v>
      </c>
      <c r="O43" s="4">
        <v>31656</v>
      </c>
      <c r="P43" s="4">
        <v>350</v>
      </c>
      <c r="Q43" s="4">
        <v>179643.98842626941</v>
      </c>
      <c r="R43" s="2">
        <f>SUM(L43:N43)</f>
        <v>197011.98842626941</v>
      </c>
      <c r="S43" s="2">
        <f t="shared" si="0"/>
        <v>211649.98842626941</v>
      </c>
    </row>
    <row r="44" spans="1:21" x14ac:dyDescent="0.2">
      <c r="A44" s="1">
        <v>2007</v>
      </c>
      <c r="B44" s="3">
        <v>2648</v>
      </c>
      <c r="C44" s="3">
        <v>1334</v>
      </c>
      <c r="D44" s="3">
        <v>3982</v>
      </c>
      <c r="E44" s="2">
        <v>1509.5852816342497</v>
      </c>
      <c r="F44" s="2">
        <v>1174.4181172746457</v>
      </c>
      <c r="G44" s="4">
        <v>2684.0033989088952</v>
      </c>
      <c r="I44" s="4">
        <v>1138.4147183657503</v>
      </c>
      <c r="J44" s="4">
        <v>159.58188272535426</v>
      </c>
      <c r="K44" s="4">
        <v>1297.9966010911048</v>
      </c>
      <c r="L44" s="4">
        <v>13506.5</v>
      </c>
      <c r="M44" s="4">
        <v>1142611</v>
      </c>
      <c r="N44" s="4">
        <v>8345.573611894235</v>
      </c>
      <c r="O44" s="4">
        <v>56567</v>
      </c>
      <c r="P44" s="4">
        <v>1142611</v>
      </c>
      <c r="Q44" s="4">
        <v>8345.573611894235</v>
      </c>
      <c r="R44" s="2">
        <f>SUM(L44:N44)</f>
        <v>1164463.0736118942</v>
      </c>
      <c r="S44" s="2">
        <f t="shared" si="0"/>
        <v>1207523.5736118942</v>
      </c>
    </row>
    <row r="45" spans="1:21" x14ac:dyDescent="0.2">
      <c r="A45" s="1">
        <v>2008</v>
      </c>
      <c r="B45" s="3">
        <v>5813.25</v>
      </c>
      <c r="C45" s="3">
        <v>2560</v>
      </c>
      <c r="D45" s="3">
        <v>8373.25</v>
      </c>
      <c r="E45" s="4">
        <v>4780.477946748375</v>
      </c>
      <c r="F45" s="4">
        <v>2189.867700729927</v>
      </c>
      <c r="G45" s="4">
        <v>6970.3456474783015</v>
      </c>
      <c r="I45" s="2">
        <v>1032.772053251625</v>
      </c>
      <c r="J45" s="2">
        <v>370.13229927007296</v>
      </c>
      <c r="K45" s="2">
        <v>1402.9043525216985</v>
      </c>
      <c r="L45" s="4">
        <v>4334</v>
      </c>
      <c r="M45" s="4">
        <v>24.05</v>
      </c>
      <c r="N45" s="4">
        <v>21184.508472564325</v>
      </c>
      <c r="O45" s="4">
        <v>12665.5</v>
      </c>
      <c r="P45" s="4">
        <v>24.05</v>
      </c>
      <c r="Q45" s="4">
        <v>21184.508472564325</v>
      </c>
      <c r="R45" s="2">
        <f>SUM(L45:N45)</f>
        <v>25542.558472564324</v>
      </c>
      <c r="S45" s="2">
        <f t="shared" si="0"/>
        <v>33874.058472564328</v>
      </c>
    </row>
    <row r="46" spans="1:21" x14ac:dyDescent="0.2">
      <c r="A46" s="1">
        <v>2009</v>
      </c>
      <c r="B46" s="3">
        <v>1414.4047619047619</v>
      </c>
      <c r="C46" s="3">
        <v>895</v>
      </c>
      <c r="D46" s="3">
        <v>2309.4047619047619</v>
      </c>
      <c r="E46" s="4">
        <v>1146.2504804918599</v>
      </c>
      <c r="F46" s="4">
        <v>648.66508050585253</v>
      </c>
      <c r="G46" s="4">
        <v>1794.9155609977124</v>
      </c>
      <c r="I46" s="2">
        <v>268.15428141290204</v>
      </c>
      <c r="J46" s="2">
        <v>246.33491949414747</v>
      </c>
      <c r="K46" s="2">
        <v>514.48920090704951</v>
      </c>
      <c r="L46" s="4">
        <v>15707.5</v>
      </c>
      <c r="M46" s="4">
        <v>1929839</v>
      </c>
      <c r="N46" s="4">
        <v>17447.803365284744</v>
      </c>
      <c r="O46" s="4">
        <v>44853</v>
      </c>
      <c r="P46" s="4">
        <v>1929839</v>
      </c>
      <c r="Q46" s="4">
        <v>17447.803365284744</v>
      </c>
      <c r="R46" s="2">
        <f>SUM(L46:N46)</f>
        <v>1962994.3033652848</v>
      </c>
      <c r="S46" s="2">
        <f t="shared" si="0"/>
        <v>1992139.8033652848</v>
      </c>
    </row>
    <row r="47" spans="1:21" x14ac:dyDescent="0.2">
      <c r="A47" s="1">
        <v>2010</v>
      </c>
      <c r="B47" s="3">
        <v>2511.3523809523813</v>
      </c>
      <c r="C47" s="3">
        <v>1787.5</v>
      </c>
      <c r="D47" s="3">
        <v>4298.8523809523813</v>
      </c>
      <c r="E47" s="4">
        <v>1835.6938118953344</v>
      </c>
      <c r="F47" s="4">
        <v>1584.75</v>
      </c>
      <c r="G47" s="4">
        <v>3420.4438118953344</v>
      </c>
      <c r="I47" s="2">
        <v>675.65856905704686</v>
      </c>
      <c r="J47" s="2">
        <v>202.75</v>
      </c>
      <c r="K47" s="2">
        <v>878.40856905704686</v>
      </c>
      <c r="L47" s="4">
        <v>3787.5</v>
      </c>
      <c r="M47" s="4">
        <v>2</v>
      </c>
      <c r="N47" s="4">
        <v>12077.398729857259</v>
      </c>
      <c r="O47" s="4">
        <v>29760</v>
      </c>
      <c r="P47" s="4">
        <v>2</v>
      </c>
      <c r="Q47" s="4">
        <v>12077.398729857259</v>
      </c>
      <c r="R47" s="2">
        <f>SUM(L47:N47)</f>
        <v>15866.898729857259</v>
      </c>
      <c r="S47" s="2">
        <f t="shared" si="0"/>
        <v>41839.398729857261</v>
      </c>
    </row>
    <row r="48" spans="1:21" x14ac:dyDescent="0.2">
      <c r="A48" s="1">
        <v>2011</v>
      </c>
      <c r="B48" s="3">
        <v>1181</v>
      </c>
      <c r="C48" s="3">
        <v>702</v>
      </c>
      <c r="D48" s="3">
        <v>1883</v>
      </c>
      <c r="E48" s="4">
        <v>876</v>
      </c>
      <c r="F48" s="4">
        <v>477</v>
      </c>
      <c r="G48" s="4">
        <v>1353</v>
      </c>
      <c r="I48" s="2">
        <v>305</v>
      </c>
      <c r="J48" s="2">
        <v>225</v>
      </c>
      <c r="K48" s="2">
        <v>530</v>
      </c>
      <c r="L48" s="4">
        <v>21014.5</v>
      </c>
      <c r="M48" s="4">
        <v>433326</v>
      </c>
      <c r="N48" s="4">
        <v>25577.216042971188</v>
      </c>
      <c r="O48" s="4">
        <v>52481.5</v>
      </c>
      <c r="P48" s="4">
        <v>433326</v>
      </c>
      <c r="Q48" s="4">
        <v>25577.216042971188</v>
      </c>
      <c r="R48" s="2">
        <f>SUM(L48:N48)</f>
        <v>479917.71604297118</v>
      </c>
      <c r="S48" s="2">
        <f t="shared" si="0"/>
        <v>511384.71604297118</v>
      </c>
    </row>
    <row r="49" spans="1:21" x14ac:dyDescent="0.2">
      <c r="A49" s="1">
        <v>2012</v>
      </c>
      <c r="B49" s="3">
        <v>3745</v>
      </c>
      <c r="C49" s="3">
        <v>1379</v>
      </c>
      <c r="D49" s="3">
        <v>5124</v>
      </c>
      <c r="E49" s="4">
        <v>2462</v>
      </c>
      <c r="F49" s="4">
        <v>891</v>
      </c>
      <c r="G49" s="4">
        <v>3353</v>
      </c>
      <c r="I49" s="2">
        <v>1283</v>
      </c>
      <c r="J49" s="2">
        <v>488</v>
      </c>
      <c r="K49" s="2">
        <v>1771</v>
      </c>
      <c r="L49" s="4">
        <v>24480</v>
      </c>
      <c r="M49" s="4">
        <v>46</v>
      </c>
      <c r="N49" s="4">
        <v>15192.935068403716</v>
      </c>
      <c r="O49" s="4">
        <v>71779</v>
      </c>
      <c r="P49" s="4">
        <v>46</v>
      </c>
      <c r="Q49" s="4">
        <v>15192.935068403716</v>
      </c>
      <c r="R49" s="2">
        <f>SUM(L49:N49)</f>
        <v>39718.93506840372</v>
      </c>
      <c r="S49" s="2">
        <f t="shared" si="0"/>
        <v>87017.93506840372</v>
      </c>
    </row>
    <row r="50" spans="1:21" x14ac:dyDescent="0.2">
      <c r="A50" s="1">
        <v>2013</v>
      </c>
      <c r="B50" s="3">
        <v>2355</v>
      </c>
      <c r="C50" s="3">
        <v>889</v>
      </c>
      <c r="D50" s="3">
        <v>3244</v>
      </c>
      <c r="E50" s="4">
        <v>1860</v>
      </c>
      <c r="F50" s="4">
        <v>770</v>
      </c>
      <c r="G50" s="4">
        <v>2630</v>
      </c>
      <c r="I50" s="2">
        <v>495</v>
      </c>
      <c r="J50" s="2">
        <v>119</v>
      </c>
      <c r="K50" s="2">
        <v>614</v>
      </c>
      <c r="L50" s="4">
        <v>12630</v>
      </c>
      <c r="M50" s="4">
        <v>1907088</v>
      </c>
      <c r="N50" s="4">
        <v>11107.75710003858</v>
      </c>
      <c r="O50" s="4">
        <v>59529</v>
      </c>
      <c r="P50" s="4">
        <v>1907088</v>
      </c>
      <c r="Q50" s="4">
        <v>11107.75710003858</v>
      </c>
      <c r="R50" s="2">
        <f>SUM(L50:N50)</f>
        <v>1930825.7571000387</v>
      </c>
      <c r="S50" s="2">
        <f t="shared" si="0"/>
        <v>1977724.7571000387</v>
      </c>
    </row>
    <row r="51" spans="1:21" x14ac:dyDescent="0.2">
      <c r="A51" s="1">
        <v>2014</v>
      </c>
      <c r="B51" s="3">
        <v>3063</v>
      </c>
      <c r="C51" s="3">
        <v>838</v>
      </c>
      <c r="D51" s="3">
        <v>3901</v>
      </c>
      <c r="E51" s="4">
        <v>1654</v>
      </c>
      <c r="F51" s="4">
        <v>698</v>
      </c>
      <c r="G51" s="4">
        <v>2352</v>
      </c>
      <c r="I51" s="2">
        <v>1409</v>
      </c>
      <c r="J51" s="2">
        <v>140</v>
      </c>
      <c r="K51" s="2">
        <v>1549</v>
      </c>
      <c r="L51" s="4">
        <v>5008</v>
      </c>
      <c r="M51" s="4">
        <v>11</v>
      </c>
      <c r="N51" s="4">
        <v>16069.081995429862</v>
      </c>
      <c r="O51" s="4">
        <v>25556</v>
      </c>
      <c r="P51" s="4">
        <v>11</v>
      </c>
      <c r="Q51" s="4">
        <v>16069.081995429862</v>
      </c>
      <c r="R51" s="2">
        <f>SUM(L51:N51)</f>
        <v>21088.081995429864</v>
      </c>
      <c r="S51" s="2">
        <f t="shared" si="0"/>
        <v>41636.081995429864</v>
      </c>
    </row>
    <row r="52" spans="1:21" x14ac:dyDescent="0.2">
      <c r="A52" s="1">
        <v>2015</v>
      </c>
      <c r="B52" s="3">
        <v>3034</v>
      </c>
      <c r="C52" s="3">
        <v>829</v>
      </c>
      <c r="D52" s="3">
        <v>3863</v>
      </c>
      <c r="E52" s="4">
        <v>1585</v>
      </c>
      <c r="F52" s="4">
        <v>694</v>
      </c>
      <c r="G52" s="4">
        <v>2279</v>
      </c>
      <c r="I52" s="2">
        <v>1449</v>
      </c>
      <c r="J52" s="2">
        <v>135</v>
      </c>
      <c r="K52" s="2">
        <v>1584</v>
      </c>
      <c r="L52" s="4">
        <v>1250</v>
      </c>
      <c r="M52" s="4">
        <v>389446</v>
      </c>
      <c r="N52" s="4">
        <v>3162.7256432323356</v>
      </c>
      <c r="O52" s="4">
        <v>4716</v>
      </c>
      <c r="P52" s="4">
        <v>389446</v>
      </c>
      <c r="Q52" s="4">
        <v>3162.7256432323356</v>
      </c>
      <c r="R52" s="2">
        <f>SUM(L52:N52)</f>
        <v>393858.72564323235</v>
      </c>
      <c r="S52" s="2">
        <f t="shared" si="0"/>
        <v>397324.72564323235</v>
      </c>
    </row>
    <row r="53" spans="1:21" x14ac:dyDescent="0.2">
      <c r="A53" s="1">
        <v>2016</v>
      </c>
      <c r="B53" s="3">
        <v>3785</v>
      </c>
      <c r="C53" s="3">
        <v>1368</v>
      </c>
      <c r="D53" s="3">
        <v>5153</v>
      </c>
      <c r="E53" s="4">
        <v>2362.7630837085171</v>
      </c>
      <c r="F53" s="4">
        <v>1013.3771428571429</v>
      </c>
      <c r="G53" s="4">
        <v>3376.1402265656598</v>
      </c>
      <c r="I53" s="2">
        <v>1422.2369162914829</v>
      </c>
      <c r="J53" s="2">
        <v>354.62285714285713</v>
      </c>
      <c r="K53" s="2">
        <v>1776.85977343434</v>
      </c>
      <c r="L53" s="4">
        <v>2652</v>
      </c>
      <c r="M53" s="4">
        <v>1</v>
      </c>
      <c r="N53" s="4">
        <v>6301.0152832596377</v>
      </c>
      <c r="O53" s="4">
        <v>23360</v>
      </c>
      <c r="P53" s="4">
        <v>1</v>
      </c>
      <c r="Q53" s="4">
        <v>6301.0152832596377</v>
      </c>
      <c r="R53" s="2">
        <f>SUM(L53:N53)</f>
        <v>8954.0152832596377</v>
      </c>
      <c r="S53" s="2">
        <f t="shared" si="0"/>
        <v>29662.015283259636</v>
      </c>
    </row>
    <row r="54" spans="1:21" x14ac:dyDescent="0.2">
      <c r="A54" s="1">
        <v>2017</v>
      </c>
      <c r="B54" s="3">
        <v>4374</v>
      </c>
      <c r="C54" s="3">
        <v>1745</v>
      </c>
      <c r="D54" s="3">
        <v>6119</v>
      </c>
      <c r="E54" s="4">
        <v>2789.8256288916014</v>
      </c>
      <c r="F54" s="4">
        <v>1409.1070336391438</v>
      </c>
      <c r="G54" s="4">
        <v>4198.9326625307449</v>
      </c>
      <c r="I54" s="2">
        <v>1584.1743711083986</v>
      </c>
      <c r="J54" s="2">
        <v>335.89296636085624</v>
      </c>
      <c r="K54" s="2">
        <v>1920.0673374692549</v>
      </c>
      <c r="L54" s="4">
        <v>3580</v>
      </c>
      <c r="M54" s="4">
        <v>57491</v>
      </c>
      <c r="N54" s="4">
        <v>2591.0628245837911</v>
      </c>
      <c r="O54" s="4">
        <v>8333</v>
      </c>
      <c r="P54" s="4">
        <v>57491</v>
      </c>
      <c r="Q54" s="4">
        <v>2591.0628245837911</v>
      </c>
      <c r="R54" s="2">
        <f>SUM(L54:N54)</f>
        <v>63662.062824583794</v>
      </c>
      <c r="S54" s="2">
        <f t="shared" si="0"/>
        <v>68415.062824583787</v>
      </c>
    </row>
    <row r="55" spans="1:21" x14ac:dyDescent="0.2">
      <c r="A55" s="1">
        <v>2018</v>
      </c>
      <c r="B55" s="3">
        <v>3048</v>
      </c>
      <c r="C55" s="3">
        <v>1162</v>
      </c>
      <c r="D55" s="3">
        <v>4210</v>
      </c>
      <c r="E55" s="4">
        <v>2259</v>
      </c>
      <c r="F55" s="3">
        <v>823</v>
      </c>
      <c r="G55" s="4">
        <v>3082</v>
      </c>
      <c r="I55" s="2">
        <v>789</v>
      </c>
      <c r="J55" s="2">
        <v>339</v>
      </c>
      <c r="K55" s="2">
        <v>1128</v>
      </c>
      <c r="L55" s="4">
        <v>11387</v>
      </c>
      <c r="M55" s="4">
        <v>25</v>
      </c>
      <c r="N55" s="4">
        <v>5862.3557289966475</v>
      </c>
      <c r="O55" s="4">
        <v>23225</v>
      </c>
      <c r="P55" s="4">
        <v>25</v>
      </c>
      <c r="Q55" s="4">
        <v>5862.3557289966475</v>
      </c>
      <c r="R55" s="2">
        <f>SUM(L55:N55)</f>
        <v>17274.355728996648</v>
      </c>
      <c r="S55" s="2">
        <f t="shared" si="0"/>
        <v>29112.355728996648</v>
      </c>
    </row>
    <row r="56" spans="1:21" x14ac:dyDescent="0.2">
      <c r="A56" s="1">
        <v>2019</v>
      </c>
      <c r="B56" s="3">
        <v>966</v>
      </c>
      <c r="C56" s="3">
        <v>676</v>
      </c>
      <c r="D56" s="3">
        <v>1642</v>
      </c>
      <c r="E56" s="3">
        <v>569</v>
      </c>
      <c r="F56" s="3">
        <v>443</v>
      </c>
      <c r="G56" s="4">
        <v>1012</v>
      </c>
      <c r="I56" s="2">
        <v>397</v>
      </c>
      <c r="J56" s="2">
        <v>233</v>
      </c>
      <c r="K56" s="2">
        <v>630</v>
      </c>
      <c r="L56" s="4">
        <v>4105</v>
      </c>
      <c r="M56" s="4">
        <v>595953</v>
      </c>
      <c r="N56" s="4">
        <v>1450.244443125501</v>
      </c>
      <c r="O56" s="4">
        <v>20237</v>
      </c>
      <c r="P56" s="4">
        <v>595953</v>
      </c>
      <c r="Q56" s="4">
        <v>1450.244443125501</v>
      </c>
      <c r="R56" s="2">
        <f>SUM(L56:N56)</f>
        <v>601508.24444312556</v>
      </c>
      <c r="S56" s="2">
        <f t="shared" si="0"/>
        <v>617640.24444312556</v>
      </c>
    </row>
    <row r="57" spans="1:21" x14ac:dyDescent="0.2">
      <c r="A57" s="1">
        <v>2020</v>
      </c>
      <c r="B57" s="3">
        <v>2721</v>
      </c>
      <c r="C57" s="3">
        <v>1211</v>
      </c>
      <c r="D57" s="3">
        <v>3932</v>
      </c>
      <c r="E57" s="2">
        <v>1974.5</v>
      </c>
      <c r="F57" s="2">
        <v>804</v>
      </c>
      <c r="G57" s="4">
        <v>2778.5</v>
      </c>
      <c r="I57" s="2">
        <v>747</v>
      </c>
      <c r="J57" s="2">
        <v>407</v>
      </c>
      <c r="K57" s="2">
        <v>1154</v>
      </c>
      <c r="L57" s="4">
        <v>6618</v>
      </c>
      <c r="M57" s="4">
        <v>20</v>
      </c>
      <c r="N57" s="4">
        <v>17559</v>
      </c>
      <c r="O57" s="4">
        <v>21491</v>
      </c>
      <c r="P57" s="4">
        <v>20</v>
      </c>
      <c r="Q57" s="4">
        <v>17559</v>
      </c>
      <c r="R57" s="2">
        <f>SUM(L57:N57)</f>
        <v>24197</v>
      </c>
      <c r="S57" s="2">
        <f t="shared" si="0"/>
        <v>39070</v>
      </c>
    </row>
    <row r="58" spans="1:21" x14ac:dyDescent="0.2">
      <c r="A58" s="1">
        <v>2021</v>
      </c>
      <c r="B58" s="3">
        <v>2021</v>
      </c>
      <c r="C58" s="3">
        <v>978</v>
      </c>
      <c r="D58" s="3">
        <v>2999</v>
      </c>
      <c r="E58" s="2">
        <v>1414.1428571428571</v>
      </c>
      <c r="F58" s="2">
        <v>611</v>
      </c>
      <c r="G58" s="4">
        <v>2025.1428571428571</v>
      </c>
      <c r="I58" s="2">
        <v>607</v>
      </c>
      <c r="J58" s="2">
        <v>367</v>
      </c>
      <c r="K58" s="2">
        <v>974</v>
      </c>
      <c r="L58" s="4">
        <v>29957</v>
      </c>
      <c r="M58" s="4">
        <v>753465</v>
      </c>
      <c r="N58" s="4">
        <v>12528.711962489244</v>
      </c>
      <c r="O58" s="4">
        <v>37495</v>
      </c>
      <c r="P58" s="4">
        <v>753465</v>
      </c>
      <c r="Q58" s="4">
        <v>12528.711962489244</v>
      </c>
      <c r="R58" s="2">
        <f>SUM(L58:N58)</f>
        <v>795950.71196248929</v>
      </c>
      <c r="S58" s="2">
        <f t="shared" si="0"/>
        <v>803488.71196248929</v>
      </c>
    </row>
    <row r="59" spans="1:21" x14ac:dyDescent="0.2">
      <c r="A59" s="1">
        <v>2022</v>
      </c>
      <c r="B59" s="3">
        <v>4354</v>
      </c>
      <c r="C59" s="3">
        <v>1281</v>
      </c>
      <c r="D59" s="3">
        <v>5635</v>
      </c>
      <c r="E59" s="2">
        <v>2779</v>
      </c>
      <c r="F59" s="2">
        <v>861</v>
      </c>
      <c r="G59" s="4">
        <v>3640</v>
      </c>
      <c r="I59" s="2">
        <v>1575</v>
      </c>
      <c r="J59" s="2">
        <v>420</v>
      </c>
      <c r="K59" s="2">
        <v>1995</v>
      </c>
      <c r="L59" s="4">
        <v>18205</v>
      </c>
      <c r="M59" s="4">
        <v>1</v>
      </c>
      <c r="N59" s="4">
        <v>25693</v>
      </c>
      <c r="O59" s="4">
        <v>37999</v>
      </c>
      <c r="P59" s="4">
        <v>1</v>
      </c>
      <c r="Q59" s="4">
        <v>25693</v>
      </c>
      <c r="R59" s="2">
        <f>SUM(L59:N59)</f>
        <v>43899</v>
      </c>
      <c r="S59" s="2">
        <f t="shared" si="0"/>
        <v>63693</v>
      </c>
    </row>
    <row r="60" spans="1:21" x14ac:dyDescent="0.2">
      <c r="A60" s="1">
        <v>2023</v>
      </c>
      <c r="B60" s="3">
        <v>2198</v>
      </c>
      <c r="C60" s="3">
        <v>645</v>
      </c>
      <c r="D60" s="3">
        <v>2843</v>
      </c>
      <c r="E60" s="2">
        <v>1137.8928571428571</v>
      </c>
      <c r="F60" s="2">
        <v>423</v>
      </c>
      <c r="G60" s="4">
        <v>1560.8928571428571</v>
      </c>
      <c r="I60" s="2">
        <v>1060.1071428571429</v>
      </c>
      <c r="J60" s="2">
        <v>222</v>
      </c>
      <c r="K60" s="2">
        <v>1282.1071428571429</v>
      </c>
      <c r="L60" s="4">
        <v>7399</v>
      </c>
      <c r="M60" s="4">
        <v>803672</v>
      </c>
      <c r="N60" s="4">
        <v>3499</v>
      </c>
      <c r="O60" s="4">
        <v>16868</v>
      </c>
      <c r="P60" s="4">
        <v>803672</v>
      </c>
      <c r="Q60" s="4">
        <v>3499</v>
      </c>
      <c r="R60" s="2">
        <f>SUM(L60:N60)</f>
        <v>814570</v>
      </c>
      <c r="S60" s="2">
        <f t="shared" si="0"/>
        <v>824039</v>
      </c>
    </row>
    <row r="61" spans="1:21" x14ac:dyDescent="0.2">
      <c r="A61" s="1">
        <v>2024</v>
      </c>
      <c r="B61" s="3">
        <v>4347</v>
      </c>
      <c r="C61" s="3">
        <v>2246</v>
      </c>
      <c r="D61" s="3">
        <v>6593</v>
      </c>
      <c r="E61" s="2">
        <v>3039.8421052631579</v>
      </c>
      <c r="F61" s="2">
        <v>1369</v>
      </c>
      <c r="G61" s="4">
        <v>4408.8421052631584</v>
      </c>
      <c r="I61" s="2">
        <v>1307.1578947368421</v>
      </c>
      <c r="J61" s="2">
        <v>877</v>
      </c>
      <c r="K61" s="2">
        <v>2184.1578947368421</v>
      </c>
      <c r="L61" s="4">
        <v>7217</v>
      </c>
      <c r="M61" s="4">
        <v>1</v>
      </c>
      <c r="N61" s="4">
        <v>39813.785856307688</v>
      </c>
      <c r="O61" s="4">
        <v>32072</v>
      </c>
      <c r="P61" s="4">
        <v>1</v>
      </c>
      <c r="Q61" s="4">
        <v>39813.785856307688</v>
      </c>
      <c r="R61" s="2">
        <f>SUM(L61:N61)</f>
        <v>47031.785856307688</v>
      </c>
      <c r="S61" s="2">
        <f t="shared" si="0"/>
        <v>71886.785856307688</v>
      </c>
    </row>
    <row r="62" spans="1:21" x14ac:dyDescent="0.2">
      <c r="B62" s="3"/>
    </row>
    <row r="63" spans="1:21" ht="15" x14ac:dyDescent="0.2">
      <c r="B63" s="3"/>
      <c r="T63" s="7"/>
    </row>
    <row r="64" spans="1:21" ht="15" x14ac:dyDescent="0.2">
      <c r="B64" s="3"/>
      <c r="T64" s="7"/>
      <c r="U64" s="7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A05C-9744-4B19-BD1D-640CB62E24FD}">
  <dimension ref="A1:J43"/>
  <sheetViews>
    <sheetView tabSelected="1" workbookViewId="0">
      <selection activeCell="O10" sqref="O10"/>
    </sheetView>
  </sheetViews>
  <sheetFormatPr defaultRowHeight="12.75" x14ac:dyDescent="0.2"/>
  <sheetData>
    <row r="1" spans="1:10" x14ac:dyDescent="0.2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20</v>
      </c>
      <c r="G1" s="10" t="s">
        <v>22</v>
      </c>
      <c r="H1" s="10" t="s">
        <v>20</v>
      </c>
      <c r="I1" s="10" t="s">
        <v>21</v>
      </c>
      <c r="J1" s="10" t="s">
        <v>20</v>
      </c>
    </row>
    <row r="2" spans="1:10" ht="14.25" x14ac:dyDescent="0.2">
      <c r="A2" s="1">
        <v>1984</v>
      </c>
      <c r="B2" s="3">
        <v>2389</v>
      </c>
      <c r="C2" s="4">
        <v>50663</v>
      </c>
      <c r="D2" s="4">
        <v>38887</v>
      </c>
      <c r="E2" s="10"/>
      <c r="F2" s="3">
        <v>2389</v>
      </c>
      <c r="G2" s="10"/>
      <c r="H2" s="3">
        <v>2389</v>
      </c>
      <c r="I2" s="10"/>
      <c r="J2" s="3">
        <v>2389</v>
      </c>
    </row>
    <row r="3" spans="1:10" ht="14.25" x14ac:dyDescent="0.2">
      <c r="A3" s="1">
        <v>1985</v>
      </c>
      <c r="B3" s="3">
        <v>3580</v>
      </c>
      <c r="C3" s="4">
        <v>21094</v>
      </c>
      <c r="D3" s="4">
        <v>50635</v>
      </c>
      <c r="E3" s="8">
        <f>SUM(C2:D2)</f>
        <v>89550</v>
      </c>
      <c r="F3" s="3">
        <v>3580</v>
      </c>
      <c r="G3" s="4">
        <v>38887</v>
      </c>
      <c r="H3" s="3">
        <v>3580</v>
      </c>
      <c r="I3" s="4">
        <v>50663</v>
      </c>
      <c r="J3" s="3">
        <v>3580</v>
      </c>
    </row>
    <row r="4" spans="1:10" ht="14.25" x14ac:dyDescent="0.2">
      <c r="A4" s="1">
        <v>1986</v>
      </c>
      <c r="B4" s="3">
        <v>3377</v>
      </c>
      <c r="C4" s="4">
        <v>29946</v>
      </c>
      <c r="D4" s="4">
        <v>55243</v>
      </c>
      <c r="E4" s="8">
        <f t="shared" ref="E4:E43" si="0">SUM(C3:D3)</f>
        <v>71729</v>
      </c>
      <c r="F4" s="3">
        <v>3377</v>
      </c>
      <c r="G4" s="4">
        <v>50635</v>
      </c>
      <c r="H4" s="3">
        <v>3377</v>
      </c>
      <c r="I4" s="4">
        <v>21094</v>
      </c>
      <c r="J4" s="3">
        <v>3377</v>
      </c>
    </row>
    <row r="5" spans="1:10" ht="14.25" x14ac:dyDescent="0.2">
      <c r="A5" s="1">
        <v>1987</v>
      </c>
      <c r="B5" s="3">
        <v>3834</v>
      </c>
      <c r="C5" s="4">
        <v>18885</v>
      </c>
      <c r="D5" s="4">
        <v>16318</v>
      </c>
      <c r="E5" s="8">
        <f t="shared" si="0"/>
        <v>85189</v>
      </c>
      <c r="F5" s="3">
        <v>3834</v>
      </c>
      <c r="G5" s="4">
        <v>55243</v>
      </c>
      <c r="H5" s="3">
        <v>3834</v>
      </c>
      <c r="I5" s="4">
        <v>29946</v>
      </c>
      <c r="J5" s="3">
        <v>3834</v>
      </c>
    </row>
    <row r="6" spans="1:10" ht="14.25" x14ac:dyDescent="0.2">
      <c r="A6" s="1">
        <v>1988</v>
      </c>
      <c r="B6" s="3">
        <v>4004</v>
      </c>
      <c r="C6" s="4">
        <v>8106</v>
      </c>
      <c r="D6" s="4">
        <v>83334</v>
      </c>
      <c r="E6" s="8">
        <f t="shared" si="0"/>
        <v>35203</v>
      </c>
      <c r="F6" s="3">
        <v>4004</v>
      </c>
      <c r="G6" s="4">
        <v>16318</v>
      </c>
      <c r="H6" s="3">
        <v>4004</v>
      </c>
      <c r="I6" s="4">
        <v>18885</v>
      </c>
      <c r="J6" s="3">
        <v>4004</v>
      </c>
    </row>
    <row r="7" spans="1:10" ht="14.25" x14ac:dyDescent="0.2">
      <c r="A7" s="1">
        <v>1989</v>
      </c>
      <c r="B7" s="3">
        <v>2221</v>
      </c>
      <c r="C7" s="4">
        <v>17722</v>
      </c>
      <c r="D7" s="4">
        <v>9009</v>
      </c>
      <c r="E7" s="8">
        <f t="shared" si="0"/>
        <v>91440</v>
      </c>
      <c r="F7" s="3">
        <v>2221</v>
      </c>
      <c r="G7" s="4">
        <v>83334</v>
      </c>
      <c r="H7" s="3">
        <v>2221</v>
      </c>
      <c r="I7" s="4">
        <v>8106</v>
      </c>
      <c r="J7" s="3">
        <v>2221</v>
      </c>
    </row>
    <row r="8" spans="1:10" ht="14.25" x14ac:dyDescent="0.2">
      <c r="A8" s="1">
        <v>1990</v>
      </c>
      <c r="B8" s="3">
        <v>3445</v>
      </c>
      <c r="C8" s="4">
        <v>8653</v>
      </c>
      <c r="D8" s="4">
        <v>34188</v>
      </c>
      <c r="E8" s="8">
        <f t="shared" si="0"/>
        <v>26731</v>
      </c>
      <c r="F8" s="3">
        <v>3445</v>
      </c>
      <c r="G8" s="4">
        <v>9009</v>
      </c>
      <c r="H8" s="3">
        <v>3445</v>
      </c>
      <c r="I8" s="4">
        <v>17722</v>
      </c>
      <c r="J8" s="3">
        <v>3445</v>
      </c>
    </row>
    <row r="9" spans="1:10" ht="14.25" x14ac:dyDescent="0.2">
      <c r="A9" s="1">
        <v>1991</v>
      </c>
      <c r="B9" s="3">
        <v>2172</v>
      </c>
      <c r="C9" s="4">
        <v>3195</v>
      </c>
      <c r="D9" s="4">
        <v>14001</v>
      </c>
      <c r="E9" s="8">
        <f t="shared" si="0"/>
        <v>42841</v>
      </c>
      <c r="F9" s="3">
        <v>2172</v>
      </c>
      <c r="G9" s="4">
        <v>34188</v>
      </c>
      <c r="H9" s="3">
        <v>2172</v>
      </c>
      <c r="I9" s="4">
        <v>8653</v>
      </c>
      <c r="J9" s="3">
        <v>2172</v>
      </c>
    </row>
    <row r="10" spans="1:10" ht="14.25" x14ac:dyDescent="0.2">
      <c r="A10" s="1">
        <v>1992</v>
      </c>
      <c r="B10" s="3">
        <v>2002</v>
      </c>
      <c r="C10" s="4">
        <v>2810</v>
      </c>
      <c r="D10" s="4">
        <v>32878</v>
      </c>
      <c r="E10" s="8">
        <f t="shared" si="0"/>
        <v>17196</v>
      </c>
      <c r="F10" s="3">
        <v>2002</v>
      </c>
      <c r="G10" s="4">
        <v>14001</v>
      </c>
      <c r="H10" s="3">
        <v>2002</v>
      </c>
      <c r="I10" s="4">
        <v>3195</v>
      </c>
      <c r="J10" s="3">
        <v>2002</v>
      </c>
    </row>
    <row r="11" spans="1:10" ht="14.25" x14ac:dyDescent="0.2">
      <c r="A11" s="1">
        <v>1993</v>
      </c>
      <c r="B11" s="3">
        <v>1653</v>
      </c>
      <c r="C11" s="4">
        <v>2435</v>
      </c>
      <c r="D11" s="4">
        <v>10049</v>
      </c>
      <c r="E11" s="8">
        <f t="shared" si="0"/>
        <v>35688</v>
      </c>
      <c r="F11" s="3">
        <v>1653</v>
      </c>
      <c r="G11" s="4">
        <v>32878</v>
      </c>
      <c r="H11" s="3">
        <v>1653</v>
      </c>
      <c r="I11" s="4">
        <v>2810</v>
      </c>
      <c r="J11" s="3">
        <v>1653</v>
      </c>
    </row>
    <row r="12" spans="1:10" ht="14.25" x14ac:dyDescent="0.2">
      <c r="A12" s="1">
        <v>1994</v>
      </c>
      <c r="B12" s="3">
        <v>2898</v>
      </c>
      <c r="C12" s="4">
        <v>10514</v>
      </c>
      <c r="D12" s="4">
        <v>100035</v>
      </c>
      <c r="E12" s="8">
        <f t="shared" si="0"/>
        <v>12484</v>
      </c>
      <c r="F12" s="3">
        <v>2898</v>
      </c>
      <c r="G12" s="4">
        <v>10049</v>
      </c>
      <c r="H12" s="3">
        <v>2898</v>
      </c>
      <c r="I12" s="4">
        <v>2435</v>
      </c>
      <c r="J12" s="3">
        <v>2898</v>
      </c>
    </row>
    <row r="13" spans="1:10" ht="14.25" x14ac:dyDescent="0.2">
      <c r="A13" s="1">
        <v>1995</v>
      </c>
      <c r="B13" s="3">
        <v>2791</v>
      </c>
      <c r="C13" s="4">
        <v>13139</v>
      </c>
      <c r="D13" s="4">
        <v>29964</v>
      </c>
      <c r="E13" s="8">
        <f t="shared" si="0"/>
        <v>110549</v>
      </c>
      <c r="F13" s="3">
        <v>2791</v>
      </c>
      <c r="G13" s="4">
        <v>100035</v>
      </c>
      <c r="H13" s="3">
        <v>2791</v>
      </c>
      <c r="I13" s="4">
        <v>10514</v>
      </c>
      <c r="J13" s="3">
        <v>2791</v>
      </c>
    </row>
    <row r="14" spans="1:10" ht="14.25" x14ac:dyDescent="0.2">
      <c r="A14" s="1">
        <v>1996</v>
      </c>
      <c r="B14" s="3">
        <v>3819</v>
      </c>
      <c r="C14" s="4">
        <v>5134</v>
      </c>
      <c r="D14" s="4">
        <v>49221</v>
      </c>
      <c r="E14" s="8">
        <f t="shared" si="0"/>
        <v>43103</v>
      </c>
      <c r="F14" s="3">
        <v>3819</v>
      </c>
      <c r="G14" s="4">
        <v>29964</v>
      </c>
      <c r="H14" s="3">
        <v>3819</v>
      </c>
      <c r="I14" s="4">
        <v>13139</v>
      </c>
      <c r="J14" s="3">
        <v>3819</v>
      </c>
    </row>
    <row r="15" spans="1:10" ht="14.25" x14ac:dyDescent="0.2">
      <c r="A15" s="1">
        <v>1997</v>
      </c>
      <c r="B15" s="3">
        <v>2161</v>
      </c>
      <c r="C15" s="4">
        <v>2594</v>
      </c>
      <c r="D15" s="4">
        <v>8320</v>
      </c>
      <c r="E15" s="8">
        <f t="shared" si="0"/>
        <v>54355</v>
      </c>
      <c r="F15" s="3">
        <v>2161</v>
      </c>
      <c r="G15" s="4">
        <v>49221</v>
      </c>
      <c r="H15" s="3">
        <v>2161</v>
      </c>
      <c r="I15" s="4">
        <v>5134</v>
      </c>
      <c r="J15" s="3">
        <v>2161</v>
      </c>
    </row>
    <row r="16" spans="1:10" ht="14.25" x14ac:dyDescent="0.2">
      <c r="A16" s="1">
        <v>1998</v>
      </c>
      <c r="B16" s="3">
        <v>4415</v>
      </c>
      <c r="C16" s="4">
        <v>26177</v>
      </c>
      <c r="D16" s="4">
        <v>102890</v>
      </c>
      <c r="E16" s="8">
        <f t="shared" si="0"/>
        <v>10914</v>
      </c>
      <c r="F16" s="3">
        <v>4415</v>
      </c>
      <c r="G16" s="4">
        <v>8320</v>
      </c>
      <c r="H16" s="3">
        <v>4415</v>
      </c>
      <c r="I16" s="4">
        <v>2594</v>
      </c>
      <c r="J16" s="3">
        <v>4415</v>
      </c>
    </row>
    <row r="17" spans="1:10" ht="14.25" x14ac:dyDescent="0.2">
      <c r="A17" s="1">
        <v>1999</v>
      </c>
      <c r="B17" s="3">
        <v>3446</v>
      </c>
      <c r="C17" s="4">
        <v>5550</v>
      </c>
      <c r="D17" s="4">
        <v>51575.237409858448</v>
      </c>
      <c r="E17" s="8">
        <f t="shared" si="0"/>
        <v>129067</v>
      </c>
      <c r="F17" s="3">
        <v>3446</v>
      </c>
      <c r="G17" s="4">
        <v>102890</v>
      </c>
      <c r="H17" s="3">
        <v>3446</v>
      </c>
      <c r="I17" s="4">
        <v>26177</v>
      </c>
      <c r="J17" s="3">
        <v>3446</v>
      </c>
    </row>
    <row r="18" spans="1:10" ht="14.25" x14ac:dyDescent="0.2">
      <c r="A18" s="1">
        <v>2000</v>
      </c>
      <c r="B18" s="3">
        <v>4668</v>
      </c>
      <c r="C18" s="4">
        <v>10405</v>
      </c>
      <c r="D18" s="4">
        <v>10557.008517078673</v>
      </c>
      <c r="E18" s="8">
        <f t="shared" si="0"/>
        <v>57125.237409858448</v>
      </c>
      <c r="F18" s="3">
        <v>4668</v>
      </c>
      <c r="G18" s="4">
        <v>51575.237409858448</v>
      </c>
      <c r="H18" s="3">
        <v>4668</v>
      </c>
      <c r="I18" s="4">
        <v>5550</v>
      </c>
      <c r="J18" s="3">
        <v>4668</v>
      </c>
    </row>
    <row r="19" spans="1:10" ht="14.25" x14ac:dyDescent="0.2">
      <c r="A19" s="1">
        <v>2001</v>
      </c>
      <c r="B19" s="3">
        <v>4577</v>
      </c>
      <c r="C19" s="4">
        <v>44854</v>
      </c>
      <c r="D19" s="4">
        <v>35085.871858028906</v>
      </c>
      <c r="E19" s="8">
        <f t="shared" si="0"/>
        <v>20962.008517078673</v>
      </c>
      <c r="F19" s="3">
        <v>4577</v>
      </c>
      <c r="G19" s="4">
        <v>10557.008517078673</v>
      </c>
      <c r="H19" s="3">
        <v>4577</v>
      </c>
      <c r="I19" s="4">
        <v>10405</v>
      </c>
      <c r="J19" s="3">
        <v>4577</v>
      </c>
    </row>
    <row r="20" spans="1:10" ht="14.25" x14ac:dyDescent="0.2">
      <c r="A20" s="1">
        <v>2002</v>
      </c>
      <c r="B20" s="3">
        <v>4327</v>
      </c>
      <c r="C20" s="4">
        <v>20102</v>
      </c>
      <c r="D20" s="4">
        <v>155601.23580734193</v>
      </c>
      <c r="E20" s="8">
        <f t="shared" si="0"/>
        <v>79939.871858028899</v>
      </c>
      <c r="F20" s="3">
        <v>4327</v>
      </c>
      <c r="G20" s="4">
        <v>35085.871858028906</v>
      </c>
      <c r="H20" s="3">
        <v>4327</v>
      </c>
      <c r="I20" s="4">
        <v>44854</v>
      </c>
      <c r="J20" s="3">
        <v>4327</v>
      </c>
    </row>
    <row r="21" spans="1:10" ht="14.25" x14ac:dyDescent="0.2">
      <c r="A21" s="1">
        <v>2003</v>
      </c>
      <c r="B21" s="3">
        <v>3472</v>
      </c>
      <c r="C21" s="4">
        <v>23955</v>
      </c>
      <c r="D21" s="4">
        <v>100446</v>
      </c>
      <c r="E21" s="8">
        <f t="shared" si="0"/>
        <v>175703.23580734193</v>
      </c>
      <c r="F21" s="3">
        <v>3472</v>
      </c>
      <c r="G21" s="4">
        <v>155601.23580734193</v>
      </c>
      <c r="H21" s="3">
        <v>3472</v>
      </c>
      <c r="I21" s="4">
        <v>20102</v>
      </c>
      <c r="J21" s="3">
        <v>3472</v>
      </c>
    </row>
    <row r="22" spans="1:10" ht="14.25" x14ac:dyDescent="0.2">
      <c r="A22" s="1">
        <v>2004</v>
      </c>
      <c r="B22" s="3">
        <v>7614</v>
      </c>
      <c r="C22" s="4">
        <v>61592</v>
      </c>
      <c r="D22" s="4">
        <v>127710.21162121258</v>
      </c>
      <c r="E22" s="8">
        <f t="shared" si="0"/>
        <v>124401</v>
      </c>
      <c r="F22" s="3">
        <v>7614</v>
      </c>
      <c r="G22" s="4">
        <v>100446</v>
      </c>
      <c r="H22" s="3">
        <v>7614</v>
      </c>
      <c r="I22" s="4">
        <v>23955</v>
      </c>
      <c r="J22" s="3">
        <v>7614</v>
      </c>
    </row>
    <row r="23" spans="1:10" ht="14.25" x14ac:dyDescent="0.2">
      <c r="A23" s="1">
        <v>2005</v>
      </c>
      <c r="B23" s="3">
        <v>3201</v>
      </c>
      <c r="C23" s="4">
        <v>23581</v>
      </c>
      <c r="D23" s="4">
        <v>21104.493960886728</v>
      </c>
      <c r="E23" s="8">
        <f t="shared" si="0"/>
        <v>189302.2116212126</v>
      </c>
      <c r="F23" s="3">
        <v>3201</v>
      </c>
      <c r="G23" s="4">
        <v>127710.21162121258</v>
      </c>
      <c r="H23" s="3">
        <v>3201</v>
      </c>
      <c r="I23" s="4">
        <v>61592</v>
      </c>
      <c r="J23" s="3">
        <v>3201</v>
      </c>
    </row>
    <row r="24" spans="1:10" ht="14.25" x14ac:dyDescent="0.2">
      <c r="A24" s="1">
        <v>2006</v>
      </c>
      <c r="B24" s="3">
        <v>5573</v>
      </c>
      <c r="C24" s="4">
        <v>17018</v>
      </c>
      <c r="D24" s="4">
        <v>179643.98842626941</v>
      </c>
      <c r="E24" s="8">
        <f t="shared" si="0"/>
        <v>44685.493960886728</v>
      </c>
      <c r="F24" s="3">
        <v>5573</v>
      </c>
      <c r="G24" s="4">
        <v>21104.493960886728</v>
      </c>
      <c r="H24" s="3">
        <v>5573</v>
      </c>
      <c r="I24" s="4">
        <v>23581</v>
      </c>
      <c r="J24" s="3">
        <v>5573</v>
      </c>
    </row>
    <row r="25" spans="1:10" ht="14.25" x14ac:dyDescent="0.2">
      <c r="A25" s="1">
        <v>2007</v>
      </c>
      <c r="B25" s="3">
        <v>2648</v>
      </c>
      <c r="C25" s="4">
        <v>13506.5</v>
      </c>
      <c r="D25" s="4">
        <v>8345.573611894235</v>
      </c>
      <c r="E25" s="8">
        <f t="shared" si="0"/>
        <v>196661.98842626941</v>
      </c>
      <c r="F25" s="3">
        <v>2648</v>
      </c>
      <c r="G25" s="4">
        <v>179643.98842626941</v>
      </c>
      <c r="H25" s="3">
        <v>2648</v>
      </c>
      <c r="I25" s="4">
        <v>17018</v>
      </c>
      <c r="J25" s="3">
        <v>2648</v>
      </c>
    </row>
    <row r="26" spans="1:10" ht="14.25" x14ac:dyDescent="0.2">
      <c r="A26" s="1">
        <v>2008</v>
      </c>
      <c r="B26" s="3">
        <v>5813.25</v>
      </c>
      <c r="C26" s="4">
        <v>4334</v>
      </c>
      <c r="D26" s="4">
        <v>21184.508472564325</v>
      </c>
      <c r="E26" s="8">
        <f t="shared" si="0"/>
        <v>21852.073611894237</v>
      </c>
      <c r="F26" s="3">
        <v>5813.25</v>
      </c>
      <c r="G26" s="4">
        <v>8345.573611894235</v>
      </c>
      <c r="H26" s="3">
        <v>5813.25</v>
      </c>
      <c r="I26" s="4">
        <v>13506.5</v>
      </c>
      <c r="J26" s="3">
        <v>5813.25</v>
      </c>
    </row>
    <row r="27" spans="1:10" ht="14.25" x14ac:dyDescent="0.2">
      <c r="A27" s="1">
        <v>2009</v>
      </c>
      <c r="B27" s="3">
        <v>1414.4047619047619</v>
      </c>
      <c r="C27" s="4">
        <v>15707.5</v>
      </c>
      <c r="D27" s="4">
        <v>17447.803365284744</v>
      </c>
      <c r="E27" s="8">
        <f t="shared" si="0"/>
        <v>25518.508472564325</v>
      </c>
      <c r="F27" s="3">
        <v>1414.4047619047619</v>
      </c>
      <c r="G27" s="4">
        <v>21184.508472564325</v>
      </c>
      <c r="H27" s="3">
        <v>1414.4047619047619</v>
      </c>
      <c r="I27" s="4">
        <v>4334</v>
      </c>
      <c r="J27" s="3">
        <v>1414.4047619047619</v>
      </c>
    </row>
    <row r="28" spans="1:10" ht="14.25" x14ac:dyDescent="0.2">
      <c r="A28" s="1">
        <v>2010</v>
      </c>
      <c r="B28" s="3">
        <v>2511.3523809523813</v>
      </c>
      <c r="C28" s="4">
        <v>3787.5</v>
      </c>
      <c r="D28" s="4">
        <v>12077.398729857259</v>
      </c>
      <c r="E28" s="8">
        <f t="shared" si="0"/>
        <v>33155.303365284744</v>
      </c>
      <c r="F28" s="3">
        <v>2511.3523809523813</v>
      </c>
      <c r="G28" s="4">
        <v>17447.803365284744</v>
      </c>
      <c r="H28" s="3">
        <v>2511.3523809523813</v>
      </c>
      <c r="I28" s="4">
        <v>15707.5</v>
      </c>
      <c r="J28" s="3">
        <v>2511.3523809523813</v>
      </c>
    </row>
    <row r="29" spans="1:10" ht="14.25" x14ac:dyDescent="0.2">
      <c r="A29" s="1">
        <v>2011</v>
      </c>
      <c r="B29" s="3">
        <v>1181</v>
      </c>
      <c r="C29" s="4">
        <v>21014.5</v>
      </c>
      <c r="D29" s="4">
        <v>25577.216042971188</v>
      </c>
      <c r="E29" s="8">
        <f t="shared" si="0"/>
        <v>15864.898729857259</v>
      </c>
      <c r="F29" s="3">
        <v>1181</v>
      </c>
      <c r="G29" s="4">
        <v>12077.398729857259</v>
      </c>
      <c r="H29" s="3">
        <v>1181</v>
      </c>
      <c r="I29" s="4">
        <v>3787.5</v>
      </c>
      <c r="J29" s="3">
        <v>1181</v>
      </c>
    </row>
    <row r="30" spans="1:10" ht="14.25" x14ac:dyDescent="0.2">
      <c r="A30" s="1">
        <v>2012</v>
      </c>
      <c r="B30" s="3">
        <v>3745</v>
      </c>
      <c r="C30" s="4">
        <v>24480</v>
      </c>
      <c r="D30" s="4">
        <v>15192.935068403716</v>
      </c>
      <c r="E30" s="8">
        <f t="shared" si="0"/>
        <v>46591.716042971188</v>
      </c>
      <c r="F30" s="3">
        <v>3745</v>
      </c>
      <c r="G30" s="4">
        <v>25577.216042971188</v>
      </c>
      <c r="H30" s="3">
        <v>3745</v>
      </c>
      <c r="I30" s="4">
        <v>21014.5</v>
      </c>
      <c r="J30" s="3">
        <v>3745</v>
      </c>
    </row>
    <row r="31" spans="1:10" ht="14.25" x14ac:dyDescent="0.2">
      <c r="A31" s="1">
        <v>2013</v>
      </c>
      <c r="B31" s="3">
        <v>2355</v>
      </c>
      <c r="C31" s="4">
        <v>12630</v>
      </c>
      <c r="D31" s="4">
        <v>11107.75710003858</v>
      </c>
      <c r="E31" s="8">
        <f t="shared" si="0"/>
        <v>39672.93506840372</v>
      </c>
      <c r="F31" s="3">
        <v>2355</v>
      </c>
      <c r="G31" s="4">
        <v>15192.935068403716</v>
      </c>
      <c r="H31" s="3">
        <v>2355</v>
      </c>
      <c r="I31" s="4">
        <v>24480</v>
      </c>
      <c r="J31" s="3">
        <v>2355</v>
      </c>
    </row>
    <row r="32" spans="1:10" ht="14.25" x14ac:dyDescent="0.2">
      <c r="A32" s="1">
        <v>2014</v>
      </c>
      <c r="B32" s="3">
        <v>3063</v>
      </c>
      <c r="C32" s="4">
        <v>5008</v>
      </c>
      <c r="D32" s="4">
        <v>16069.081995429862</v>
      </c>
      <c r="E32" s="8">
        <f t="shared" si="0"/>
        <v>23737.75710003858</v>
      </c>
      <c r="F32" s="3">
        <v>3063</v>
      </c>
      <c r="G32" s="4">
        <v>11107.75710003858</v>
      </c>
      <c r="H32" s="3">
        <v>3063</v>
      </c>
      <c r="I32" s="4">
        <v>12630</v>
      </c>
      <c r="J32" s="3">
        <v>3063</v>
      </c>
    </row>
    <row r="33" spans="1:10" ht="14.25" x14ac:dyDescent="0.2">
      <c r="A33" s="1">
        <v>2015</v>
      </c>
      <c r="B33" s="3">
        <v>3034</v>
      </c>
      <c r="C33" s="4">
        <v>1250</v>
      </c>
      <c r="D33" s="4">
        <v>3162.7256432323356</v>
      </c>
      <c r="E33" s="8">
        <f t="shared" si="0"/>
        <v>21077.081995429864</v>
      </c>
      <c r="F33" s="3">
        <v>3034</v>
      </c>
      <c r="G33" s="4">
        <v>16069.081995429862</v>
      </c>
      <c r="H33" s="3">
        <v>3034</v>
      </c>
      <c r="I33" s="4">
        <v>5008</v>
      </c>
      <c r="J33" s="3">
        <v>3034</v>
      </c>
    </row>
    <row r="34" spans="1:10" ht="14.25" x14ac:dyDescent="0.2">
      <c r="A34" s="1">
        <v>2016</v>
      </c>
      <c r="B34" s="3">
        <v>3785</v>
      </c>
      <c r="C34" s="4">
        <v>2652</v>
      </c>
      <c r="D34" s="4">
        <v>6301.0152832596377</v>
      </c>
      <c r="E34" s="8">
        <f t="shared" si="0"/>
        <v>4412.7256432323356</v>
      </c>
      <c r="F34" s="3">
        <v>3785</v>
      </c>
      <c r="G34" s="4">
        <v>3162.7256432323356</v>
      </c>
      <c r="H34" s="3">
        <v>3785</v>
      </c>
      <c r="I34" s="4">
        <v>1250</v>
      </c>
      <c r="J34" s="3">
        <v>3785</v>
      </c>
    </row>
    <row r="35" spans="1:10" ht="14.25" x14ac:dyDescent="0.2">
      <c r="A35" s="1">
        <v>2017</v>
      </c>
      <c r="B35" s="3">
        <v>4374</v>
      </c>
      <c r="C35" s="4">
        <v>3580</v>
      </c>
      <c r="D35" s="4">
        <v>2591.0628245837911</v>
      </c>
      <c r="E35" s="8">
        <f t="shared" si="0"/>
        <v>8953.0152832596377</v>
      </c>
      <c r="F35" s="3">
        <v>4374</v>
      </c>
      <c r="G35" s="4">
        <v>6301.0152832596377</v>
      </c>
      <c r="H35" s="3">
        <v>4374</v>
      </c>
      <c r="I35" s="4">
        <v>2652</v>
      </c>
      <c r="J35" s="3">
        <v>4374</v>
      </c>
    </row>
    <row r="36" spans="1:10" ht="14.25" x14ac:dyDescent="0.2">
      <c r="A36" s="1">
        <v>2018</v>
      </c>
      <c r="B36" s="3">
        <v>3048</v>
      </c>
      <c r="C36" s="4">
        <v>11387</v>
      </c>
      <c r="D36" s="4">
        <v>5862.3557289966475</v>
      </c>
      <c r="E36" s="8">
        <f t="shared" si="0"/>
        <v>6171.0628245837906</v>
      </c>
      <c r="F36" s="3">
        <v>3048</v>
      </c>
      <c r="G36" s="4">
        <v>2591.0628245837911</v>
      </c>
      <c r="H36" s="3">
        <v>3048</v>
      </c>
      <c r="I36" s="4">
        <v>3580</v>
      </c>
      <c r="J36" s="3">
        <v>3048</v>
      </c>
    </row>
    <row r="37" spans="1:10" ht="14.25" x14ac:dyDescent="0.2">
      <c r="A37" s="1">
        <v>2019</v>
      </c>
      <c r="B37" s="3">
        <v>966</v>
      </c>
      <c r="C37" s="4">
        <v>4105</v>
      </c>
      <c r="D37" s="4">
        <v>1450.244443125501</v>
      </c>
      <c r="E37" s="8">
        <f t="shared" si="0"/>
        <v>17249.355728996648</v>
      </c>
      <c r="F37" s="3">
        <v>966</v>
      </c>
      <c r="G37" s="4">
        <v>5862.3557289966475</v>
      </c>
      <c r="H37" s="3">
        <v>966</v>
      </c>
      <c r="I37" s="4">
        <v>11387</v>
      </c>
      <c r="J37" s="3">
        <v>966</v>
      </c>
    </row>
    <row r="38" spans="1:10" ht="14.25" x14ac:dyDescent="0.2">
      <c r="A38" s="1">
        <v>2020</v>
      </c>
      <c r="B38" s="3">
        <v>2721</v>
      </c>
      <c r="C38" s="4">
        <v>6618</v>
      </c>
      <c r="D38" s="4">
        <v>17559</v>
      </c>
      <c r="E38" s="8">
        <f t="shared" si="0"/>
        <v>5555.2444431255008</v>
      </c>
      <c r="F38" s="3">
        <v>2721</v>
      </c>
      <c r="G38" s="4">
        <v>1450.244443125501</v>
      </c>
      <c r="H38" s="3">
        <v>2721</v>
      </c>
      <c r="I38" s="4">
        <v>4105</v>
      </c>
      <c r="J38" s="3">
        <v>2721</v>
      </c>
    </row>
    <row r="39" spans="1:10" ht="14.25" x14ac:dyDescent="0.2">
      <c r="A39" s="1">
        <v>2021</v>
      </c>
      <c r="B39" s="3">
        <v>2021</v>
      </c>
      <c r="C39" s="4">
        <v>29957</v>
      </c>
      <c r="D39" s="4">
        <v>12528.711962489244</v>
      </c>
      <c r="E39" s="8">
        <f t="shared" si="0"/>
        <v>24177</v>
      </c>
      <c r="F39" s="3">
        <v>2021</v>
      </c>
      <c r="G39" s="4">
        <v>17559</v>
      </c>
      <c r="H39" s="3">
        <v>2021</v>
      </c>
      <c r="I39" s="4">
        <v>6618</v>
      </c>
      <c r="J39" s="3">
        <v>2021</v>
      </c>
    </row>
    <row r="40" spans="1:10" ht="14.25" x14ac:dyDescent="0.2">
      <c r="A40" s="1">
        <v>2022</v>
      </c>
      <c r="B40" s="3">
        <v>4354</v>
      </c>
      <c r="C40" s="4">
        <v>18205</v>
      </c>
      <c r="D40" s="4">
        <v>25693</v>
      </c>
      <c r="E40" s="8">
        <f t="shared" si="0"/>
        <v>42485.711962489244</v>
      </c>
      <c r="F40" s="3">
        <v>4354</v>
      </c>
      <c r="G40" s="4">
        <v>12528.711962489244</v>
      </c>
      <c r="H40" s="3">
        <v>4354</v>
      </c>
      <c r="I40" s="4">
        <v>29957</v>
      </c>
      <c r="J40" s="3">
        <v>4354</v>
      </c>
    </row>
    <row r="41" spans="1:10" ht="14.25" x14ac:dyDescent="0.2">
      <c r="A41" s="1">
        <v>2023</v>
      </c>
      <c r="B41" s="3">
        <v>2198</v>
      </c>
      <c r="C41" s="4">
        <v>7399</v>
      </c>
      <c r="D41" s="4">
        <v>3499</v>
      </c>
      <c r="E41" s="8">
        <f t="shared" si="0"/>
        <v>43898</v>
      </c>
      <c r="F41" s="3">
        <v>2198</v>
      </c>
      <c r="G41" s="4">
        <v>25693</v>
      </c>
      <c r="H41" s="3">
        <v>2198</v>
      </c>
      <c r="I41" s="4">
        <v>18205</v>
      </c>
      <c r="J41" s="3">
        <v>2198</v>
      </c>
    </row>
    <row r="42" spans="1:10" ht="14.25" x14ac:dyDescent="0.2">
      <c r="A42" s="1">
        <v>2024</v>
      </c>
      <c r="B42" s="3">
        <v>4347</v>
      </c>
      <c r="C42" s="4">
        <v>7217</v>
      </c>
      <c r="D42" s="4">
        <v>39813.785856307688</v>
      </c>
      <c r="E42" s="8">
        <f t="shared" si="0"/>
        <v>10898</v>
      </c>
      <c r="F42" s="3">
        <v>4347</v>
      </c>
      <c r="G42" s="4">
        <v>3499</v>
      </c>
      <c r="H42" s="3">
        <v>4347</v>
      </c>
      <c r="I42" s="4">
        <v>7399</v>
      </c>
      <c r="J42" s="3">
        <v>4347</v>
      </c>
    </row>
    <row r="43" spans="1:10" ht="14.25" x14ac:dyDescent="0.2">
      <c r="E43" s="8">
        <f t="shared" si="0"/>
        <v>47030.785856307688</v>
      </c>
      <c r="G43" s="4">
        <v>39813.785856307688</v>
      </c>
      <c r="I43" s="4">
        <v>7217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9470-F5A9-4E75-8395-0A6283320E95}">
  <dimension ref="A1:L41"/>
  <sheetViews>
    <sheetView workbookViewId="0">
      <selection activeCell="S9" sqref="S9"/>
    </sheetView>
  </sheetViews>
  <sheetFormatPr defaultRowHeight="12.75" x14ac:dyDescent="0.2"/>
  <sheetData>
    <row r="1" spans="1:8" x14ac:dyDescent="0.2">
      <c r="B1" s="10" t="s">
        <v>20</v>
      </c>
      <c r="C1" s="10" t="s">
        <v>24</v>
      </c>
      <c r="E1" s="10" t="s">
        <v>20</v>
      </c>
      <c r="F1" s="10" t="s">
        <v>25</v>
      </c>
    </row>
    <row r="2" spans="1:8" ht="14.25" x14ac:dyDescent="0.2">
      <c r="A2" s="1">
        <v>1997</v>
      </c>
      <c r="B2" s="3">
        <v>2161</v>
      </c>
      <c r="E2" s="3">
        <v>2161</v>
      </c>
      <c r="H2" s="9"/>
    </row>
    <row r="3" spans="1:8" ht="14.25" x14ac:dyDescent="0.2">
      <c r="A3" s="1">
        <v>1998</v>
      </c>
      <c r="B3" s="3">
        <v>4415</v>
      </c>
      <c r="C3" s="5">
        <v>114451</v>
      </c>
      <c r="E3" s="3">
        <v>4415</v>
      </c>
      <c r="F3" s="4">
        <v>103537</v>
      </c>
      <c r="H3" s="9"/>
    </row>
    <row r="4" spans="1:8" ht="14.25" x14ac:dyDescent="0.2">
      <c r="A4" s="1">
        <v>1999</v>
      </c>
      <c r="B4" s="3">
        <v>3446</v>
      </c>
      <c r="C4" s="5">
        <v>141936</v>
      </c>
      <c r="E4" s="3">
        <v>3446</v>
      </c>
      <c r="F4" s="4">
        <v>12869</v>
      </c>
      <c r="H4" s="9"/>
    </row>
    <row r="5" spans="1:8" ht="14.25" x14ac:dyDescent="0.2">
      <c r="A5" s="1">
        <v>2000</v>
      </c>
      <c r="B5" s="3">
        <v>4668</v>
      </c>
      <c r="C5" s="5">
        <v>267932.23740985844</v>
      </c>
      <c r="E5" s="3">
        <v>4668</v>
      </c>
      <c r="F5" s="4">
        <v>210807</v>
      </c>
      <c r="H5" s="9"/>
    </row>
    <row r="6" spans="1:8" ht="14.25" x14ac:dyDescent="0.2">
      <c r="A6" s="1">
        <v>2001</v>
      </c>
      <c r="B6" s="3">
        <v>4577</v>
      </c>
      <c r="C6" s="5">
        <v>65244.008517078677</v>
      </c>
      <c r="E6" s="3">
        <v>4577</v>
      </c>
      <c r="F6" s="4">
        <v>44282</v>
      </c>
      <c r="H6" s="9"/>
    </row>
    <row r="7" spans="1:8" ht="14.25" x14ac:dyDescent="0.2">
      <c r="A7" s="1">
        <v>2002</v>
      </c>
      <c r="B7" s="3">
        <v>4327</v>
      </c>
      <c r="C7" s="5">
        <v>1153308.8718580289</v>
      </c>
      <c r="E7" s="3">
        <v>4327</v>
      </c>
      <c r="F7" s="4">
        <v>1073369</v>
      </c>
      <c r="H7" s="9"/>
    </row>
    <row r="8" spans="1:8" ht="14.25" x14ac:dyDescent="0.2">
      <c r="A8" s="1">
        <v>2003</v>
      </c>
      <c r="B8" s="3">
        <v>3472</v>
      </c>
      <c r="C8" s="5">
        <v>315461.37080734188</v>
      </c>
      <c r="E8" s="3">
        <v>3472</v>
      </c>
      <c r="F8" s="4">
        <v>139758.13499999998</v>
      </c>
      <c r="H8" s="9"/>
    </row>
    <row r="9" spans="1:8" ht="14.25" x14ac:dyDescent="0.2">
      <c r="A9" s="1">
        <v>2004</v>
      </c>
      <c r="B9" s="3">
        <v>7614</v>
      </c>
      <c r="C9" s="5">
        <v>1516969</v>
      </c>
      <c r="E9" s="3">
        <v>7614</v>
      </c>
      <c r="F9" s="4">
        <v>1392568</v>
      </c>
      <c r="H9" s="9"/>
    </row>
    <row r="10" spans="1:8" ht="14.25" x14ac:dyDescent="0.2">
      <c r="A10" s="1">
        <v>2005</v>
      </c>
      <c r="B10" s="3">
        <v>3201</v>
      </c>
      <c r="C10" s="5">
        <v>215383.2116212126</v>
      </c>
      <c r="E10" s="3">
        <v>3201</v>
      </c>
      <c r="F10" s="4">
        <v>26081</v>
      </c>
      <c r="H10" s="9"/>
    </row>
    <row r="11" spans="1:8" ht="14.25" x14ac:dyDescent="0.2">
      <c r="A11" s="1">
        <v>2006</v>
      </c>
      <c r="B11" s="3">
        <v>5573</v>
      </c>
      <c r="C11" s="5">
        <v>526930.49396088673</v>
      </c>
      <c r="E11" s="3">
        <v>5573</v>
      </c>
      <c r="F11" s="4">
        <v>482245</v>
      </c>
      <c r="H11" s="9"/>
    </row>
    <row r="12" spans="1:8" ht="14.25" x14ac:dyDescent="0.2">
      <c r="A12" s="1">
        <v>2007</v>
      </c>
      <c r="B12" s="3">
        <v>2648</v>
      </c>
      <c r="C12" s="5">
        <v>197011.98842626941</v>
      </c>
      <c r="E12" s="3">
        <v>2648</v>
      </c>
      <c r="F12" s="4">
        <v>350</v>
      </c>
      <c r="H12" s="9"/>
    </row>
    <row r="13" spans="1:8" ht="14.25" x14ac:dyDescent="0.2">
      <c r="A13" s="1">
        <v>2008</v>
      </c>
      <c r="B13" s="3">
        <v>5813.25</v>
      </c>
      <c r="C13" s="5">
        <v>1164463.0736118942</v>
      </c>
      <c r="E13" s="3">
        <v>5813.25</v>
      </c>
      <c r="F13" s="4">
        <v>1142611</v>
      </c>
      <c r="H13" s="9"/>
    </row>
    <row r="14" spans="1:8" ht="14.25" x14ac:dyDescent="0.2">
      <c r="A14" s="1">
        <v>2009</v>
      </c>
      <c r="B14" s="3">
        <v>1414.4047619047619</v>
      </c>
      <c r="C14" s="5">
        <v>25542.558472564324</v>
      </c>
      <c r="E14" s="3">
        <v>1414.4047619047619</v>
      </c>
      <c r="F14" s="4">
        <v>24.05</v>
      </c>
      <c r="H14" s="9"/>
    </row>
    <row r="15" spans="1:8" ht="14.25" x14ac:dyDescent="0.2">
      <c r="A15" s="1">
        <v>2010</v>
      </c>
      <c r="B15" s="3">
        <v>2511.3523809523813</v>
      </c>
      <c r="C15" s="5">
        <v>1962994.3033652848</v>
      </c>
      <c r="E15" s="3">
        <v>2511.3523809523813</v>
      </c>
      <c r="F15" s="4">
        <v>1929839</v>
      </c>
      <c r="H15" s="9"/>
    </row>
    <row r="16" spans="1:8" ht="14.25" x14ac:dyDescent="0.2">
      <c r="A16" s="1">
        <v>2011</v>
      </c>
      <c r="B16" s="3">
        <v>1181</v>
      </c>
      <c r="C16" s="5">
        <v>15866.898729857259</v>
      </c>
      <c r="E16" s="3">
        <v>1181</v>
      </c>
      <c r="F16" s="4">
        <v>2</v>
      </c>
      <c r="H16" s="9"/>
    </row>
    <row r="17" spans="1:8" ht="14.25" x14ac:dyDescent="0.2">
      <c r="A17" s="1">
        <v>2012</v>
      </c>
      <c r="B17" s="3">
        <v>3745</v>
      </c>
      <c r="C17" s="5">
        <v>479917.71604297118</v>
      </c>
      <c r="E17" s="3">
        <v>3745</v>
      </c>
      <c r="F17" s="4">
        <v>433326</v>
      </c>
      <c r="H17" s="9"/>
    </row>
    <row r="18" spans="1:8" ht="14.25" x14ac:dyDescent="0.2">
      <c r="A18" s="1">
        <v>2013</v>
      </c>
      <c r="B18" s="3">
        <v>2355</v>
      </c>
      <c r="C18" s="5">
        <v>39718.93506840372</v>
      </c>
      <c r="E18" s="3">
        <v>2355</v>
      </c>
      <c r="F18" s="4">
        <v>46</v>
      </c>
      <c r="H18" s="9"/>
    </row>
    <row r="19" spans="1:8" ht="14.25" x14ac:dyDescent="0.2">
      <c r="A19" s="1">
        <v>2014</v>
      </c>
      <c r="B19" s="3">
        <v>3063</v>
      </c>
      <c r="C19" s="5">
        <v>1930825.7571000387</v>
      </c>
      <c r="E19" s="3">
        <v>3063</v>
      </c>
      <c r="F19" s="4">
        <v>1907088</v>
      </c>
      <c r="H19" s="9"/>
    </row>
    <row r="20" spans="1:8" ht="14.25" x14ac:dyDescent="0.2">
      <c r="A20" s="1">
        <v>2015</v>
      </c>
      <c r="B20" s="3">
        <v>3034</v>
      </c>
      <c r="C20" s="5">
        <v>21088.081995429864</v>
      </c>
      <c r="E20" s="3">
        <v>3034</v>
      </c>
      <c r="F20" s="4">
        <v>11</v>
      </c>
      <c r="H20" s="9"/>
    </row>
    <row r="21" spans="1:8" ht="14.25" x14ac:dyDescent="0.2">
      <c r="A21" s="1">
        <v>2016</v>
      </c>
      <c r="B21" s="3">
        <v>3785</v>
      </c>
      <c r="C21" s="5">
        <v>393858.72564323235</v>
      </c>
      <c r="E21" s="3">
        <v>3785</v>
      </c>
      <c r="F21" s="4">
        <v>389446</v>
      </c>
      <c r="H21" s="9"/>
    </row>
    <row r="22" spans="1:8" ht="14.25" x14ac:dyDescent="0.2">
      <c r="A22" s="1">
        <v>2017</v>
      </c>
      <c r="B22" s="3">
        <v>4374</v>
      </c>
      <c r="C22" s="5">
        <v>8954.0152832596377</v>
      </c>
      <c r="E22" s="3">
        <v>4374</v>
      </c>
      <c r="F22" s="4">
        <v>1</v>
      </c>
      <c r="H22" s="9"/>
    </row>
    <row r="23" spans="1:8" ht="14.25" x14ac:dyDescent="0.2">
      <c r="A23" s="1">
        <v>2018</v>
      </c>
      <c r="B23" s="3">
        <v>3048</v>
      </c>
      <c r="C23" s="5">
        <v>63662.062824583794</v>
      </c>
      <c r="E23" s="3">
        <v>3048</v>
      </c>
      <c r="F23" s="4">
        <v>57491</v>
      </c>
      <c r="H23" s="9"/>
    </row>
    <row r="24" spans="1:8" ht="14.25" x14ac:dyDescent="0.2">
      <c r="A24" s="1">
        <v>2019</v>
      </c>
      <c r="B24" s="3">
        <v>966</v>
      </c>
      <c r="C24" s="5">
        <v>17274.355728996648</v>
      </c>
      <c r="E24" s="3">
        <v>966</v>
      </c>
      <c r="F24" s="4">
        <v>25</v>
      </c>
      <c r="H24" s="9"/>
    </row>
    <row r="25" spans="1:8" ht="14.25" x14ac:dyDescent="0.2">
      <c r="A25" s="1">
        <v>2020</v>
      </c>
      <c r="B25" s="3">
        <v>2721</v>
      </c>
      <c r="C25" s="5">
        <v>601508.24444312556</v>
      </c>
      <c r="E25" s="3">
        <v>2721</v>
      </c>
      <c r="F25" s="4">
        <v>595953</v>
      </c>
      <c r="H25" s="9"/>
    </row>
    <row r="26" spans="1:8" ht="14.25" x14ac:dyDescent="0.2">
      <c r="A26" s="1">
        <v>2021</v>
      </c>
      <c r="B26" s="3">
        <v>2021</v>
      </c>
      <c r="C26" s="5">
        <v>24197</v>
      </c>
      <c r="E26" s="3">
        <v>2021</v>
      </c>
      <c r="F26" s="4">
        <v>20</v>
      </c>
      <c r="H26" s="9"/>
    </row>
    <row r="27" spans="1:8" ht="14.25" x14ac:dyDescent="0.2">
      <c r="A27" s="1">
        <v>2022</v>
      </c>
      <c r="B27" s="3">
        <v>4354</v>
      </c>
      <c r="C27" s="5">
        <v>795950.71196248929</v>
      </c>
      <c r="E27" s="3">
        <v>4354</v>
      </c>
      <c r="F27" s="4">
        <v>753465</v>
      </c>
      <c r="H27" s="9"/>
    </row>
    <row r="28" spans="1:8" ht="14.25" x14ac:dyDescent="0.2">
      <c r="A28" s="1">
        <v>2023</v>
      </c>
      <c r="B28" s="3">
        <v>2198</v>
      </c>
      <c r="C28" s="5">
        <v>43899</v>
      </c>
      <c r="E28" s="3">
        <v>2198</v>
      </c>
      <c r="F28" s="4">
        <v>1</v>
      </c>
      <c r="H28" s="9"/>
    </row>
    <row r="29" spans="1:8" ht="14.25" x14ac:dyDescent="0.2">
      <c r="A29" s="1">
        <v>2024</v>
      </c>
      <c r="B29" s="3">
        <v>4347</v>
      </c>
      <c r="C29" s="5">
        <v>814570</v>
      </c>
      <c r="E29" s="3">
        <v>4347</v>
      </c>
      <c r="F29" s="4">
        <v>803672</v>
      </c>
      <c r="H29" s="9"/>
    </row>
    <row r="30" spans="1:8" ht="14.25" x14ac:dyDescent="0.2">
      <c r="B30" s="5"/>
      <c r="C30" s="5">
        <v>47031.785856307688</v>
      </c>
      <c r="F30" s="4">
        <v>1</v>
      </c>
    </row>
    <row r="31" spans="1:8" x14ac:dyDescent="0.2">
      <c r="B31" s="5"/>
      <c r="C31" s="5"/>
    </row>
    <row r="32" spans="1:8" x14ac:dyDescent="0.2">
      <c r="B32" s="5"/>
      <c r="C32" s="5"/>
    </row>
    <row r="33" spans="2:12" x14ac:dyDescent="0.2">
      <c r="B33" s="5"/>
      <c r="C33" s="5"/>
    </row>
    <row r="34" spans="2:12" x14ac:dyDescent="0.2">
      <c r="B34" s="5"/>
      <c r="C34" s="5"/>
    </row>
    <row r="35" spans="2:12" x14ac:dyDescent="0.2">
      <c r="B35" s="5"/>
      <c r="C35" s="5"/>
    </row>
    <row r="36" spans="2:12" x14ac:dyDescent="0.2">
      <c r="B36" s="5"/>
      <c r="C36" s="5"/>
      <c r="L36" s="10" t="s">
        <v>26</v>
      </c>
    </row>
    <row r="37" spans="2:12" x14ac:dyDescent="0.2">
      <c r="B37" s="5"/>
      <c r="C37" s="5"/>
    </row>
    <row r="38" spans="2:12" x14ac:dyDescent="0.2">
      <c r="B38" s="5"/>
      <c r="C38" s="5"/>
    </row>
    <row r="39" spans="2:12" x14ac:dyDescent="0.2">
      <c r="B39" s="5"/>
      <c r="C39" s="5"/>
    </row>
    <row r="40" spans="2:12" x14ac:dyDescent="0.2">
      <c r="B40" s="5"/>
      <c r="C40" s="5"/>
    </row>
    <row r="41" spans="2:12" x14ac:dyDescent="0.2">
      <c r="C4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escapement</vt:lpstr>
      <vt:lpstr>Sheet3</vt:lpstr>
      <vt:lpstr>Sheet1</vt:lpstr>
    </vt:vector>
  </TitlesOfParts>
  <Company>Tulalip Tribes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Dymowska, Beata V (DFW)</dc:creator>
  <cp:lastModifiedBy>Jonathan Grindall</cp:lastModifiedBy>
  <cp:lastPrinted>2016-08-23T23:50:53Z</cp:lastPrinted>
  <dcterms:created xsi:type="dcterms:W3CDTF">2011-03-24T16:48:40Z</dcterms:created>
  <dcterms:modified xsi:type="dcterms:W3CDTF">2025-08-07T01:15:08Z</dcterms:modified>
</cp:coreProperties>
</file>