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Sheet1" sheetId="1" r:id="rId1"/>
  </sheets>
  <definedNames>
    <definedName name="Capacity">Sheet1!$B$10</definedName>
    <definedName name="Capex">Sheet1!$B$15:$BN$15</definedName>
    <definedName name="Capital_cost">Sheet1!$B$1</definedName>
    <definedName name="Construction_time">Sheet1!$B$5</definedName>
    <definedName name="Discount_factor">Sheet1!$B$19:$BN$19</definedName>
    <definedName name="Discount_rate">Sheet1!$B$8</definedName>
    <definedName name="Discounted_cost">Sheet1!$B$20:$BN$20</definedName>
    <definedName name="Discounted_output">Sheet1!$B$21:$BN$21</definedName>
    <definedName name="Disposal_cost">Sheet1!#REF!</definedName>
    <definedName name="Efficiency">Sheet1!$B$4</definedName>
    <definedName name="Fuel">Sheet1!$B$17:$BN$17</definedName>
    <definedName name="Fuel_cost">Sheet1!$B$3</definedName>
    <definedName name="Levelised_cost">Sheet1!$B$26</definedName>
    <definedName name="Load_factor">Sheet1!$B$7</definedName>
    <definedName name="Operating_cost">Sheet1!$B$2</definedName>
    <definedName name="Operating_life">Sheet1!$B$6</definedName>
    <definedName name="Opex">Sheet1!$B$16:$BN$16</definedName>
    <definedName name="Output">Sheet1!$B$14:$BN$14</definedName>
    <definedName name="Settable">Sheet1!$B$31:$F$31</definedName>
    <definedName name="Status">Sheet1!$B$13:$BN$13</definedName>
    <definedName name="Total_cost">Sheet1!$B$18:$BN$18</definedName>
    <definedName name="Year">Sheet1!$B$12:$BN$12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6" i="1" l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4" i="1"/>
  <c r="B15" i="1"/>
  <c r="B13" i="1"/>
  <c r="CW12" i="1"/>
  <c r="CW14" i="1"/>
  <c r="CW19" i="1"/>
  <c r="CW21" i="1"/>
  <c r="CW15" i="1"/>
  <c r="CW17" i="1"/>
  <c r="CW18" i="1"/>
  <c r="CW20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V14" i="1"/>
  <c r="CV19" i="1"/>
  <c r="CV21" i="1"/>
  <c r="CU14" i="1"/>
  <c r="CU19" i="1"/>
  <c r="CU21" i="1"/>
  <c r="CT14" i="1"/>
  <c r="CT19" i="1"/>
  <c r="CT21" i="1"/>
  <c r="CS14" i="1"/>
  <c r="CS19" i="1"/>
  <c r="CS21" i="1"/>
  <c r="CR14" i="1"/>
  <c r="CR19" i="1"/>
  <c r="CR21" i="1"/>
  <c r="CQ14" i="1"/>
  <c r="CQ19" i="1"/>
  <c r="CQ21" i="1"/>
  <c r="CP14" i="1"/>
  <c r="CP19" i="1"/>
  <c r="CP21" i="1"/>
  <c r="CO14" i="1"/>
  <c r="CO19" i="1"/>
  <c r="CO21" i="1"/>
  <c r="CN14" i="1"/>
  <c r="CN19" i="1"/>
  <c r="CN21" i="1"/>
  <c r="CM14" i="1"/>
  <c r="CM19" i="1"/>
  <c r="CM21" i="1"/>
  <c r="CL14" i="1"/>
  <c r="CL19" i="1"/>
  <c r="CL21" i="1"/>
  <c r="CK14" i="1"/>
  <c r="CK19" i="1"/>
  <c r="CK21" i="1"/>
  <c r="CJ14" i="1"/>
  <c r="CJ19" i="1"/>
  <c r="CJ21" i="1"/>
  <c r="CI14" i="1"/>
  <c r="CI19" i="1"/>
  <c r="CI21" i="1"/>
  <c r="CH14" i="1"/>
  <c r="CH19" i="1"/>
  <c r="CH21" i="1"/>
  <c r="CG14" i="1"/>
  <c r="CG19" i="1"/>
  <c r="CG21" i="1"/>
  <c r="CF14" i="1"/>
  <c r="CF19" i="1"/>
  <c r="CF21" i="1"/>
  <c r="CE14" i="1"/>
  <c r="CE19" i="1"/>
  <c r="CE21" i="1"/>
  <c r="CD14" i="1"/>
  <c r="CD19" i="1"/>
  <c r="CD21" i="1"/>
  <c r="CC14" i="1"/>
  <c r="CC19" i="1"/>
  <c r="CC21" i="1"/>
  <c r="CB14" i="1"/>
  <c r="CB19" i="1"/>
  <c r="CB21" i="1"/>
  <c r="CA14" i="1"/>
  <c r="CA19" i="1"/>
  <c r="CA21" i="1"/>
  <c r="BZ14" i="1"/>
  <c r="BZ19" i="1"/>
  <c r="BZ21" i="1"/>
  <c r="BY14" i="1"/>
  <c r="BY19" i="1"/>
  <c r="BY21" i="1"/>
  <c r="BX14" i="1"/>
  <c r="BX19" i="1"/>
  <c r="BX21" i="1"/>
  <c r="BW14" i="1"/>
  <c r="BW19" i="1"/>
  <c r="BW21" i="1"/>
  <c r="BV14" i="1"/>
  <c r="BV19" i="1"/>
  <c r="BV21" i="1"/>
  <c r="BU14" i="1"/>
  <c r="BU19" i="1"/>
  <c r="BU21" i="1"/>
  <c r="BT14" i="1"/>
  <c r="BT19" i="1"/>
  <c r="BT21" i="1"/>
  <c r="BS14" i="1"/>
  <c r="BS19" i="1"/>
  <c r="BS21" i="1"/>
  <c r="BR14" i="1"/>
  <c r="BR19" i="1"/>
  <c r="BR21" i="1"/>
  <c r="BQ14" i="1"/>
  <c r="BQ19" i="1"/>
  <c r="BQ21" i="1"/>
  <c r="BP14" i="1"/>
  <c r="BP19" i="1"/>
  <c r="BP21" i="1"/>
  <c r="BO14" i="1"/>
  <c r="BO19" i="1"/>
  <c r="BO21" i="1"/>
  <c r="CV15" i="1"/>
  <c r="CV17" i="1"/>
  <c r="CV18" i="1"/>
  <c r="CV20" i="1"/>
  <c r="CU15" i="1"/>
  <c r="CU17" i="1"/>
  <c r="CU18" i="1"/>
  <c r="CU20" i="1"/>
  <c r="CT15" i="1"/>
  <c r="CT17" i="1"/>
  <c r="CT18" i="1"/>
  <c r="CT20" i="1"/>
  <c r="CS15" i="1"/>
  <c r="CS17" i="1"/>
  <c r="CS18" i="1"/>
  <c r="CS20" i="1"/>
  <c r="CR15" i="1"/>
  <c r="CR17" i="1"/>
  <c r="CR18" i="1"/>
  <c r="CR20" i="1"/>
  <c r="CQ15" i="1"/>
  <c r="CQ17" i="1"/>
  <c r="CQ18" i="1"/>
  <c r="CQ20" i="1"/>
  <c r="CP15" i="1"/>
  <c r="CP17" i="1"/>
  <c r="CP18" i="1"/>
  <c r="CP20" i="1"/>
  <c r="CO15" i="1"/>
  <c r="CO17" i="1"/>
  <c r="CO18" i="1"/>
  <c r="CO20" i="1"/>
  <c r="CN15" i="1"/>
  <c r="CN17" i="1"/>
  <c r="CN18" i="1"/>
  <c r="CN20" i="1"/>
  <c r="CM15" i="1"/>
  <c r="CM17" i="1"/>
  <c r="CM18" i="1"/>
  <c r="CM20" i="1"/>
  <c r="CL15" i="1"/>
  <c r="CL17" i="1"/>
  <c r="CL18" i="1"/>
  <c r="CL20" i="1"/>
  <c r="CK15" i="1"/>
  <c r="CK17" i="1"/>
  <c r="CK18" i="1"/>
  <c r="CK20" i="1"/>
  <c r="CJ15" i="1"/>
  <c r="CJ17" i="1"/>
  <c r="CJ18" i="1"/>
  <c r="CJ20" i="1"/>
  <c r="CI15" i="1"/>
  <c r="CI17" i="1"/>
  <c r="CI18" i="1"/>
  <c r="CI20" i="1"/>
  <c r="CH15" i="1"/>
  <c r="CH17" i="1"/>
  <c r="CH18" i="1"/>
  <c r="CH20" i="1"/>
  <c r="CG15" i="1"/>
  <c r="CG17" i="1"/>
  <c r="CG18" i="1"/>
  <c r="CG20" i="1"/>
  <c r="CF15" i="1"/>
  <c r="CF17" i="1"/>
  <c r="CF18" i="1"/>
  <c r="CF20" i="1"/>
  <c r="CE15" i="1"/>
  <c r="CE17" i="1"/>
  <c r="CE18" i="1"/>
  <c r="CE20" i="1"/>
  <c r="CD15" i="1"/>
  <c r="CD17" i="1"/>
  <c r="CD18" i="1"/>
  <c r="CD20" i="1"/>
  <c r="CC15" i="1"/>
  <c r="CC17" i="1"/>
  <c r="CC18" i="1"/>
  <c r="CC20" i="1"/>
  <c r="CB15" i="1"/>
  <c r="CB17" i="1"/>
  <c r="CB18" i="1"/>
  <c r="CB20" i="1"/>
  <c r="CA15" i="1"/>
  <c r="CA17" i="1"/>
  <c r="CA18" i="1"/>
  <c r="CA20" i="1"/>
  <c r="BZ15" i="1"/>
  <c r="BZ17" i="1"/>
  <c r="BZ18" i="1"/>
  <c r="BZ20" i="1"/>
  <c r="BY15" i="1"/>
  <c r="BY17" i="1"/>
  <c r="BY18" i="1"/>
  <c r="BY20" i="1"/>
  <c r="BX15" i="1"/>
  <c r="BX17" i="1"/>
  <c r="BX18" i="1"/>
  <c r="BX20" i="1"/>
  <c r="BW15" i="1"/>
  <c r="BW17" i="1"/>
  <c r="BW18" i="1"/>
  <c r="BW20" i="1"/>
  <c r="BV15" i="1"/>
  <c r="BV17" i="1"/>
  <c r="BV18" i="1"/>
  <c r="BV20" i="1"/>
  <c r="BU15" i="1"/>
  <c r="BU17" i="1"/>
  <c r="BU18" i="1"/>
  <c r="BU20" i="1"/>
  <c r="BT15" i="1"/>
  <c r="BT17" i="1"/>
  <c r="BT18" i="1"/>
  <c r="BT20" i="1"/>
  <c r="BS15" i="1"/>
  <c r="BS17" i="1"/>
  <c r="BS18" i="1"/>
  <c r="BS20" i="1"/>
  <c r="BR15" i="1"/>
  <c r="BR17" i="1"/>
  <c r="BR18" i="1"/>
  <c r="BR20" i="1"/>
  <c r="BQ15" i="1"/>
  <c r="BQ17" i="1"/>
  <c r="BQ18" i="1"/>
  <c r="BQ20" i="1"/>
  <c r="BP15" i="1"/>
  <c r="BP17" i="1"/>
  <c r="BP18" i="1"/>
  <c r="BP20" i="1"/>
  <c r="BO15" i="1"/>
  <c r="BO17" i="1"/>
  <c r="BO18" i="1"/>
  <c r="BO20" i="1"/>
  <c r="BN14" i="1"/>
  <c r="BN17" i="1"/>
  <c r="BM14" i="1"/>
  <c r="BM17" i="1"/>
  <c r="BL14" i="1"/>
  <c r="BL17" i="1"/>
  <c r="BK14" i="1"/>
  <c r="BK17" i="1"/>
  <c r="BJ14" i="1"/>
  <c r="BJ17" i="1"/>
  <c r="BI14" i="1"/>
  <c r="BI17" i="1"/>
  <c r="BH14" i="1"/>
  <c r="BH17" i="1"/>
  <c r="BG14" i="1"/>
  <c r="BG17" i="1"/>
  <c r="BF14" i="1"/>
  <c r="BF17" i="1"/>
  <c r="BE14" i="1"/>
  <c r="BE17" i="1"/>
  <c r="BD14" i="1"/>
  <c r="BD17" i="1"/>
  <c r="BC14" i="1"/>
  <c r="BC17" i="1"/>
  <c r="BB14" i="1"/>
  <c r="BB17" i="1"/>
  <c r="BA14" i="1"/>
  <c r="BA17" i="1"/>
  <c r="AZ14" i="1"/>
  <c r="AZ17" i="1"/>
  <c r="AY14" i="1"/>
  <c r="AY17" i="1"/>
  <c r="AX14" i="1"/>
  <c r="AX17" i="1"/>
  <c r="AW14" i="1"/>
  <c r="AW17" i="1"/>
  <c r="AV14" i="1"/>
  <c r="AV17" i="1"/>
  <c r="AU14" i="1"/>
  <c r="AU17" i="1"/>
  <c r="AT14" i="1"/>
  <c r="AT17" i="1"/>
  <c r="AS14" i="1"/>
  <c r="AS17" i="1"/>
  <c r="AR14" i="1"/>
  <c r="AR17" i="1"/>
  <c r="AQ14" i="1"/>
  <c r="AQ17" i="1"/>
  <c r="AP14" i="1"/>
  <c r="AP17" i="1"/>
  <c r="AO14" i="1"/>
  <c r="AO17" i="1"/>
  <c r="AN14" i="1"/>
  <c r="AN17" i="1"/>
  <c r="AM14" i="1"/>
  <c r="AM17" i="1"/>
  <c r="AL14" i="1"/>
  <c r="AL17" i="1"/>
  <c r="AK14" i="1"/>
  <c r="AK17" i="1"/>
  <c r="AJ14" i="1"/>
  <c r="AJ17" i="1"/>
  <c r="AI14" i="1"/>
  <c r="AI17" i="1"/>
  <c r="AH14" i="1"/>
  <c r="AH17" i="1"/>
  <c r="AG14" i="1"/>
  <c r="AG17" i="1"/>
  <c r="AF14" i="1"/>
  <c r="AF17" i="1"/>
  <c r="AE14" i="1"/>
  <c r="AE17" i="1"/>
  <c r="AD14" i="1"/>
  <c r="AD17" i="1"/>
  <c r="AC14" i="1"/>
  <c r="AC17" i="1"/>
  <c r="AB14" i="1"/>
  <c r="AB17" i="1"/>
  <c r="AA14" i="1"/>
  <c r="AA17" i="1"/>
  <c r="Z14" i="1"/>
  <c r="Z17" i="1"/>
  <c r="Y14" i="1"/>
  <c r="Y17" i="1"/>
  <c r="X14" i="1"/>
  <c r="X17" i="1"/>
  <c r="W14" i="1"/>
  <c r="W17" i="1"/>
  <c r="V14" i="1"/>
  <c r="V17" i="1"/>
  <c r="U14" i="1"/>
  <c r="U17" i="1"/>
  <c r="T14" i="1"/>
  <c r="T17" i="1"/>
  <c r="S14" i="1"/>
  <c r="S17" i="1"/>
  <c r="R14" i="1"/>
  <c r="R17" i="1"/>
  <c r="Q14" i="1"/>
  <c r="Q17" i="1"/>
  <c r="P14" i="1"/>
  <c r="P17" i="1"/>
  <c r="O14" i="1"/>
  <c r="O17" i="1"/>
  <c r="N14" i="1"/>
  <c r="N17" i="1"/>
  <c r="M14" i="1"/>
  <c r="M17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E14" i="1"/>
  <c r="E17" i="1"/>
  <c r="D14" i="1"/>
  <c r="D17" i="1"/>
  <c r="C14" i="1"/>
  <c r="C17" i="1"/>
  <c r="B17" i="1"/>
  <c r="B18" i="1"/>
  <c r="B19" i="1"/>
  <c r="B20" i="1"/>
  <c r="C12" i="1"/>
  <c r="C15" i="1"/>
  <c r="C18" i="1"/>
  <c r="C19" i="1"/>
  <c r="C20" i="1"/>
  <c r="D12" i="1"/>
  <c r="D15" i="1"/>
  <c r="D18" i="1"/>
  <c r="D19" i="1"/>
  <c r="D20" i="1"/>
  <c r="E12" i="1"/>
  <c r="E15" i="1"/>
  <c r="E18" i="1"/>
  <c r="E19" i="1"/>
  <c r="E20" i="1"/>
  <c r="F12" i="1"/>
  <c r="F15" i="1"/>
  <c r="F18" i="1"/>
  <c r="F19" i="1"/>
  <c r="F20" i="1"/>
  <c r="G12" i="1"/>
  <c r="G15" i="1"/>
  <c r="G18" i="1"/>
  <c r="G19" i="1"/>
  <c r="G20" i="1"/>
  <c r="H12" i="1"/>
  <c r="H15" i="1"/>
  <c r="H18" i="1"/>
  <c r="H19" i="1"/>
  <c r="H20" i="1"/>
  <c r="I12" i="1"/>
  <c r="I15" i="1"/>
  <c r="I18" i="1"/>
  <c r="I19" i="1"/>
  <c r="I20" i="1"/>
  <c r="J12" i="1"/>
  <c r="J15" i="1"/>
  <c r="J18" i="1"/>
  <c r="J19" i="1"/>
  <c r="J20" i="1"/>
  <c r="K12" i="1"/>
  <c r="K15" i="1"/>
  <c r="K18" i="1"/>
  <c r="K19" i="1"/>
  <c r="K20" i="1"/>
  <c r="L12" i="1"/>
  <c r="L15" i="1"/>
  <c r="L18" i="1"/>
  <c r="L19" i="1"/>
  <c r="L20" i="1"/>
  <c r="M12" i="1"/>
  <c r="M15" i="1"/>
  <c r="M18" i="1"/>
  <c r="M19" i="1"/>
  <c r="M20" i="1"/>
  <c r="N12" i="1"/>
  <c r="N15" i="1"/>
  <c r="N18" i="1"/>
  <c r="N19" i="1"/>
  <c r="N20" i="1"/>
  <c r="O12" i="1"/>
  <c r="O15" i="1"/>
  <c r="O18" i="1"/>
  <c r="O19" i="1"/>
  <c r="O20" i="1"/>
  <c r="P12" i="1"/>
  <c r="P15" i="1"/>
  <c r="P18" i="1"/>
  <c r="P19" i="1"/>
  <c r="P20" i="1"/>
  <c r="Q12" i="1"/>
  <c r="Q15" i="1"/>
  <c r="Q18" i="1"/>
  <c r="Q19" i="1"/>
  <c r="Q20" i="1"/>
  <c r="R12" i="1"/>
  <c r="R15" i="1"/>
  <c r="R18" i="1"/>
  <c r="R19" i="1"/>
  <c r="R20" i="1"/>
  <c r="S12" i="1"/>
  <c r="S15" i="1"/>
  <c r="S18" i="1"/>
  <c r="S19" i="1"/>
  <c r="S20" i="1"/>
  <c r="T12" i="1"/>
  <c r="T15" i="1"/>
  <c r="T18" i="1"/>
  <c r="T19" i="1"/>
  <c r="T20" i="1"/>
  <c r="U12" i="1"/>
  <c r="U15" i="1"/>
  <c r="U18" i="1"/>
  <c r="U19" i="1"/>
  <c r="U20" i="1"/>
  <c r="V12" i="1"/>
  <c r="V15" i="1"/>
  <c r="V18" i="1"/>
  <c r="V19" i="1"/>
  <c r="V20" i="1"/>
  <c r="W12" i="1"/>
  <c r="W15" i="1"/>
  <c r="W18" i="1"/>
  <c r="W19" i="1"/>
  <c r="W20" i="1"/>
  <c r="X12" i="1"/>
  <c r="X15" i="1"/>
  <c r="X18" i="1"/>
  <c r="X19" i="1"/>
  <c r="X20" i="1"/>
  <c r="Y12" i="1"/>
  <c r="Y15" i="1"/>
  <c r="Y18" i="1"/>
  <c r="Y19" i="1"/>
  <c r="Y20" i="1"/>
  <c r="Z12" i="1"/>
  <c r="Z15" i="1"/>
  <c r="Z18" i="1"/>
  <c r="Z19" i="1"/>
  <c r="Z20" i="1"/>
  <c r="AA12" i="1"/>
  <c r="AA15" i="1"/>
  <c r="AA18" i="1"/>
  <c r="AA19" i="1"/>
  <c r="AA20" i="1"/>
  <c r="AB12" i="1"/>
  <c r="AB15" i="1"/>
  <c r="AB18" i="1"/>
  <c r="AB19" i="1"/>
  <c r="AB20" i="1"/>
  <c r="AC12" i="1"/>
  <c r="AC15" i="1"/>
  <c r="AC18" i="1"/>
  <c r="AC19" i="1"/>
  <c r="AC20" i="1"/>
  <c r="AD12" i="1"/>
  <c r="AD15" i="1"/>
  <c r="AD18" i="1"/>
  <c r="AD19" i="1"/>
  <c r="AD20" i="1"/>
  <c r="AE12" i="1"/>
  <c r="AE15" i="1"/>
  <c r="AE18" i="1"/>
  <c r="AE19" i="1"/>
  <c r="AE20" i="1"/>
  <c r="AF12" i="1"/>
  <c r="AF15" i="1"/>
  <c r="AF18" i="1"/>
  <c r="AF19" i="1"/>
  <c r="AF20" i="1"/>
  <c r="AG12" i="1"/>
  <c r="AG15" i="1"/>
  <c r="AG18" i="1"/>
  <c r="AG19" i="1"/>
  <c r="AG20" i="1"/>
  <c r="AH12" i="1"/>
  <c r="AH15" i="1"/>
  <c r="AH18" i="1"/>
  <c r="AH19" i="1"/>
  <c r="AH20" i="1"/>
  <c r="AI12" i="1"/>
  <c r="AI15" i="1"/>
  <c r="AI18" i="1"/>
  <c r="AI19" i="1"/>
  <c r="AI20" i="1"/>
  <c r="AJ12" i="1"/>
  <c r="AJ15" i="1"/>
  <c r="AJ18" i="1"/>
  <c r="AJ19" i="1"/>
  <c r="AJ20" i="1"/>
  <c r="AK12" i="1"/>
  <c r="AK15" i="1"/>
  <c r="AK18" i="1"/>
  <c r="AK19" i="1"/>
  <c r="AK20" i="1"/>
  <c r="AL12" i="1"/>
  <c r="AL15" i="1"/>
  <c r="AL18" i="1"/>
  <c r="AL19" i="1"/>
  <c r="AL20" i="1"/>
  <c r="AM12" i="1"/>
  <c r="AM15" i="1"/>
  <c r="AM18" i="1"/>
  <c r="AM19" i="1"/>
  <c r="AM20" i="1"/>
  <c r="AN12" i="1"/>
  <c r="AN15" i="1"/>
  <c r="AN18" i="1"/>
  <c r="AN19" i="1"/>
  <c r="AN20" i="1"/>
  <c r="AO12" i="1"/>
  <c r="AO15" i="1"/>
  <c r="AO18" i="1"/>
  <c r="AO19" i="1"/>
  <c r="AO20" i="1"/>
  <c r="AP12" i="1"/>
  <c r="AP15" i="1"/>
  <c r="AP18" i="1"/>
  <c r="AP19" i="1"/>
  <c r="AP20" i="1"/>
  <c r="AQ12" i="1"/>
  <c r="AQ15" i="1"/>
  <c r="AQ18" i="1"/>
  <c r="AQ19" i="1"/>
  <c r="AQ20" i="1"/>
  <c r="AR12" i="1"/>
  <c r="AR15" i="1"/>
  <c r="AR18" i="1"/>
  <c r="AR19" i="1"/>
  <c r="AR20" i="1"/>
  <c r="AS12" i="1"/>
  <c r="AS15" i="1"/>
  <c r="AS18" i="1"/>
  <c r="AS19" i="1"/>
  <c r="AS20" i="1"/>
  <c r="AT12" i="1"/>
  <c r="AT15" i="1"/>
  <c r="AT18" i="1"/>
  <c r="AT19" i="1"/>
  <c r="AT20" i="1"/>
  <c r="AU12" i="1"/>
  <c r="AU15" i="1"/>
  <c r="AU18" i="1"/>
  <c r="AU19" i="1"/>
  <c r="AU20" i="1"/>
  <c r="AV12" i="1"/>
  <c r="AV15" i="1"/>
  <c r="AV18" i="1"/>
  <c r="AV19" i="1"/>
  <c r="AV20" i="1"/>
  <c r="AW12" i="1"/>
  <c r="AW15" i="1"/>
  <c r="AW18" i="1"/>
  <c r="AW19" i="1"/>
  <c r="AW20" i="1"/>
  <c r="AX12" i="1"/>
  <c r="AX15" i="1"/>
  <c r="AX18" i="1"/>
  <c r="AX19" i="1"/>
  <c r="AX20" i="1"/>
  <c r="AY12" i="1"/>
  <c r="AY15" i="1"/>
  <c r="AY18" i="1"/>
  <c r="AY19" i="1"/>
  <c r="AY20" i="1"/>
  <c r="AZ12" i="1"/>
  <c r="AZ15" i="1"/>
  <c r="AZ18" i="1"/>
  <c r="AZ19" i="1"/>
  <c r="AZ20" i="1"/>
  <c r="BA12" i="1"/>
  <c r="BA15" i="1"/>
  <c r="BA18" i="1"/>
  <c r="BA19" i="1"/>
  <c r="BA20" i="1"/>
  <c r="BB12" i="1"/>
  <c r="BB15" i="1"/>
  <c r="BB18" i="1"/>
  <c r="BB19" i="1"/>
  <c r="BB20" i="1"/>
  <c r="BC12" i="1"/>
  <c r="BC15" i="1"/>
  <c r="BC18" i="1"/>
  <c r="BC19" i="1"/>
  <c r="BC20" i="1"/>
  <c r="BD12" i="1"/>
  <c r="BD15" i="1"/>
  <c r="BD18" i="1"/>
  <c r="BD19" i="1"/>
  <c r="BD20" i="1"/>
  <c r="BE12" i="1"/>
  <c r="BE15" i="1"/>
  <c r="BE18" i="1"/>
  <c r="BE19" i="1"/>
  <c r="BE20" i="1"/>
  <c r="BF12" i="1"/>
  <c r="BF15" i="1"/>
  <c r="BF18" i="1"/>
  <c r="BF19" i="1"/>
  <c r="BF20" i="1"/>
  <c r="BG12" i="1"/>
  <c r="BG15" i="1"/>
  <c r="BG18" i="1"/>
  <c r="BG19" i="1"/>
  <c r="BG20" i="1"/>
  <c r="BH12" i="1"/>
  <c r="BH15" i="1"/>
  <c r="BH18" i="1"/>
  <c r="BH19" i="1"/>
  <c r="BH20" i="1"/>
  <c r="BI12" i="1"/>
  <c r="BI15" i="1"/>
  <c r="BI18" i="1"/>
  <c r="BI19" i="1"/>
  <c r="BI20" i="1"/>
  <c r="BJ12" i="1"/>
  <c r="BJ15" i="1"/>
  <c r="BJ18" i="1"/>
  <c r="BJ19" i="1"/>
  <c r="BJ20" i="1"/>
  <c r="BK12" i="1"/>
  <c r="BK15" i="1"/>
  <c r="BK18" i="1"/>
  <c r="BK19" i="1"/>
  <c r="BK20" i="1"/>
  <c r="BL12" i="1"/>
  <c r="BL15" i="1"/>
  <c r="BL18" i="1"/>
  <c r="BL19" i="1"/>
  <c r="BL20" i="1"/>
  <c r="BM12" i="1"/>
  <c r="BM15" i="1"/>
  <c r="BM18" i="1"/>
  <c r="BM19" i="1"/>
  <c r="BM20" i="1"/>
  <c r="BN12" i="1"/>
  <c r="BN15" i="1"/>
  <c r="BN18" i="1"/>
  <c r="BN19" i="1"/>
  <c r="BN20" i="1"/>
  <c r="B23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24" i="1"/>
  <c r="B26" i="1"/>
</calcChain>
</file>

<file path=xl/sharedStrings.xml><?xml version="1.0" encoding="utf-8"?>
<sst xmlns="http://schemas.openxmlformats.org/spreadsheetml/2006/main" count="31" uniqueCount="28">
  <si>
    <t>Capital cost</t>
  </si>
  <si>
    <t>Operating cost</t>
  </si>
  <si>
    <t>£/kW</t>
  </si>
  <si>
    <t>£/kW/yr</t>
  </si>
  <si>
    <t>Construction time</t>
  </si>
  <si>
    <t>yrs</t>
  </si>
  <si>
    <t>Operating life</t>
  </si>
  <si>
    <t>Load factor</t>
  </si>
  <si>
    <t>Capacity</t>
  </si>
  <si>
    <t>Fuel cost</t>
  </si>
  <si>
    <t>£/MWh</t>
  </si>
  <si>
    <t>GW</t>
  </si>
  <si>
    <t>Year</t>
  </si>
  <si>
    <t>Discount rate</t>
  </si>
  <si>
    <t>Capex</t>
  </si>
  <si>
    <t>Opex</t>
  </si>
  <si>
    <t>Output</t>
  </si>
  <si>
    <t>Fuel</t>
  </si>
  <si>
    <t>Total cost</t>
  </si>
  <si>
    <t>Discounted cost</t>
  </si>
  <si>
    <t>Discounted output</t>
  </si>
  <si>
    <t>Total discounted cost</t>
  </si>
  <si>
    <t>Total discounted output</t>
  </si>
  <si>
    <t>Levelised cost</t>
  </si>
  <si>
    <t>Status</t>
  </si>
  <si>
    <t>Discount factor</t>
  </si>
  <si>
    <t>£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</si>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</sst>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8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abSelected="1" workbookViewId="0">
      <selection activeCell="B2" sqref="B2"/>
    </sheetView>
  </sheetViews>
  <sheetFormatPr baseColWidth="10" defaultColWidth="3.83203125" defaultRowHeight="15" x14ac:dyDescent="0"/>
  <cols>
    <col min="1" max="1" width="20.83203125" bestFit="1" customWidth="1"/>
    <col min="2" max="2" width="12.5" bestFit="1" customWidth="1"/>
    <col min="3" max="3" width="7.83203125" customWidth="1"/>
    <col min="19" max="19" width="6.6640625" bestFit="1" customWidth="1"/>
  </cols>
  <sheetData>
    <row r="1" spans="1:101">
      <c r="A1" t="s">
        <v>0</v>
      </c>
      <c r="B1">
        <v>1000</v>
      </c>
      <c r="C1" t="s">
        <v>2</v>
      </c>
    </row>
    <row r="2" spans="1:101">
      <c r="A2" t="s">
        <v>1</v>
      </c>
      <c r="B2">
        <v>100</v>
      </c>
      <c r="C2" t="s">
        <v>3</v>
      </c>
    </row>
    <row r="3" spans="1:101">
      <c r="A3" t="s">
        <v>9</v>
      </c>
      <c r="B3">
        <v>20</v>
      </c>
      <c r="C3" t="s">
        <v>10</v>
      </c>
    </row>
    <row r="4" spans="1:101">
      <c r="A4" t="s">
        <v>27</v>
      </c>
      <c r="B4" s="1">
        <v>0.5</v>
      </c>
    </row>
    <row r="5" spans="1:101">
      <c r="A5" t="s">
        <v>4</v>
      </c>
      <c r="B5">
        <v>5</v>
      </c>
      <c r="C5" t="s">
        <v>5</v>
      </c>
    </row>
    <row r="6" spans="1:101">
      <c r="A6" t="s">
        <v>6</v>
      </c>
      <c r="B6">
        <v>10</v>
      </c>
      <c r="C6" t="s">
        <v>5</v>
      </c>
    </row>
    <row r="7" spans="1:101">
      <c r="A7" t="s">
        <v>7</v>
      </c>
      <c r="B7" s="1">
        <v>1</v>
      </c>
    </row>
    <row r="8" spans="1:101">
      <c r="A8" t="s">
        <v>13</v>
      </c>
      <c r="B8" s="1">
        <v>0.1</v>
      </c>
    </row>
    <row r="10" spans="1:101">
      <c r="A10" t="s">
        <v>8</v>
      </c>
      <c r="B10">
        <v>1</v>
      </c>
      <c r="C10" t="s">
        <v>11</v>
      </c>
    </row>
    <row r="12" spans="1:101">
      <c r="A12" t="s">
        <v>12</v>
      </c>
      <c r="B12">
        <v>1</v>
      </c>
      <c r="C12">
        <f>B12+1</f>
        <v>2</v>
      </c>
      <c r="D12">
        <f t="shared" ref="D12:Y12" si="0">C12+1</f>
        <v>3</v>
      </c>
      <c r="E12">
        <f t="shared" si="0"/>
        <v>4</v>
      </c>
      <c r="F12">
        <f t="shared" si="0"/>
        <v>5</v>
      </c>
      <c r="G12">
        <f t="shared" si="0"/>
        <v>6</v>
      </c>
      <c r="H12">
        <f t="shared" si="0"/>
        <v>7</v>
      </c>
      <c r="I12">
        <f t="shared" si="0"/>
        <v>8</v>
      </c>
      <c r="J12">
        <f t="shared" si="0"/>
        <v>9</v>
      </c>
      <c r="K12">
        <f t="shared" si="0"/>
        <v>10</v>
      </c>
      <c r="L12">
        <f t="shared" si="0"/>
        <v>11</v>
      </c>
      <c r="M12">
        <f t="shared" si="0"/>
        <v>12</v>
      </c>
      <c r="N12">
        <f t="shared" si="0"/>
        <v>13</v>
      </c>
      <c r="O12">
        <f t="shared" si="0"/>
        <v>14</v>
      </c>
      <c r="P12">
        <f t="shared" si="0"/>
        <v>15</v>
      </c>
      <c r="Q12">
        <f t="shared" si="0"/>
        <v>16</v>
      </c>
      <c r="R12">
        <f t="shared" si="0"/>
        <v>17</v>
      </c>
      <c r="S12">
        <f t="shared" si="0"/>
        <v>18</v>
      </c>
      <c r="T12">
        <f t="shared" si="0"/>
        <v>19</v>
      </c>
      <c r="U12">
        <f t="shared" si="0"/>
        <v>20</v>
      </c>
      <c r="V12">
        <f t="shared" si="0"/>
        <v>21</v>
      </c>
      <c r="W12">
        <f t="shared" si="0"/>
        <v>22</v>
      </c>
      <c r="X12">
        <f t="shared" si="0"/>
        <v>23</v>
      </c>
      <c r="Y12">
        <f t="shared" si="0"/>
        <v>24</v>
      </c>
      <c r="Z12">
        <f t="shared" ref="Z12:AX12" si="1">Y12+1</f>
        <v>25</v>
      </c>
      <c r="AA12">
        <f t="shared" si="1"/>
        <v>26</v>
      </c>
      <c r="AB12">
        <f t="shared" si="1"/>
        <v>27</v>
      </c>
      <c r="AC12">
        <f t="shared" si="1"/>
        <v>28</v>
      </c>
      <c r="AD12">
        <f t="shared" si="1"/>
        <v>29</v>
      </c>
      <c r="AE12">
        <f t="shared" si="1"/>
        <v>30</v>
      </c>
      <c r="AF12">
        <f t="shared" si="1"/>
        <v>31</v>
      </c>
      <c r="AG12">
        <f t="shared" si="1"/>
        <v>32</v>
      </c>
      <c r="AH12">
        <f t="shared" si="1"/>
        <v>33</v>
      </c>
      <c r="AI12">
        <f t="shared" si="1"/>
        <v>34</v>
      </c>
      <c r="AJ12">
        <f t="shared" si="1"/>
        <v>35</v>
      </c>
      <c r="AK12">
        <f t="shared" si="1"/>
        <v>36</v>
      </c>
      <c r="AL12">
        <f t="shared" si="1"/>
        <v>37</v>
      </c>
      <c r="AM12">
        <f t="shared" si="1"/>
        <v>38</v>
      </c>
      <c r="AN12">
        <f t="shared" si="1"/>
        <v>39</v>
      </c>
      <c r="AO12">
        <f t="shared" si="1"/>
        <v>40</v>
      </c>
      <c r="AP12">
        <f t="shared" si="1"/>
        <v>41</v>
      </c>
      <c r="AQ12">
        <f t="shared" si="1"/>
        <v>42</v>
      </c>
      <c r="AR12">
        <f t="shared" si="1"/>
        <v>43</v>
      </c>
      <c r="AS12">
        <f t="shared" si="1"/>
        <v>44</v>
      </c>
      <c r="AT12">
        <f t="shared" si="1"/>
        <v>45</v>
      </c>
      <c r="AU12">
        <f t="shared" si="1"/>
        <v>46</v>
      </c>
      <c r="AV12">
        <f t="shared" si="1"/>
        <v>47</v>
      </c>
      <c r="AW12">
        <f t="shared" si="1"/>
        <v>48</v>
      </c>
      <c r="AX12">
        <f t="shared" si="1"/>
        <v>49</v>
      </c>
      <c r="AY12">
        <f t="shared" ref="AY12:BN12" si="2">AX12+1</f>
        <v>50</v>
      </c>
      <c r="AZ12">
        <f t="shared" si="2"/>
        <v>51</v>
      </c>
      <c r="BA12">
        <f t="shared" si="2"/>
        <v>52</v>
      </c>
      <c r="BB12">
        <f t="shared" si="2"/>
        <v>53</v>
      </c>
      <c r="BC12">
        <f t="shared" si="2"/>
        <v>54</v>
      </c>
      <c r="BD12">
        <f t="shared" si="2"/>
        <v>55</v>
      </c>
      <c r="BE12">
        <f t="shared" si="2"/>
        <v>56</v>
      </c>
      <c r="BF12">
        <f t="shared" si="2"/>
        <v>57</v>
      </c>
      <c r="BG12">
        <f t="shared" si="2"/>
        <v>58</v>
      </c>
      <c r="BH12">
        <f t="shared" si="2"/>
        <v>59</v>
      </c>
      <c r="BI12">
        <f t="shared" si="2"/>
        <v>60</v>
      </c>
      <c r="BJ12">
        <f t="shared" si="2"/>
        <v>61</v>
      </c>
      <c r="BK12">
        <f t="shared" si="2"/>
        <v>62</v>
      </c>
      <c r="BL12">
        <f t="shared" si="2"/>
        <v>63</v>
      </c>
      <c r="BM12">
        <f t="shared" si="2"/>
        <v>64</v>
      </c>
      <c r="BN12">
        <f t="shared" si="2"/>
        <v>65</v>
      </c>
      <c r="BO12">
        <f t="shared" ref="BO12:CV12" si="3">BN12+1</f>
        <v>66</v>
      </c>
      <c r="BP12">
        <f t="shared" si="3"/>
        <v>67</v>
      </c>
      <c r="BQ12">
        <f t="shared" si="3"/>
        <v>68</v>
      </c>
      <c r="BR12">
        <f t="shared" si="3"/>
        <v>69</v>
      </c>
      <c r="BS12">
        <f t="shared" si="3"/>
        <v>70</v>
      </c>
      <c r="BT12">
        <f t="shared" si="3"/>
        <v>71</v>
      </c>
      <c r="BU12">
        <f t="shared" si="3"/>
        <v>72</v>
      </c>
      <c r="BV12">
        <f t="shared" si="3"/>
        <v>73</v>
      </c>
      <c r="BW12">
        <f t="shared" si="3"/>
        <v>74</v>
      </c>
      <c r="BX12">
        <f t="shared" si="3"/>
        <v>75</v>
      </c>
      <c r="BY12">
        <f t="shared" si="3"/>
        <v>76</v>
      </c>
      <c r="BZ12">
        <f t="shared" si="3"/>
        <v>77</v>
      </c>
      <c r="CA12">
        <f t="shared" si="3"/>
        <v>78</v>
      </c>
      <c r="CB12">
        <f t="shared" si="3"/>
        <v>79</v>
      </c>
      <c r="CC12">
        <f t="shared" si="3"/>
        <v>80</v>
      </c>
      <c r="CD12">
        <f t="shared" si="3"/>
        <v>81</v>
      </c>
      <c r="CE12">
        <f t="shared" si="3"/>
        <v>82</v>
      </c>
      <c r="CF12">
        <f t="shared" si="3"/>
        <v>83</v>
      </c>
      <c r="CG12">
        <f t="shared" si="3"/>
        <v>84</v>
      </c>
      <c r="CH12">
        <f t="shared" si="3"/>
        <v>85</v>
      </c>
      <c r="CI12">
        <f t="shared" si="3"/>
        <v>86</v>
      </c>
      <c r="CJ12">
        <f t="shared" si="3"/>
        <v>87</v>
      </c>
      <c r="CK12">
        <f t="shared" si="3"/>
        <v>88</v>
      </c>
      <c r="CL12">
        <f t="shared" si="3"/>
        <v>89</v>
      </c>
      <c r="CM12">
        <f t="shared" si="3"/>
        <v>90</v>
      </c>
      <c r="CN12">
        <f t="shared" si="3"/>
        <v>91</v>
      </c>
      <c r="CO12">
        <f t="shared" si="3"/>
        <v>92</v>
      </c>
      <c r="CP12">
        <f t="shared" si="3"/>
        <v>93</v>
      </c>
      <c r="CQ12">
        <f t="shared" si="3"/>
        <v>94</v>
      </c>
      <c r="CR12">
        <f t="shared" si="3"/>
        <v>95</v>
      </c>
      <c r="CS12">
        <f t="shared" si="3"/>
        <v>96</v>
      </c>
      <c r="CT12">
        <f t="shared" si="3"/>
        <v>97</v>
      </c>
      <c r="CU12">
        <f t="shared" si="3"/>
        <v>98</v>
      </c>
      <c r="CV12">
        <f t="shared" si="3"/>
        <v>99</v>
      </c>
      <c r="CW12">
        <f t="shared" ref="CW12" si="4">CV12+1</f>
        <v>100</v>
      </c>
    </row>
    <row r="13" spans="1:101">
      <c r="A13" t="s">
        <v>24</v>
      </c>
      <c r="B13" t="str">
        <f>IF(B12&lt;=Construction_time,"Building",IF(B12&lt;=Construction_time+Operating_life,"Operating","Closed"))</f>
        <v>Building</v>
      </c>
      <c r="C13" t="str">
        <f>IF(C12&lt;=Construction_time,"Building",IF(C12&lt;=Construction_time+Operating_life,"Operating","Closed"))</f>
        <v>Building</v>
      </c>
      <c r="D13" t="str">
        <f>IF(D12&lt;=Construction_time,"Building",IF(D12&lt;=Construction_time+Operating_life,"Operating","Closed"))</f>
        <v>Building</v>
      </c>
      <c r="E13" t="str">
        <f>IF(E12&lt;=Construction_time,"Building",IF(E12&lt;=Construction_time+Operating_life,"Operating","Closed"))</f>
        <v>Building</v>
      </c>
      <c r="F13" t="str">
        <f>IF(F12&lt;=Construction_time,"Building",IF(F12&lt;=Construction_time+Operating_life,"Operating","Closed"))</f>
        <v>Building</v>
      </c>
      <c r="G13" t="str">
        <f>IF(G12&lt;=Construction_time,"Building",IF(G12&lt;=Construction_time+Operating_life,"Operating","Closed"))</f>
        <v>Operating</v>
      </c>
      <c r="H13" t="str">
        <f>IF(H12&lt;=Construction_time,"Building",IF(H12&lt;=Construction_time+Operating_life,"Operating","Closed"))</f>
        <v>Operating</v>
      </c>
      <c r="I13" t="str">
        <f>IF(I12&lt;=Construction_time,"Building",IF(I12&lt;=Construction_time+Operating_life,"Operating","Closed"))</f>
        <v>Operating</v>
      </c>
      <c r="J13" t="str">
        <f>IF(J12&lt;=Construction_time,"Building",IF(J12&lt;=Construction_time+Operating_life,"Operating","Closed"))</f>
        <v>Operating</v>
      </c>
      <c r="K13" t="str">
        <f>IF(K12&lt;=Construction_time,"Building",IF(K12&lt;=Construction_time+Operating_life,"Operating","Closed"))</f>
        <v>Operating</v>
      </c>
      <c r="L13" t="str">
        <f>IF(L12&lt;=Construction_time,"Building",IF(L12&lt;=Construction_time+Operating_life,"Operating","Closed"))</f>
        <v>Operating</v>
      </c>
      <c r="M13" t="str">
        <f>IF(M12&lt;=Construction_time,"Building",IF(M12&lt;=Construction_time+Operating_life,"Operating","Closed"))</f>
        <v>Operating</v>
      </c>
      <c r="N13" t="str">
        <f>IF(N12&lt;=Construction_time,"Building",IF(N12&lt;=Construction_time+Operating_life,"Operating","Closed"))</f>
        <v>Operating</v>
      </c>
      <c r="O13" t="str">
        <f>IF(O12&lt;=Construction_time,"Building",IF(O12&lt;=Construction_time+Operating_life,"Operating","Closed"))</f>
        <v>Operating</v>
      </c>
      <c r="P13" t="str">
        <f>IF(P12&lt;=Construction_time,"Building",IF(P12&lt;=Construction_time+Operating_life,"Operating","Closed"))</f>
        <v>Operating</v>
      </c>
      <c r="Q13" t="str">
        <f>IF(Q12&lt;=Construction_time,"Building",IF(Q12&lt;=Construction_time+Operating_life,"Operating","Closed"))</f>
        <v>Closed</v>
      </c>
      <c r="R13" t="str">
        <f>IF(R12&lt;=Construction_time,"Building",IF(R12&lt;=Construction_time+Operating_life,"Operating","Closed"))</f>
        <v>Closed</v>
      </c>
      <c r="S13" t="str">
        <f>IF(S12&lt;=Construction_time,"Building",IF(S12&lt;=Construction_time+Operating_life,"Operating","Closed"))</f>
        <v>Closed</v>
      </c>
      <c r="T13" t="str">
        <f>IF(T12&lt;=Construction_time,"Building",IF(T12&lt;=Construction_time+Operating_life,"Operating","Closed"))</f>
        <v>Closed</v>
      </c>
      <c r="U13" t="str">
        <f>IF(U12&lt;=Construction_time,"Building",IF(U12&lt;=Construction_time+Operating_life,"Operating","Closed"))</f>
        <v>Closed</v>
      </c>
      <c r="V13" t="str">
        <f>IF(V12&lt;=Construction_time,"Building",IF(V12&lt;=Construction_time+Operating_life,"Operating","Closed"))</f>
        <v>Closed</v>
      </c>
      <c r="W13" t="str">
        <f>IF(W12&lt;=Construction_time,"Building",IF(W12&lt;=Construction_time+Operating_life,"Operating","Closed"))</f>
        <v>Closed</v>
      </c>
      <c r="X13" t="str">
        <f>IF(X12&lt;=Construction_time,"Building",IF(X12&lt;=Construction_time+Operating_life,"Operating","Closed"))</f>
        <v>Closed</v>
      </c>
      <c r="Y13" t="str">
        <f>IF(Y12&lt;=Construction_time,"Building",IF(Y12&lt;=Construction_time+Operating_life,"Operating","Closed"))</f>
        <v>Closed</v>
      </c>
      <c r="Z13" t="str">
        <f>IF(Z12&lt;=Construction_time,"Building",IF(Z12&lt;=Construction_time+Operating_life,"Operating","Closed"))</f>
        <v>Closed</v>
      </c>
      <c r="AA13" t="str">
        <f>IF(AA12&lt;=Construction_time,"Building",IF(AA12&lt;=Construction_time+Operating_life,"Operating","Closed"))</f>
        <v>Closed</v>
      </c>
      <c r="AB13" t="str">
        <f>IF(AB12&lt;=Construction_time,"Building",IF(AB12&lt;=Construction_time+Operating_life,"Operating","Closed"))</f>
        <v>Closed</v>
      </c>
      <c r="AC13" t="str">
        <f>IF(AC12&lt;=Construction_time,"Building",IF(AC12&lt;=Construction_time+Operating_life,"Operating","Closed"))</f>
        <v>Closed</v>
      </c>
      <c r="AD13" t="str">
        <f>IF(AD12&lt;=Construction_time,"Building",IF(AD12&lt;=Construction_time+Operating_life,"Operating","Closed"))</f>
        <v>Closed</v>
      </c>
      <c r="AE13" t="str">
        <f>IF(AE12&lt;=Construction_time,"Building",IF(AE12&lt;=Construction_time+Operating_life,"Operating","Closed"))</f>
        <v>Closed</v>
      </c>
      <c r="AF13" t="str">
        <f>IF(AF12&lt;=Construction_time,"Building",IF(AF12&lt;=Construction_time+Operating_life,"Operating","Closed"))</f>
        <v>Closed</v>
      </c>
      <c r="AG13" t="str">
        <f>IF(AG12&lt;=Construction_time,"Building",IF(AG12&lt;=Construction_time+Operating_life,"Operating","Closed"))</f>
        <v>Closed</v>
      </c>
      <c r="AH13" t="str">
        <f>IF(AH12&lt;=Construction_time,"Building",IF(AH12&lt;=Construction_time+Operating_life,"Operating","Closed"))</f>
        <v>Closed</v>
      </c>
      <c r="AI13" t="str">
        <f>IF(AI12&lt;=Construction_time,"Building",IF(AI12&lt;=Construction_time+Operating_life,"Operating","Closed"))</f>
        <v>Closed</v>
      </c>
      <c r="AJ13" t="str">
        <f>IF(AJ12&lt;=Construction_time,"Building",IF(AJ12&lt;=Construction_time+Operating_life,"Operating","Closed"))</f>
        <v>Closed</v>
      </c>
      <c r="AK13" t="str">
        <f>IF(AK12&lt;=Construction_time,"Building",IF(AK12&lt;=Construction_time+Operating_life,"Operating","Closed"))</f>
        <v>Closed</v>
      </c>
      <c r="AL13" t="str">
        <f>IF(AL12&lt;=Construction_time,"Building",IF(AL12&lt;=Construction_time+Operating_life,"Operating","Closed"))</f>
        <v>Closed</v>
      </c>
      <c r="AM13" t="str">
        <f>IF(AM12&lt;=Construction_time,"Building",IF(AM12&lt;=Construction_time+Operating_life,"Operating","Closed"))</f>
        <v>Closed</v>
      </c>
      <c r="AN13" t="str">
        <f>IF(AN12&lt;=Construction_time,"Building",IF(AN12&lt;=Construction_time+Operating_life,"Operating","Closed"))</f>
        <v>Closed</v>
      </c>
      <c r="AO13" t="str">
        <f>IF(AO12&lt;=Construction_time,"Building",IF(AO12&lt;=Construction_time+Operating_life,"Operating","Closed"))</f>
        <v>Closed</v>
      </c>
      <c r="AP13" t="str">
        <f>IF(AP12&lt;=Construction_time,"Building",IF(AP12&lt;=Construction_time+Operating_life,"Operating","Closed"))</f>
        <v>Closed</v>
      </c>
      <c r="AQ13" t="str">
        <f>IF(AQ12&lt;=Construction_time,"Building",IF(AQ12&lt;=Construction_time+Operating_life,"Operating","Closed"))</f>
        <v>Closed</v>
      </c>
      <c r="AR13" t="str">
        <f>IF(AR12&lt;=Construction_time,"Building",IF(AR12&lt;=Construction_time+Operating_life,"Operating","Closed"))</f>
        <v>Closed</v>
      </c>
      <c r="AS13" t="str">
        <f>IF(AS12&lt;=Construction_time,"Building",IF(AS12&lt;=Construction_time+Operating_life,"Operating","Closed"))</f>
        <v>Closed</v>
      </c>
      <c r="AT13" t="str">
        <f>IF(AT12&lt;=Construction_time,"Building",IF(AT12&lt;=Construction_time+Operating_life,"Operating","Closed"))</f>
        <v>Closed</v>
      </c>
      <c r="AU13" t="str">
        <f>IF(AU12&lt;=Construction_time,"Building",IF(AU12&lt;=Construction_time+Operating_life,"Operating","Closed"))</f>
        <v>Closed</v>
      </c>
      <c r="AV13" t="str">
        <f>IF(AV12&lt;=Construction_time,"Building",IF(AV12&lt;=Construction_time+Operating_life,"Operating","Closed"))</f>
        <v>Closed</v>
      </c>
      <c r="AW13" t="str">
        <f>IF(AW12&lt;=Construction_time,"Building",IF(AW12&lt;=Construction_time+Operating_life,"Operating","Closed"))</f>
        <v>Closed</v>
      </c>
      <c r="AX13" t="str">
        <f>IF(AX12&lt;=Construction_time,"Building",IF(AX12&lt;=Construction_time+Operating_life,"Operating","Closed"))</f>
        <v>Closed</v>
      </c>
      <c r="AY13" t="str">
        <f>IF(AY12&lt;=Construction_time,"Building",IF(AY12&lt;=Construction_time+Operating_life,"Operating","Closed"))</f>
        <v>Closed</v>
      </c>
      <c r="AZ13" t="str">
        <f>IF(AZ12&lt;=Construction_time,"Building",IF(AZ12&lt;=Construction_time+Operating_life,"Operating","Closed"))</f>
        <v>Closed</v>
      </c>
      <c r="BA13" t="str">
        <f>IF(BA12&lt;=Construction_time,"Building",IF(BA12&lt;=Construction_time+Operating_life,"Operating","Closed"))</f>
        <v>Closed</v>
      </c>
      <c r="BB13" t="str">
        <f>IF(BB12&lt;=Construction_time,"Building",IF(BB12&lt;=Construction_time+Operating_life,"Operating","Closed"))</f>
        <v>Closed</v>
      </c>
      <c r="BC13" t="str">
        <f>IF(BC12&lt;=Construction_time,"Building",IF(BC12&lt;=Construction_time+Operating_life,"Operating","Closed"))</f>
        <v>Closed</v>
      </c>
      <c r="BD13" t="str">
        <f>IF(BD12&lt;=Construction_time,"Building",IF(BD12&lt;=Construction_time+Operating_life,"Operating","Closed"))</f>
        <v>Closed</v>
      </c>
      <c r="BE13" t="str">
        <f>IF(BE12&lt;=Construction_time,"Building",IF(BE12&lt;=Construction_time+Operating_life,"Operating","Closed"))</f>
        <v>Closed</v>
      </c>
      <c r="BF13" t="str">
        <f>IF(BF12&lt;=Construction_time,"Building",IF(BF12&lt;=Construction_time+Operating_life,"Operating","Closed"))</f>
        <v>Closed</v>
      </c>
      <c r="BG13" t="str">
        <f>IF(BG12&lt;=Construction_time,"Building",IF(BG12&lt;=Construction_time+Operating_life,"Operating","Closed"))</f>
        <v>Closed</v>
      </c>
      <c r="BH13" t="str">
        <f>IF(BH12&lt;=Construction_time,"Building",IF(BH12&lt;=Construction_time+Operating_life,"Operating","Closed"))</f>
        <v>Closed</v>
      </c>
      <c r="BI13" t="str">
        <f>IF(BI12&lt;=Construction_time,"Building",IF(BI12&lt;=Construction_time+Operating_life,"Operating","Closed"))</f>
        <v>Closed</v>
      </c>
      <c r="BJ13" t="str">
        <f>IF(BJ12&lt;=Construction_time,"Building",IF(BJ12&lt;=Construction_time+Operating_life,"Operating","Closed"))</f>
        <v>Closed</v>
      </c>
      <c r="BK13" t="str">
        <f>IF(BK12&lt;=Construction_time,"Building",IF(BK12&lt;=Construction_time+Operating_life,"Operating","Closed"))</f>
        <v>Closed</v>
      </c>
      <c r="BL13" t="str">
        <f>IF(BL12&lt;=Construction_time,"Building",IF(BL12&lt;=Construction_time+Operating_life,"Operating","Closed"))</f>
        <v>Closed</v>
      </c>
      <c r="BM13" t="str">
        <f>IF(BM12&lt;=Construction_time,"Building",IF(BM12&lt;=Construction_time+Operating_life,"Operating","Closed"))</f>
        <v>Closed</v>
      </c>
      <c r="BN13" t="str">
        <f>IF(BN12&lt;=Construction_time,"Building",IF(BN12&lt;=Construction_time+Operating_life,"Operating","Closed"))</f>
        <v>Closed</v>
      </c>
      <c r="BO13" t="str">
        <f>IF(BO12&lt;=Construction_time,"Building",IF(BO12&lt;=Construction_time+Operating_life,"Operating","Closed"))</f>
        <v>Closed</v>
      </c>
      <c r="BP13" t="str">
        <f>IF(BP12&lt;=Construction_time,"Building",IF(BP12&lt;=Construction_time+Operating_life,"Operating","Closed"))</f>
        <v>Closed</v>
      </c>
      <c r="BQ13" t="str">
        <f>IF(BQ12&lt;=Construction_time,"Building",IF(BQ12&lt;=Construction_time+Operating_life,"Operating","Closed"))</f>
        <v>Closed</v>
      </c>
      <c r="BR13" t="str">
        <f>IF(BR12&lt;=Construction_time,"Building",IF(BR12&lt;=Construction_time+Operating_life,"Operating","Closed"))</f>
        <v>Closed</v>
      </c>
      <c r="BS13" t="str">
        <f>IF(BS12&lt;=Construction_time,"Building",IF(BS12&lt;=Construction_time+Operating_life,"Operating","Closed"))</f>
        <v>Closed</v>
      </c>
      <c r="BT13" t="str">
        <f>IF(BT12&lt;=Construction_time,"Building",IF(BT12&lt;=Construction_time+Operating_life,"Operating","Closed"))</f>
        <v>Closed</v>
      </c>
      <c r="BU13" t="str">
        <f>IF(BU12&lt;=Construction_time,"Building",IF(BU12&lt;=Construction_time+Operating_life,"Operating","Closed"))</f>
        <v>Closed</v>
      </c>
      <c r="BV13" t="str">
        <f>IF(BV12&lt;=Construction_time,"Building",IF(BV12&lt;=Construction_time+Operating_life,"Operating","Closed"))</f>
        <v>Closed</v>
      </c>
      <c r="BW13" t="str">
        <f>IF(BW12&lt;=Construction_time,"Building",IF(BW12&lt;=Construction_time+Operating_life,"Operating","Closed"))</f>
        <v>Closed</v>
      </c>
      <c r="BX13" t="str">
        <f>IF(BX12&lt;=Construction_time,"Building",IF(BX12&lt;=Construction_time+Operating_life,"Operating","Closed"))</f>
        <v>Closed</v>
      </c>
      <c r="BY13" t="str">
        <f>IF(BY12&lt;=Construction_time,"Building",IF(BY12&lt;=Construction_time+Operating_life,"Operating","Closed"))</f>
        <v>Closed</v>
      </c>
      <c r="BZ13" t="str">
        <f>IF(BZ12&lt;=Construction_time,"Building",IF(BZ12&lt;=Construction_time+Operating_life,"Operating","Closed"))</f>
        <v>Closed</v>
      </c>
      <c r="CA13" t="str">
        <f>IF(CA12&lt;=Construction_time,"Building",IF(CA12&lt;=Construction_time+Operating_life,"Operating","Closed"))</f>
        <v>Closed</v>
      </c>
      <c r="CB13" t="str">
        <f>IF(CB12&lt;=Construction_time,"Building",IF(CB12&lt;=Construction_time+Operating_life,"Operating","Closed"))</f>
        <v>Closed</v>
      </c>
      <c r="CC13" t="str">
        <f>IF(CC12&lt;=Construction_time,"Building",IF(CC12&lt;=Construction_time+Operating_life,"Operating","Closed"))</f>
        <v>Closed</v>
      </c>
      <c r="CD13" t="str">
        <f>IF(CD12&lt;=Construction_time,"Building",IF(CD12&lt;=Construction_time+Operating_life,"Operating","Closed"))</f>
        <v>Closed</v>
      </c>
      <c r="CE13" t="str">
        <f>IF(CE12&lt;=Construction_time,"Building",IF(CE12&lt;=Construction_time+Operating_life,"Operating","Closed"))</f>
        <v>Closed</v>
      </c>
      <c r="CF13" t="str">
        <f>IF(CF12&lt;=Construction_time,"Building",IF(CF12&lt;=Construction_time+Operating_life,"Operating","Closed"))</f>
        <v>Closed</v>
      </c>
      <c r="CG13" t="str">
        <f>IF(CG12&lt;=Construction_time,"Building",IF(CG12&lt;=Construction_time+Operating_life,"Operating","Closed"))</f>
        <v>Closed</v>
      </c>
      <c r="CH13" t="str">
        <f>IF(CH12&lt;=Construction_time,"Building",IF(CH12&lt;=Construction_time+Operating_life,"Operating","Closed"))</f>
        <v>Closed</v>
      </c>
      <c r="CI13" t="str">
        <f>IF(CI12&lt;=Construction_time,"Building",IF(CI12&lt;=Construction_time+Operating_life,"Operating","Closed"))</f>
        <v>Closed</v>
      </c>
      <c r="CJ13" t="str">
        <f>IF(CJ12&lt;=Construction_time,"Building",IF(CJ12&lt;=Construction_time+Operating_life,"Operating","Closed"))</f>
        <v>Closed</v>
      </c>
      <c r="CK13" t="str">
        <f>IF(CK12&lt;=Construction_time,"Building",IF(CK12&lt;=Construction_time+Operating_life,"Operating","Closed"))</f>
        <v>Closed</v>
      </c>
      <c r="CL13" t="str">
        <f>IF(CL12&lt;=Construction_time,"Building",IF(CL12&lt;=Construction_time+Operating_life,"Operating","Closed"))</f>
        <v>Closed</v>
      </c>
      <c r="CM13" t="str">
        <f>IF(CM12&lt;=Construction_time,"Building",IF(CM12&lt;=Construction_time+Operating_life,"Operating","Closed"))</f>
        <v>Closed</v>
      </c>
      <c r="CN13" t="str">
        <f>IF(CN12&lt;=Construction_time,"Building",IF(CN12&lt;=Construction_time+Operating_life,"Operating","Closed"))</f>
        <v>Closed</v>
      </c>
      <c r="CO13" t="str">
        <f>IF(CO12&lt;=Construction_time,"Building",IF(CO12&lt;=Construction_time+Operating_life,"Operating","Closed"))</f>
        <v>Closed</v>
      </c>
      <c r="CP13" t="str">
        <f>IF(CP12&lt;=Construction_time,"Building",IF(CP12&lt;=Construction_time+Operating_life,"Operating","Closed"))</f>
        <v>Closed</v>
      </c>
      <c r="CQ13" t="str">
        <f>IF(CQ12&lt;=Construction_time,"Building",IF(CQ12&lt;=Construction_time+Operating_life,"Operating","Closed"))</f>
        <v>Closed</v>
      </c>
      <c r="CR13" t="str">
        <f>IF(CR12&lt;=Construction_time,"Building",IF(CR12&lt;=Construction_time+Operating_life,"Operating","Closed"))</f>
        <v>Closed</v>
      </c>
      <c r="CS13" t="str">
        <f>IF(CS12&lt;=Construction_time,"Building",IF(CS12&lt;=Construction_time+Operating_life,"Operating","Closed"))</f>
        <v>Closed</v>
      </c>
      <c r="CT13" t="str">
        <f>IF(CT12&lt;=Construction_time,"Building",IF(CT12&lt;=Construction_time+Operating_life,"Operating","Closed"))</f>
        <v>Closed</v>
      </c>
      <c r="CU13" t="str">
        <f>IF(CU12&lt;=Construction_time,"Building",IF(CU12&lt;=Construction_time+Operating_life,"Operating","Closed"))</f>
        <v>Closed</v>
      </c>
      <c r="CV13" t="str">
        <f>IF(CV12&lt;=Construction_time,"Building",IF(CV12&lt;=Construction_time+Operating_life,"Operating","Closed"))</f>
        <v>Closed</v>
      </c>
      <c r="CW13" t="str">
        <f>IF(CW12&lt;=Construction_time,"Building",IF(CW12&lt;=Construction_time+Operating_life,"Operating","Closed"))</f>
        <v>Closed</v>
      </c>
    </row>
    <row r="14" spans="1:101">
      <c r="A14" t="s">
        <v>16</v>
      </c>
      <c r="B14" s="2">
        <f>IF(B13="Operating",Capacity*1000*365.25*24*Load_factor,0)</f>
        <v>0</v>
      </c>
      <c r="C14" s="2">
        <f>IF(C13="Operating",Capacity*1000*365.25*24*Load_factor,0)</f>
        <v>0</v>
      </c>
      <c r="D14" s="2">
        <f>IF(D13="Operating",Capacity*1000*365.25*24*Load_factor,0)</f>
        <v>0</v>
      </c>
      <c r="E14" s="2">
        <f>IF(E13="Operating",Capacity*1000*365.25*24*Load_factor,0)</f>
        <v>0</v>
      </c>
      <c r="F14" s="2">
        <f>IF(F13="Operating",Capacity*1000*365.25*24*Load_factor,0)</f>
        <v>0</v>
      </c>
      <c r="G14" s="2">
        <f>IF(G13="Operating",Capacity*1000*365.25*24*Load_factor,0)</f>
        <v>8766000</v>
      </c>
      <c r="H14" s="2">
        <f>IF(H13="Operating",Capacity*1000*365.25*24*Load_factor,0)</f>
        <v>8766000</v>
      </c>
      <c r="I14" s="2">
        <f>IF(I13="Operating",Capacity*1000*365.25*24*Load_factor,0)</f>
        <v>8766000</v>
      </c>
      <c r="J14" s="2">
        <f>IF(J13="Operating",Capacity*1000*365.25*24*Load_factor,0)</f>
        <v>8766000</v>
      </c>
      <c r="K14" s="2">
        <f>IF(K13="Operating",Capacity*1000*365.25*24*Load_factor,0)</f>
        <v>8766000</v>
      </c>
      <c r="L14" s="2">
        <f>IF(L13="Operating",Capacity*1000*365.25*24*Load_factor,0)</f>
        <v>8766000</v>
      </c>
      <c r="M14" s="2">
        <f>IF(M13="Operating",Capacity*1000*365.25*24*Load_factor,0)</f>
        <v>8766000</v>
      </c>
      <c r="N14" s="2">
        <f>IF(N13="Operating",Capacity*1000*365.25*24*Load_factor,0)</f>
        <v>8766000</v>
      </c>
      <c r="O14" s="2">
        <f>IF(O13="Operating",Capacity*1000*365.25*24*Load_factor,0)</f>
        <v>8766000</v>
      </c>
      <c r="P14" s="2">
        <f>IF(P13="Operating",Capacity*1000*365.25*24*Load_factor,0)</f>
        <v>8766000</v>
      </c>
      <c r="Q14" s="2">
        <f>IF(Q13="Operating",Capacity*1000*365.25*24*Load_factor,0)</f>
        <v>0</v>
      </c>
      <c r="R14" s="2">
        <f>IF(R13="Operating",Capacity*1000*365.25*24*Load_factor,0)</f>
        <v>0</v>
      </c>
      <c r="S14" s="2">
        <f>IF(S13="Operating",Capacity*1000*365.25*24*Load_factor,0)</f>
        <v>0</v>
      </c>
      <c r="T14" s="2">
        <f>IF(T13="Operating",Capacity*1000*365.25*24*Load_factor,0)</f>
        <v>0</v>
      </c>
      <c r="U14" s="2">
        <f>IF(U13="Operating",Capacity*1000*365.25*24*Load_factor,0)</f>
        <v>0</v>
      </c>
      <c r="V14" s="2">
        <f>IF(V13="Operating",Capacity*1000*365.25*24*Load_factor,0)</f>
        <v>0</v>
      </c>
      <c r="W14" s="2">
        <f>IF(W13="Operating",Capacity*1000*365.25*24*Load_factor,0)</f>
        <v>0</v>
      </c>
      <c r="X14" s="2">
        <f>IF(X13="Operating",Capacity*1000*365.25*24*Load_factor,0)</f>
        <v>0</v>
      </c>
      <c r="Y14" s="2">
        <f>IF(Y13="Operating",Capacity*1000*365.25*24*Load_factor,0)</f>
        <v>0</v>
      </c>
      <c r="Z14" s="2">
        <f>IF(Z13="Operating",Capacity*1000*365.25*24*Load_factor,0)</f>
        <v>0</v>
      </c>
      <c r="AA14" s="2">
        <f>IF(AA13="Operating",Capacity*1000*365.25*24*Load_factor,0)</f>
        <v>0</v>
      </c>
      <c r="AB14" s="2">
        <f>IF(AB13="Operating",Capacity*1000*365.25*24*Load_factor,0)</f>
        <v>0</v>
      </c>
      <c r="AC14" s="2">
        <f>IF(AC13="Operating",Capacity*1000*365.25*24*Load_factor,0)</f>
        <v>0</v>
      </c>
      <c r="AD14" s="2">
        <f>IF(AD13="Operating",Capacity*1000*365.25*24*Load_factor,0)</f>
        <v>0</v>
      </c>
      <c r="AE14" s="2">
        <f>IF(AE13="Operating",Capacity*1000*365.25*24*Load_factor,0)</f>
        <v>0</v>
      </c>
      <c r="AF14" s="2">
        <f>IF(AF13="Operating",Capacity*1000*365.25*24*Load_factor,0)</f>
        <v>0</v>
      </c>
      <c r="AG14" s="2">
        <f>IF(AG13="Operating",Capacity*1000*365.25*24*Load_factor,0)</f>
        <v>0</v>
      </c>
      <c r="AH14" s="2">
        <f>IF(AH13="Operating",Capacity*1000*365.25*24*Load_factor,0)</f>
        <v>0</v>
      </c>
      <c r="AI14" s="2">
        <f>IF(AI13="Operating",Capacity*1000*365.25*24*Load_factor,0)</f>
        <v>0</v>
      </c>
      <c r="AJ14" s="2">
        <f>IF(AJ13="Operating",Capacity*1000*365.25*24*Load_factor,0)</f>
        <v>0</v>
      </c>
      <c r="AK14" s="2">
        <f>IF(AK13="Operating",Capacity*1000*365.25*24*Load_factor,0)</f>
        <v>0</v>
      </c>
      <c r="AL14" s="2">
        <f>IF(AL13="Operating",Capacity*1000*365.25*24*Load_factor,0)</f>
        <v>0</v>
      </c>
      <c r="AM14" s="2">
        <f>IF(AM13="Operating",Capacity*1000*365.25*24*Load_factor,0)</f>
        <v>0</v>
      </c>
      <c r="AN14" s="2">
        <f>IF(AN13="Operating",Capacity*1000*365.25*24*Load_factor,0)</f>
        <v>0</v>
      </c>
      <c r="AO14" s="2">
        <f>IF(AO13="Operating",Capacity*1000*365.25*24*Load_factor,0)</f>
        <v>0</v>
      </c>
      <c r="AP14" s="2">
        <f>IF(AP13="Operating",Capacity*1000*365.25*24*Load_factor,0)</f>
        <v>0</v>
      </c>
      <c r="AQ14" s="2">
        <f>IF(AQ13="Operating",Capacity*1000*365.25*24*Load_factor,0)</f>
        <v>0</v>
      </c>
      <c r="AR14" s="2">
        <f>IF(AR13="Operating",Capacity*1000*365.25*24*Load_factor,0)</f>
        <v>0</v>
      </c>
      <c r="AS14" s="2">
        <f>IF(AS13="Operating",Capacity*1000*365.25*24*Load_factor,0)</f>
        <v>0</v>
      </c>
      <c r="AT14" s="2">
        <f>IF(AT13="Operating",Capacity*1000*365.25*24*Load_factor,0)</f>
        <v>0</v>
      </c>
      <c r="AU14" s="2">
        <f>IF(AU13="Operating",Capacity*1000*365.25*24*Load_factor,0)</f>
        <v>0</v>
      </c>
      <c r="AV14" s="2">
        <f>IF(AV13="Operating",Capacity*1000*365.25*24*Load_factor,0)</f>
        <v>0</v>
      </c>
      <c r="AW14" s="2">
        <f>IF(AW13="Operating",Capacity*1000*365.25*24*Load_factor,0)</f>
        <v>0</v>
      </c>
      <c r="AX14" s="2">
        <f>IF(AX13="Operating",Capacity*1000*365.25*24*Load_factor,0)</f>
        <v>0</v>
      </c>
      <c r="AY14" s="2">
        <f>IF(AY13="Operating",Capacity*1000*365.25*24*Load_factor,0)</f>
        <v>0</v>
      </c>
      <c r="AZ14" s="2">
        <f>IF(AZ13="Operating",Capacity*1000*365.25*24*Load_factor,0)</f>
        <v>0</v>
      </c>
      <c r="BA14" s="2">
        <f>IF(BA13="Operating",Capacity*1000*365.25*24*Load_factor,0)</f>
        <v>0</v>
      </c>
      <c r="BB14" s="2">
        <f>IF(BB13="Operating",Capacity*1000*365.25*24*Load_factor,0)</f>
        <v>0</v>
      </c>
      <c r="BC14" s="2">
        <f>IF(BC13="Operating",Capacity*1000*365.25*24*Load_factor,0)</f>
        <v>0</v>
      </c>
      <c r="BD14" s="2">
        <f>IF(BD13="Operating",Capacity*1000*365.25*24*Load_factor,0)</f>
        <v>0</v>
      </c>
      <c r="BE14" s="2">
        <f>IF(BE13="Operating",Capacity*1000*365.25*24*Load_factor,0)</f>
        <v>0</v>
      </c>
      <c r="BF14" s="2">
        <f>IF(BF13="Operating",Capacity*1000*365.25*24*Load_factor,0)</f>
        <v>0</v>
      </c>
      <c r="BG14" s="2">
        <f>IF(BG13="Operating",Capacity*1000*365.25*24*Load_factor,0)</f>
        <v>0</v>
      </c>
      <c r="BH14" s="2">
        <f>IF(BH13="Operating",Capacity*1000*365.25*24*Load_factor,0)</f>
        <v>0</v>
      </c>
      <c r="BI14" s="2">
        <f>IF(BI13="Operating",Capacity*1000*365.25*24*Load_factor,0)</f>
        <v>0</v>
      </c>
      <c r="BJ14" s="2">
        <f>IF(BJ13="Operating",Capacity*1000*365.25*24*Load_factor,0)</f>
        <v>0</v>
      </c>
      <c r="BK14" s="2">
        <f>IF(BK13="Operating",Capacity*1000*365.25*24*Load_factor,0)</f>
        <v>0</v>
      </c>
      <c r="BL14" s="2">
        <f>IF(BL13="Operating",Capacity*1000*365.25*24*Load_factor,0)</f>
        <v>0</v>
      </c>
      <c r="BM14" s="2">
        <f>IF(BM13="Operating",Capacity*1000*365.25*24*Load_factor,0)</f>
        <v>0</v>
      </c>
      <c r="BN14" s="2">
        <f>IF(BN13="Operating",Capacity*1000*365.25*24*Load_factor,0)</f>
        <v>0</v>
      </c>
      <c r="BO14" s="2">
        <f>IF(BO13="Operating",Capacity*1000*365.25*24*Load_factor,0)</f>
        <v>0</v>
      </c>
      <c r="BP14" s="2">
        <f>IF(BP13="Operating",Capacity*1000*365.25*24*Load_factor,0)</f>
        <v>0</v>
      </c>
      <c r="BQ14" s="2">
        <f>IF(BQ13="Operating",Capacity*1000*365.25*24*Load_factor,0)</f>
        <v>0</v>
      </c>
      <c r="BR14" s="2">
        <f>IF(BR13="Operating",Capacity*1000*365.25*24*Load_factor,0)</f>
        <v>0</v>
      </c>
      <c r="BS14" s="2">
        <f>IF(BS13="Operating",Capacity*1000*365.25*24*Load_factor,0)</f>
        <v>0</v>
      </c>
      <c r="BT14" s="2">
        <f>IF(BT13="Operating",Capacity*1000*365.25*24*Load_factor,0)</f>
        <v>0</v>
      </c>
      <c r="BU14" s="2">
        <f>IF(BU13="Operating",Capacity*1000*365.25*24*Load_factor,0)</f>
        <v>0</v>
      </c>
      <c r="BV14" s="2">
        <f>IF(BV13="Operating",Capacity*1000*365.25*24*Load_factor,0)</f>
        <v>0</v>
      </c>
      <c r="BW14" s="2">
        <f>IF(BW13="Operating",Capacity*1000*365.25*24*Load_factor,0)</f>
        <v>0</v>
      </c>
      <c r="BX14" s="2">
        <f>IF(BX13="Operating",Capacity*1000*365.25*24*Load_factor,0)</f>
        <v>0</v>
      </c>
      <c r="BY14" s="2">
        <f>IF(BY13="Operating",Capacity*1000*365.25*24*Load_factor,0)</f>
        <v>0</v>
      </c>
      <c r="BZ14" s="2">
        <f>IF(BZ13="Operating",Capacity*1000*365.25*24*Load_factor,0)</f>
        <v>0</v>
      </c>
      <c r="CA14" s="2">
        <f>IF(CA13="Operating",Capacity*1000*365.25*24*Load_factor,0)</f>
        <v>0</v>
      </c>
      <c r="CB14" s="2">
        <f>IF(CB13="Operating",Capacity*1000*365.25*24*Load_factor,0)</f>
        <v>0</v>
      </c>
      <c r="CC14" s="2">
        <f>IF(CC13="Operating",Capacity*1000*365.25*24*Load_factor,0)</f>
        <v>0</v>
      </c>
      <c r="CD14" s="2">
        <f>IF(CD13="Operating",Capacity*1000*365.25*24*Load_factor,0)</f>
        <v>0</v>
      </c>
      <c r="CE14" s="2">
        <f>IF(CE13="Operating",Capacity*1000*365.25*24*Load_factor,0)</f>
        <v>0</v>
      </c>
      <c r="CF14" s="2">
        <f>IF(CF13="Operating",Capacity*1000*365.25*24*Load_factor,0)</f>
        <v>0</v>
      </c>
      <c r="CG14" s="2">
        <f>IF(CG13="Operating",Capacity*1000*365.25*24*Load_factor,0)</f>
        <v>0</v>
      </c>
      <c r="CH14" s="2">
        <f>IF(CH13="Operating",Capacity*1000*365.25*24*Load_factor,0)</f>
        <v>0</v>
      </c>
      <c r="CI14" s="2">
        <f>IF(CI13="Operating",Capacity*1000*365.25*24*Load_factor,0)</f>
        <v>0</v>
      </c>
      <c r="CJ14" s="2">
        <f>IF(CJ13="Operating",Capacity*1000*365.25*24*Load_factor,0)</f>
        <v>0</v>
      </c>
      <c r="CK14" s="2">
        <f>IF(CK13="Operating",Capacity*1000*365.25*24*Load_factor,0)</f>
        <v>0</v>
      </c>
      <c r="CL14" s="2">
        <f>IF(CL13="Operating",Capacity*1000*365.25*24*Load_factor,0)</f>
        <v>0</v>
      </c>
      <c r="CM14" s="2">
        <f>IF(CM13="Operating",Capacity*1000*365.25*24*Load_factor,0)</f>
        <v>0</v>
      </c>
      <c r="CN14" s="2">
        <f>IF(CN13="Operating",Capacity*1000*365.25*24*Load_factor,0)</f>
        <v>0</v>
      </c>
      <c r="CO14" s="2">
        <f>IF(CO13="Operating",Capacity*1000*365.25*24*Load_factor,0)</f>
        <v>0</v>
      </c>
      <c r="CP14" s="2">
        <f>IF(CP13="Operating",Capacity*1000*365.25*24*Load_factor,0)</f>
        <v>0</v>
      </c>
      <c r="CQ14" s="2">
        <f>IF(CQ13="Operating",Capacity*1000*365.25*24*Load_factor,0)</f>
        <v>0</v>
      </c>
      <c r="CR14" s="2">
        <f>IF(CR13="Operating",Capacity*1000*365.25*24*Load_factor,0)</f>
        <v>0</v>
      </c>
      <c r="CS14" s="2">
        <f>IF(CS13="Operating",Capacity*1000*365.25*24*Load_factor,0)</f>
        <v>0</v>
      </c>
      <c r="CT14" s="2">
        <f>IF(CT13="Operating",Capacity*1000*365.25*24*Load_factor,0)</f>
        <v>0</v>
      </c>
      <c r="CU14" s="2">
        <f>IF(CU13="Operating",Capacity*1000*365.25*24*Load_factor,0)</f>
        <v>0</v>
      </c>
      <c r="CV14" s="2">
        <f>IF(CV13="Operating",Capacity*1000*365.25*24*Load_factor,0)</f>
        <v>0</v>
      </c>
      <c r="CW14" s="2">
        <f>IF(CW13="Operating",Capacity*1000*365.25*24*Load_factor,0)</f>
        <v>0</v>
      </c>
    </row>
    <row r="15" spans="1:101">
      <c r="A15" t="s">
        <v>14</v>
      </c>
      <c r="B15" s="2">
        <f>IF(B13="Building",Capital_cost*Capacity*1000000/Construction_time,0)</f>
        <v>200000000</v>
      </c>
      <c r="C15" s="2">
        <f>IF(C13="Building",Capital_cost*Capacity*1000000/Construction_time,0)</f>
        <v>200000000</v>
      </c>
      <c r="D15" s="2">
        <f>IF(D13="Building",Capital_cost*Capacity*1000000/Construction_time,0)</f>
        <v>200000000</v>
      </c>
      <c r="E15" s="2">
        <f>IF(E13="Building",Capital_cost*Capacity*1000000/Construction_time,0)</f>
        <v>200000000</v>
      </c>
      <c r="F15" s="2">
        <f>IF(F13="Building",Capital_cost*Capacity*1000000/Construction_time,0)</f>
        <v>200000000</v>
      </c>
      <c r="G15" s="2">
        <f>IF(G13="Building",Capital_cost*Capacity*1000000/Construction_time,0)</f>
        <v>0</v>
      </c>
      <c r="H15" s="2">
        <f>IF(H13="Building",Capital_cost*Capacity*1000000/Construction_time,0)</f>
        <v>0</v>
      </c>
      <c r="I15" s="2">
        <f>IF(I13="Building",Capital_cost*Capacity*1000000/Construction_time,0)</f>
        <v>0</v>
      </c>
      <c r="J15" s="2">
        <f>IF(J13="Building",Capital_cost*Capacity*1000000/Construction_time,0)</f>
        <v>0</v>
      </c>
      <c r="K15" s="2">
        <f>IF(K13="Building",Capital_cost*Capacity*1000000/Construction_time,0)</f>
        <v>0</v>
      </c>
      <c r="L15" s="2">
        <f>IF(L13="Building",Capital_cost*Capacity*1000000/Construction_time,0)</f>
        <v>0</v>
      </c>
      <c r="M15" s="2">
        <f>IF(M13="Building",Capital_cost*Capacity*1000000/Construction_time,0)</f>
        <v>0</v>
      </c>
      <c r="N15" s="2">
        <f>IF(N13="Building",Capital_cost*Capacity*1000000/Construction_time,0)</f>
        <v>0</v>
      </c>
      <c r="O15" s="2">
        <f>IF(O13="Building",Capital_cost*Capacity*1000000/Construction_time,0)</f>
        <v>0</v>
      </c>
      <c r="P15" s="2">
        <f>IF(P13="Building",Capital_cost*Capacity*1000000/Construction_time,0)</f>
        <v>0</v>
      </c>
      <c r="Q15" s="2">
        <f>IF(Q13="Building",Capital_cost*Capacity*1000000/Construction_time,0)</f>
        <v>0</v>
      </c>
      <c r="R15" s="2">
        <f>IF(R13="Building",Capital_cost*Capacity*1000000/Construction_time,0)</f>
        <v>0</v>
      </c>
      <c r="S15" s="2">
        <f>IF(S13="Building",Capital_cost*Capacity*1000000/Construction_time,0)</f>
        <v>0</v>
      </c>
      <c r="T15" s="2">
        <f>IF(T13="Building",Capital_cost*Capacity*1000000/Construction_time,0)</f>
        <v>0</v>
      </c>
      <c r="U15" s="2">
        <f>IF(U13="Building",Capital_cost*Capacity*1000000/Construction_time,0)</f>
        <v>0</v>
      </c>
      <c r="V15" s="2">
        <f>IF(V13="Building",Capital_cost*Capacity*1000000/Construction_time,0)</f>
        <v>0</v>
      </c>
      <c r="W15" s="2">
        <f>IF(W13="Building",Capital_cost*Capacity*1000000/Construction_time,0)</f>
        <v>0</v>
      </c>
      <c r="X15" s="2">
        <f>IF(X13="Building",Capital_cost*Capacity*1000000/Construction_time,0)</f>
        <v>0</v>
      </c>
      <c r="Y15" s="2">
        <f>IF(Y13="Building",Capital_cost*Capacity*1000000/Construction_time,0)</f>
        <v>0</v>
      </c>
      <c r="Z15" s="2">
        <f>IF(Z13="Building",Capital_cost*Capacity*1000000/Construction_time,0)</f>
        <v>0</v>
      </c>
      <c r="AA15" s="2">
        <f>IF(AA13="Building",Capital_cost*Capacity*1000000/Construction_time,0)</f>
        <v>0</v>
      </c>
      <c r="AB15" s="2">
        <f>IF(AB13="Building",Capital_cost*Capacity*1000000/Construction_time,0)</f>
        <v>0</v>
      </c>
      <c r="AC15" s="2">
        <f>IF(AC13="Building",Capital_cost*Capacity*1000000/Construction_time,0)</f>
        <v>0</v>
      </c>
      <c r="AD15" s="2">
        <f>IF(AD13="Building",Capital_cost*Capacity*1000000/Construction_time,0)</f>
        <v>0</v>
      </c>
      <c r="AE15" s="2">
        <f>IF(AE13="Building",Capital_cost*Capacity*1000000/Construction_time,0)</f>
        <v>0</v>
      </c>
      <c r="AF15" s="2">
        <f>IF(AF13="Building",Capital_cost*Capacity*1000000/Construction_time,0)</f>
        <v>0</v>
      </c>
      <c r="AG15" s="2">
        <f>IF(AG13="Building",Capital_cost*Capacity*1000000/Construction_time,0)</f>
        <v>0</v>
      </c>
      <c r="AH15" s="2">
        <f>IF(AH13="Building",Capital_cost*Capacity*1000000/Construction_time,0)</f>
        <v>0</v>
      </c>
      <c r="AI15" s="2">
        <f>IF(AI13="Building",Capital_cost*Capacity*1000000/Construction_time,0)</f>
        <v>0</v>
      </c>
      <c r="AJ15" s="2">
        <f>IF(AJ13="Building",Capital_cost*Capacity*1000000/Construction_time,0)</f>
        <v>0</v>
      </c>
      <c r="AK15" s="2">
        <f>IF(AK13="Building",Capital_cost*Capacity*1000000/Construction_time,0)</f>
        <v>0</v>
      </c>
      <c r="AL15" s="2">
        <f>IF(AL13="Building",Capital_cost*Capacity*1000000/Construction_time,0)</f>
        <v>0</v>
      </c>
      <c r="AM15" s="2">
        <f>IF(AM13="Building",Capital_cost*Capacity*1000000/Construction_time,0)</f>
        <v>0</v>
      </c>
      <c r="AN15" s="2">
        <f>IF(AN13="Building",Capital_cost*Capacity*1000000/Construction_time,0)</f>
        <v>0</v>
      </c>
      <c r="AO15" s="2">
        <f>IF(AO13="Building",Capital_cost*Capacity*1000000/Construction_time,0)</f>
        <v>0</v>
      </c>
      <c r="AP15" s="2">
        <f>IF(AP13="Building",Capital_cost*Capacity*1000000/Construction_time,0)</f>
        <v>0</v>
      </c>
      <c r="AQ15" s="2">
        <f>IF(AQ13="Building",Capital_cost*Capacity*1000000/Construction_time,0)</f>
        <v>0</v>
      </c>
      <c r="AR15" s="2">
        <f>IF(AR13="Building",Capital_cost*Capacity*1000000/Construction_time,0)</f>
        <v>0</v>
      </c>
      <c r="AS15" s="2">
        <f>IF(AS13="Building",Capital_cost*Capacity*1000000/Construction_time,0)</f>
        <v>0</v>
      </c>
      <c r="AT15" s="2">
        <f>IF(AT13="Building",Capital_cost*Capacity*1000000/Construction_time,0)</f>
        <v>0</v>
      </c>
      <c r="AU15" s="2">
        <f>IF(AU13="Building",Capital_cost*Capacity*1000000/Construction_time,0)</f>
        <v>0</v>
      </c>
      <c r="AV15" s="2">
        <f>IF(AV13="Building",Capital_cost*Capacity*1000000/Construction_time,0)</f>
        <v>0</v>
      </c>
      <c r="AW15" s="2">
        <f>IF(AW13="Building",Capital_cost*Capacity*1000000/Construction_time,0)</f>
        <v>0</v>
      </c>
      <c r="AX15" s="2">
        <f>IF(AX13="Building",Capital_cost*Capacity*1000000/Construction_time,0)</f>
        <v>0</v>
      </c>
      <c r="AY15" s="2">
        <f>IF(AY13="Building",Capital_cost*Capacity*1000000/Construction_time,0)</f>
        <v>0</v>
      </c>
      <c r="AZ15" s="2">
        <f>IF(AZ13="Building",Capital_cost*Capacity*1000000/Construction_time,0)</f>
        <v>0</v>
      </c>
      <c r="BA15" s="2">
        <f>IF(BA13="Building",Capital_cost*Capacity*1000000/Construction_time,0)</f>
        <v>0</v>
      </c>
      <c r="BB15" s="2">
        <f>IF(BB13="Building",Capital_cost*Capacity*1000000/Construction_time,0)</f>
        <v>0</v>
      </c>
      <c r="BC15" s="2">
        <f>IF(BC13="Building",Capital_cost*Capacity*1000000/Construction_time,0)</f>
        <v>0</v>
      </c>
      <c r="BD15" s="2">
        <f>IF(BD13="Building",Capital_cost*Capacity*1000000/Construction_time,0)</f>
        <v>0</v>
      </c>
      <c r="BE15" s="2">
        <f>IF(BE13="Building",Capital_cost*Capacity*1000000/Construction_time,0)</f>
        <v>0</v>
      </c>
      <c r="BF15" s="2">
        <f>IF(BF13="Building",Capital_cost*Capacity*1000000/Construction_time,0)</f>
        <v>0</v>
      </c>
      <c r="BG15" s="2">
        <f>IF(BG13="Building",Capital_cost*Capacity*1000000/Construction_time,0)</f>
        <v>0</v>
      </c>
      <c r="BH15" s="2">
        <f>IF(BH13="Building",Capital_cost*Capacity*1000000/Construction_time,0)</f>
        <v>0</v>
      </c>
      <c r="BI15" s="2">
        <f>IF(BI13="Building",Capital_cost*Capacity*1000000/Construction_time,0)</f>
        <v>0</v>
      </c>
      <c r="BJ15" s="2">
        <f>IF(BJ13="Building",Capital_cost*Capacity*1000000/Construction_time,0)</f>
        <v>0</v>
      </c>
      <c r="BK15" s="2">
        <f>IF(BK13="Building",Capital_cost*Capacity*1000000/Construction_time,0)</f>
        <v>0</v>
      </c>
      <c r="BL15" s="2">
        <f>IF(BL13="Building",Capital_cost*Capacity*1000000/Construction_time,0)</f>
        <v>0</v>
      </c>
      <c r="BM15" s="2">
        <f>IF(BM13="Building",Capital_cost*Capacity*1000000/Construction_time,0)</f>
        <v>0</v>
      </c>
      <c r="BN15" s="2">
        <f>IF(BN13="Building",Capital_cost*Capacity*1000000/Construction_time,0)</f>
        <v>0</v>
      </c>
      <c r="BO15" s="2">
        <f>IF(BO13="Building",Capital_cost*Capacity*1000000/Construction_time,0)</f>
        <v>0</v>
      </c>
      <c r="BP15" s="2">
        <f>IF(BP13="Building",Capital_cost*Capacity*1000000/Construction_time,0)</f>
        <v>0</v>
      </c>
      <c r="BQ15" s="2">
        <f>IF(BQ13="Building",Capital_cost*Capacity*1000000/Construction_time,0)</f>
        <v>0</v>
      </c>
      <c r="BR15" s="2">
        <f>IF(BR13="Building",Capital_cost*Capacity*1000000/Construction_time,0)</f>
        <v>0</v>
      </c>
      <c r="BS15" s="2">
        <f>IF(BS13="Building",Capital_cost*Capacity*1000000/Construction_time,0)</f>
        <v>0</v>
      </c>
      <c r="BT15" s="2">
        <f>IF(BT13="Building",Capital_cost*Capacity*1000000/Construction_time,0)</f>
        <v>0</v>
      </c>
      <c r="BU15" s="2">
        <f>IF(BU13="Building",Capital_cost*Capacity*1000000/Construction_time,0)</f>
        <v>0</v>
      </c>
      <c r="BV15" s="2">
        <f>IF(BV13="Building",Capital_cost*Capacity*1000000/Construction_time,0)</f>
        <v>0</v>
      </c>
      <c r="BW15" s="2">
        <f>IF(BW13="Building",Capital_cost*Capacity*1000000/Construction_time,0)</f>
        <v>0</v>
      </c>
      <c r="BX15" s="2">
        <f>IF(BX13="Building",Capital_cost*Capacity*1000000/Construction_time,0)</f>
        <v>0</v>
      </c>
      <c r="BY15" s="2">
        <f>IF(BY13="Building",Capital_cost*Capacity*1000000/Construction_time,0)</f>
        <v>0</v>
      </c>
      <c r="BZ15" s="2">
        <f>IF(BZ13="Building",Capital_cost*Capacity*1000000/Construction_time,0)</f>
        <v>0</v>
      </c>
      <c r="CA15" s="2">
        <f>IF(CA13="Building",Capital_cost*Capacity*1000000/Construction_time,0)</f>
        <v>0</v>
      </c>
      <c r="CB15" s="2">
        <f>IF(CB13="Building",Capital_cost*Capacity*1000000/Construction_time,0)</f>
        <v>0</v>
      </c>
      <c r="CC15" s="2">
        <f>IF(CC13="Building",Capital_cost*Capacity*1000000/Construction_time,0)</f>
        <v>0</v>
      </c>
      <c r="CD15" s="2">
        <f>IF(CD13="Building",Capital_cost*Capacity*1000000/Construction_time,0)</f>
        <v>0</v>
      </c>
      <c r="CE15" s="2">
        <f>IF(CE13="Building",Capital_cost*Capacity*1000000/Construction_time,0)</f>
        <v>0</v>
      </c>
      <c r="CF15" s="2">
        <f>IF(CF13="Building",Capital_cost*Capacity*1000000/Construction_time,0)</f>
        <v>0</v>
      </c>
      <c r="CG15" s="2">
        <f>IF(CG13="Building",Capital_cost*Capacity*1000000/Construction_time,0)</f>
        <v>0</v>
      </c>
      <c r="CH15" s="2">
        <f>IF(CH13="Building",Capital_cost*Capacity*1000000/Construction_time,0)</f>
        <v>0</v>
      </c>
      <c r="CI15" s="2">
        <f>IF(CI13="Building",Capital_cost*Capacity*1000000/Construction_time,0)</f>
        <v>0</v>
      </c>
      <c r="CJ15" s="2">
        <f>IF(CJ13="Building",Capital_cost*Capacity*1000000/Construction_time,0)</f>
        <v>0</v>
      </c>
      <c r="CK15" s="2">
        <f>IF(CK13="Building",Capital_cost*Capacity*1000000/Construction_time,0)</f>
        <v>0</v>
      </c>
      <c r="CL15" s="2">
        <f>IF(CL13="Building",Capital_cost*Capacity*1000000/Construction_time,0)</f>
        <v>0</v>
      </c>
      <c r="CM15" s="2">
        <f>IF(CM13="Building",Capital_cost*Capacity*1000000/Construction_time,0)</f>
        <v>0</v>
      </c>
      <c r="CN15" s="2">
        <f>IF(CN13="Building",Capital_cost*Capacity*1000000/Construction_time,0)</f>
        <v>0</v>
      </c>
      <c r="CO15" s="2">
        <f>IF(CO13="Building",Capital_cost*Capacity*1000000/Construction_time,0)</f>
        <v>0</v>
      </c>
      <c r="CP15" s="2">
        <f>IF(CP13="Building",Capital_cost*Capacity*1000000/Construction_time,0)</f>
        <v>0</v>
      </c>
      <c r="CQ15" s="2">
        <f>IF(CQ13="Building",Capital_cost*Capacity*1000000/Construction_time,0)</f>
        <v>0</v>
      </c>
      <c r="CR15" s="2">
        <f>IF(CR13="Building",Capital_cost*Capacity*1000000/Construction_time,0)</f>
        <v>0</v>
      </c>
      <c r="CS15" s="2">
        <f>IF(CS13="Building",Capital_cost*Capacity*1000000/Construction_time,0)</f>
        <v>0</v>
      </c>
      <c r="CT15" s="2">
        <f>IF(CT13="Building",Capital_cost*Capacity*1000000/Construction_time,0)</f>
        <v>0</v>
      </c>
      <c r="CU15" s="2">
        <f>IF(CU13="Building",Capital_cost*Capacity*1000000/Construction_time,0)</f>
        <v>0</v>
      </c>
      <c r="CV15" s="2">
        <f>IF(CV13="Building",Capital_cost*Capacity*1000000/Construction_time,0)</f>
        <v>0</v>
      </c>
      <c r="CW15" s="2">
        <f>IF(CW13="Building",Capital_cost*Capacity*1000000/Construction_time,0)</f>
        <v>0</v>
      </c>
    </row>
    <row r="16" spans="1:101">
      <c r="A16" t="s">
        <v>15</v>
      </c>
      <c r="B16" s="2">
        <f>IF(B13="Operating",Operating_cost*Capacity*1000000,0)</f>
        <v>0</v>
      </c>
      <c r="C16" s="2">
        <f>IF(C13="Operating",Operating_cost*Capacity*1000000,0)</f>
        <v>0</v>
      </c>
      <c r="D16" s="2">
        <f>IF(D13="Operating",Operating_cost*Capacity*1000000,0)</f>
        <v>0</v>
      </c>
      <c r="E16" s="2">
        <f>IF(E13="Operating",Operating_cost*Capacity*1000000,0)</f>
        <v>0</v>
      </c>
      <c r="F16" s="2">
        <f>IF(F13="Operating",Operating_cost*Capacity*1000000,0)</f>
        <v>0</v>
      </c>
      <c r="G16" s="2">
        <f>IF(G13="Operating",Operating_cost*Capacity*1000000,0)</f>
        <v>100000000</v>
      </c>
      <c r="H16" s="2">
        <f>IF(H13="Operating",Operating_cost*Capacity*1000000,0)</f>
        <v>100000000</v>
      </c>
      <c r="I16" s="2">
        <f>IF(I13="Operating",Operating_cost*Capacity*1000000,0)</f>
        <v>100000000</v>
      </c>
      <c r="J16" s="2">
        <f>IF(J13="Operating",Operating_cost*Capacity*1000000,0)</f>
        <v>100000000</v>
      </c>
      <c r="K16" s="2">
        <f>IF(K13="Operating",Operating_cost*Capacity*1000000,0)</f>
        <v>100000000</v>
      </c>
      <c r="L16" s="2">
        <f>IF(L13="Operating",Operating_cost*Capacity*1000000,0)</f>
        <v>100000000</v>
      </c>
      <c r="M16" s="2">
        <f>IF(M13="Operating",Operating_cost*Capacity*1000000,0)</f>
        <v>100000000</v>
      </c>
      <c r="N16" s="2">
        <f>IF(N13="Operating",Operating_cost*Capacity*1000000,0)</f>
        <v>100000000</v>
      </c>
      <c r="O16" s="2">
        <f>IF(O13="Operating",Operating_cost*Capacity*1000000,0)</f>
        <v>100000000</v>
      </c>
      <c r="P16" s="2">
        <f>IF(P13="Operating",Operating_cost*Capacity*1000000,0)</f>
        <v>100000000</v>
      </c>
      <c r="Q16" s="2">
        <f>IF(Q13="Operating",Operating_cost*Capacity*1000000,0)</f>
        <v>0</v>
      </c>
      <c r="R16" s="2">
        <f>IF(R13="Operating",Operating_cost*Capacity*1000000,0)</f>
        <v>0</v>
      </c>
      <c r="S16" s="2">
        <f>IF(S13="Operating",Operating_cost*Capacity*1000000,0)</f>
        <v>0</v>
      </c>
      <c r="T16" s="2">
        <f>IF(T13="Operating",Operating_cost*Capacity*1000000,0)</f>
        <v>0</v>
      </c>
      <c r="U16" s="2">
        <f>IF(U13="Operating",Operating_cost*Capacity*1000000,0)</f>
        <v>0</v>
      </c>
      <c r="V16" s="2">
        <f>IF(V13="Operating",Operating_cost*Capacity*1000000,0)</f>
        <v>0</v>
      </c>
      <c r="W16" s="2">
        <f>IF(W13="Operating",Operating_cost*Capacity*1000000,0)</f>
        <v>0</v>
      </c>
      <c r="X16" s="2">
        <f>IF(X13="Operating",Operating_cost*Capacity*1000000,0)</f>
        <v>0</v>
      </c>
      <c r="Y16" s="2">
        <f>IF(Y13="Operating",Operating_cost*Capacity*1000000,0)</f>
        <v>0</v>
      </c>
      <c r="Z16" s="2">
        <f>IF(Z13="Operating",Operating_cost*Capacity*1000000,0)</f>
        <v>0</v>
      </c>
      <c r="AA16" s="2">
        <f>IF(AA13="Operating",Operating_cost*Capacity*1000000,0)</f>
        <v>0</v>
      </c>
      <c r="AB16" s="2">
        <f>IF(AB13="Operating",Operating_cost*Capacity*1000000,0)</f>
        <v>0</v>
      </c>
      <c r="AC16" s="2">
        <f>IF(AC13="Operating",Operating_cost*Capacity*1000000,0)</f>
        <v>0</v>
      </c>
      <c r="AD16" s="2">
        <f>IF(AD13="Operating",Operating_cost*Capacity*1000000,0)</f>
        <v>0</v>
      </c>
      <c r="AE16" s="2">
        <f>IF(AE13="Operating",Operating_cost*Capacity*1000000,0)</f>
        <v>0</v>
      </c>
      <c r="AF16" s="2">
        <f>IF(AF13="Operating",Operating_cost*Capacity*1000000,0)</f>
        <v>0</v>
      </c>
      <c r="AG16" s="2">
        <f>IF(AG13="Operating",Operating_cost*Capacity*1000000,0)</f>
        <v>0</v>
      </c>
      <c r="AH16" s="2">
        <f>IF(AH13="Operating",Operating_cost*Capacity*1000000,0)</f>
        <v>0</v>
      </c>
      <c r="AI16" s="2">
        <f>IF(AI13="Operating",Operating_cost*Capacity*1000000,0)</f>
        <v>0</v>
      </c>
      <c r="AJ16" s="2">
        <f>IF(AJ13="Operating",Operating_cost*Capacity*1000000,0)</f>
        <v>0</v>
      </c>
      <c r="AK16" s="2">
        <f>IF(AK13="Operating",Operating_cost*Capacity*1000000,0)</f>
        <v>0</v>
      </c>
      <c r="AL16" s="2">
        <f>IF(AL13="Operating",Operating_cost*Capacity*1000000,0)</f>
        <v>0</v>
      </c>
      <c r="AM16" s="2">
        <f>IF(AM13="Operating",Operating_cost*Capacity*1000000,0)</f>
        <v>0</v>
      </c>
      <c r="AN16" s="2">
        <f>IF(AN13="Operating",Operating_cost*Capacity*1000000,0)</f>
        <v>0</v>
      </c>
      <c r="AO16" s="2">
        <f>IF(AO13="Operating",Operating_cost*Capacity*1000000,0)</f>
        <v>0</v>
      </c>
      <c r="AP16" s="2">
        <f>IF(AP13="Operating",Operating_cost*Capacity*1000000,0)</f>
        <v>0</v>
      </c>
      <c r="AQ16" s="2">
        <f>IF(AQ13="Operating",Operating_cost*Capacity*1000000,0)</f>
        <v>0</v>
      </c>
      <c r="AR16" s="2">
        <f>IF(AR13="Operating",Operating_cost*Capacity*1000000,0)</f>
        <v>0</v>
      </c>
      <c r="AS16" s="2">
        <f>IF(AS13="Operating",Operating_cost*Capacity*1000000,0)</f>
        <v>0</v>
      </c>
      <c r="AT16" s="2">
        <f>IF(AT13="Operating",Operating_cost*Capacity*1000000,0)</f>
        <v>0</v>
      </c>
      <c r="AU16" s="2">
        <f>IF(AU13="Operating",Operating_cost*Capacity*1000000,0)</f>
        <v>0</v>
      </c>
      <c r="AV16" s="2">
        <f>IF(AV13="Operating",Operating_cost*Capacity*1000000,0)</f>
        <v>0</v>
      </c>
      <c r="AW16" s="2">
        <f>IF(AW13="Operating",Operating_cost*Capacity*1000000,0)</f>
        <v>0</v>
      </c>
      <c r="AX16" s="2">
        <f>IF(AX13="Operating",Operating_cost*Capacity*1000000,0)</f>
        <v>0</v>
      </c>
      <c r="AY16" s="2">
        <f>IF(AY13="Operating",Operating_cost*Capacity*1000000,0)</f>
        <v>0</v>
      </c>
      <c r="AZ16" s="2">
        <f>IF(AZ13="Operating",Operating_cost*Capacity*1000000,0)</f>
        <v>0</v>
      </c>
      <c r="BA16" s="2">
        <f>IF(BA13="Operating",Operating_cost*Capacity*1000000,0)</f>
        <v>0</v>
      </c>
      <c r="BB16" s="2">
        <f>IF(BB13="Operating",Operating_cost*Capacity*1000000,0)</f>
        <v>0</v>
      </c>
      <c r="BC16" s="2">
        <f>IF(BC13="Operating",Operating_cost*Capacity*1000000,0)</f>
        <v>0</v>
      </c>
      <c r="BD16" s="2">
        <f>IF(BD13="Operating",Operating_cost*Capacity*1000000,0)</f>
        <v>0</v>
      </c>
      <c r="BE16" s="2">
        <f>IF(BE13="Operating",Operating_cost*Capacity*1000000,0)</f>
        <v>0</v>
      </c>
      <c r="BF16" s="2">
        <f>IF(BF13="Operating",Operating_cost*Capacity*1000000,0)</f>
        <v>0</v>
      </c>
      <c r="BG16" s="2">
        <f>IF(BG13="Operating",Operating_cost*Capacity*1000000,0)</f>
        <v>0</v>
      </c>
      <c r="BH16" s="2">
        <f>IF(BH13="Operating",Operating_cost*Capacity*1000000,0)</f>
        <v>0</v>
      </c>
      <c r="BI16" s="2">
        <f>IF(BI13="Operating",Operating_cost*Capacity*1000000,0)</f>
        <v>0</v>
      </c>
      <c r="BJ16" s="2">
        <f>IF(BJ13="Operating",Operating_cost*Capacity*1000000,0)</f>
        <v>0</v>
      </c>
      <c r="BK16" s="2">
        <f>IF(BK13="Operating",Operating_cost*Capacity*1000000,0)</f>
        <v>0</v>
      </c>
      <c r="BL16" s="2">
        <f>IF(BL13="Operating",Operating_cost*Capacity*1000000,0)</f>
        <v>0</v>
      </c>
      <c r="BM16" s="2">
        <f>IF(BM13="Operating",Operating_cost*Capacity*1000000,0)</f>
        <v>0</v>
      </c>
      <c r="BN16" s="2">
        <f>IF(BN13="Operating",Operating_cost*Capacity*1000000,0)</f>
        <v>0</v>
      </c>
      <c r="BO16" s="2">
        <f>IF(BO13="Operating",Operating_cost*Capacity*1000000,0)</f>
        <v>0</v>
      </c>
      <c r="BP16" s="2">
        <f>IF(BP13="Operating",Operating_cost*Capacity*1000000,0)</f>
        <v>0</v>
      </c>
      <c r="BQ16" s="2">
        <f>IF(BQ13="Operating",Operating_cost*Capacity*1000000,0)</f>
        <v>0</v>
      </c>
      <c r="BR16" s="2">
        <f>IF(BR13="Operating",Operating_cost*Capacity*1000000,0)</f>
        <v>0</v>
      </c>
      <c r="BS16" s="2">
        <f>IF(BS13="Operating",Operating_cost*Capacity*1000000,0)</f>
        <v>0</v>
      </c>
      <c r="BT16" s="2">
        <f>IF(BT13="Operating",Operating_cost*Capacity*1000000,0)</f>
        <v>0</v>
      </c>
      <c r="BU16" s="2">
        <f>IF(BU13="Operating",Operating_cost*Capacity*1000000,0)</f>
        <v>0</v>
      </c>
      <c r="BV16" s="2">
        <f>IF(BV13="Operating",Operating_cost*Capacity*1000000,0)</f>
        <v>0</v>
      </c>
      <c r="BW16" s="2">
        <f>IF(BW13="Operating",Operating_cost*Capacity*1000000,0)</f>
        <v>0</v>
      </c>
      <c r="BX16" s="2">
        <f>IF(BX13="Operating",Operating_cost*Capacity*1000000,0)</f>
        <v>0</v>
      </c>
      <c r="BY16" s="2">
        <f>IF(BY13="Operating",Operating_cost*Capacity*1000000,0)</f>
        <v>0</v>
      </c>
      <c r="BZ16" s="2">
        <f>IF(BZ13="Operating",Operating_cost*Capacity*1000000,0)</f>
        <v>0</v>
      </c>
      <c r="CA16" s="2">
        <f>IF(CA13="Operating",Operating_cost*Capacity*1000000,0)</f>
        <v>0</v>
      </c>
      <c r="CB16" s="2">
        <f>IF(CB13="Operating",Operating_cost*Capacity*1000000,0)</f>
        <v>0</v>
      </c>
      <c r="CC16" s="2">
        <f>IF(CC13="Operating",Operating_cost*Capacity*1000000,0)</f>
        <v>0</v>
      </c>
      <c r="CD16" s="2">
        <f>IF(CD13="Operating",Operating_cost*Capacity*1000000,0)</f>
        <v>0</v>
      </c>
      <c r="CE16" s="2">
        <f>IF(CE13="Operating",Operating_cost*Capacity*1000000,0)</f>
        <v>0</v>
      </c>
      <c r="CF16" s="2">
        <f>IF(CF13="Operating",Operating_cost*Capacity*1000000,0)</f>
        <v>0</v>
      </c>
      <c r="CG16" s="2">
        <f>IF(CG13="Operating",Operating_cost*Capacity*1000000,0)</f>
        <v>0</v>
      </c>
      <c r="CH16" s="2">
        <f>IF(CH13="Operating",Operating_cost*Capacity*1000000,0)</f>
        <v>0</v>
      </c>
      <c r="CI16" s="2">
        <f>IF(CI13="Operating",Operating_cost*Capacity*1000000,0)</f>
        <v>0</v>
      </c>
      <c r="CJ16" s="2">
        <f>IF(CJ13="Operating",Operating_cost*Capacity*1000000,0)</f>
        <v>0</v>
      </c>
      <c r="CK16" s="2">
        <f>IF(CK13="Operating",Operating_cost*Capacity*1000000,0)</f>
        <v>0</v>
      </c>
      <c r="CL16" s="2">
        <f>IF(CL13="Operating",Operating_cost*Capacity*1000000,0)</f>
        <v>0</v>
      </c>
      <c r="CM16" s="2">
        <f>IF(CM13="Operating",Operating_cost*Capacity*1000000,0)</f>
        <v>0</v>
      </c>
      <c r="CN16" s="2">
        <f>IF(CN13="Operating",Operating_cost*Capacity*1000000,0)</f>
        <v>0</v>
      </c>
      <c r="CO16" s="2">
        <f>IF(CO13="Operating",Operating_cost*Capacity*1000000,0)</f>
        <v>0</v>
      </c>
      <c r="CP16" s="2">
        <f>IF(CP13="Operating",Operating_cost*Capacity*1000000,0)</f>
        <v>0</v>
      </c>
      <c r="CQ16" s="2">
        <f>IF(CQ13="Operating",Operating_cost*Capacity*1000000,0)</f>
        <v>0</v>
      </c>
      <c r="CR16" s="2">
        <f>IF(CR13="Operating",Operating_cost*Capacity*1000000,0)</f>
        <v>0</v>
      </c>
      <c r="CS16" s="2">
        <f>IF(CS13="Operating",Operating_cost*Capacity*1000000,0)</f>
        <v>0</v>
      </c>
      <c r="CT16" s="2">
        <f>IF(CT13="Operating",Operating_cost*Capacity*1000000,0)</f>
        <v>0</v>
      </c>
      <c r="CU16" s="2">
        <f>IF(CU13="Operating",Operating_cost*Capacity*1000000,0)</f>
        <v>0</v>
      </c>
      <c r="CV16" s="2">
        <f>IF(CV13="Operating",Operating_cost*Capacity*1000000,0)</f>
        <v>0</v>
      </c>
      <c r="CW16" s="2">
        <f>IF(CW13="Operating",Operating_cost*Capacity*1000000,0)</f>
        <v>0</v>
      </c>
    </row>
    <row r="17" spans="1:101">
      <c r="A17" t="s">
        <v>17</v>
      </c>
      <c r="B17" s="2">
        <f>B14*Fuel_cost/Efficiency</f>
        <v>0</v>
      </c>
      <c r="C17" s="2">
        <f>C14*Fuel_cost/Efficiency</f>
        <v>0</v>
      </c>
      <c r="D17" s="2">
        <f>D14*Fuel_cost/Efficiency</f>
        <v>0</v>
      </c>
      <c r="E17" s="2">
        <f>E14*Fuel_cost/Efficiency</f>
        <v>0</v>
      </c>
      <c r="F17" s="2">
        <f>F14*Fuel_cost/Efficiency</f>
        <v>0</v>
      </c>
      <c r="G17" s="2">
        <f>G14*Fuel_cost/Efficiency</f>
        <v>350640000</v>
      </c>
      <c r="H17" s="2">
        <f>H14*Fuel_cost/Efficiency</f>
        <v>350640000</v>
      </c>
      <c r="I17" s="2">
        <f>I14*Fuel_cost/Efficiency</f>
        <v>350640000</v>
      </c>
      <c r="J17" s="2">
        <f>J14*Fuel_cost/Efficiency</f>
        <v>350640000</v>
      </c>
      <c r="K17" s="2">
        <f>K14*Fuel_cost/Efficiency</f>
        <v>350640000</v>
      </c>
      <c r="L17" s="2">
        <f>L14*Fuel_cost/Efficiency</f>
        <v>350640000</v>
      </c>
      <c r="M17" s="2">
        <f>M14*Fuel_cost/Efficiency</f>
        <v>350640000</v>
      </c>
      <c r="N17" s="2">
        <f>N14*Fuel_cost/Efficiency</f>
        <v>350640000</v>
      </c>
      <c r="O17" s="2">
        <f>O14*Fuel_cost/Efficiency</f>
        <v>350640000</v>
      </c>
      <c r="P17" s="2">
        <f>P14*Fuel_cost/Efficiency</f>
        <v>350640000</v>
      </c>
      <c r="Q17" s="2">
        <f>Q14*Fuel_cost/Efficiency</f>
        <v>0</v>
      </c>
      <c r="R17" s="2">
        <f>R14*Fuel_cost/Efficiency</f>
        <v>0</v>
      </c>
      <c r="S17" s="2">
        <f>S14*Fuel_cost/Efficiency</f>
        <v>0</v>
      </c>
      <c r="T17" s="2">
        <f>T14*Fuel_cost/Efficiency</f>
        <v>0</v>
      </c>
      <c r="U17" s="2">
        <f>U14*Fuel_cost/Efficiency</f>
        <v>0</v>
      </c>
      <c r="V17" s="2">
        <f>V14*Fuel_cost/Efficiency</f>
        <v>0</v>
      </c>
      <c r="W17" s="2">
        <f>W14*Fuel_cost/Efficiency</f>
        <v>0</v>
      </c>
      <c r="X17" s="2">
        <f>X14*Fuel_cost/Efficiency</f>
        <v>0</v>
      </c>
      <c r="Y17" s="2">
        <f>Y14*Fuel_cost/Efficiency</f>
        <v>0</v>
      </c>
      <c r="Z17" s="2">
        <f>Z14*Fuel_cost/Efficiency</f>
        <v>0</v>
      </c>
      <c r="AA17" s="2">
        <f>AA14*Fuel_cost/Efficiency</f>
        <v>0</v>
      </c>
      <c r="AB17" s="2">
        <f>AB14*Fuel_cost/Efficiency</f>
        <v>0</v>
      </c>
      <c r="AC17" s="2">
        <f>AC14*Fuel_cost/Efficiency</f>
        <v>0</v>
      </c>
      <c r="AD17" s="2">
        <f>AD14*Fuel_cost/Efficiency</f>
        <v>0</v>
      </c>
      <c r="AE17" s="2">
        <f>AE14*Fuel_cost/Efficiency</f>
        <v>0</v>
      </c>
      <c r="AF17" s="2">
        <f>AF14*Fuel_cost/Efficiency</f>
        <v>0</v>
      </c>
      <c r="AG17" s="2">
        <f>AG14*Fuel_cost/Efficiency</f>
        <v>0</v>
      </c>
      <c r="AH17" s="2">
        <f>AH14*Fuel_cost/Efficiency</f>
        <v>0</v>
      </c>
      <c r="AI17" s="2">
        <f>AI14*Fuel_cost/Efficiency</f>
        <v>0</v>
      </c>
      <c r="AJ17" s="2">
        <f>AJ14*Fuel_cost/Efficiency</f>
        <v>0</v>
      </c>
      <c r="AK17" s="2">
        <f>AK14*Fuel_cost/Efficiency</f>
        <v>0</v>
      </c>
      <c r="AL17" s="2">
        <f>AL14*Fuel_cost/Efficiency</f>
        <v>0</v>
      </c>
      <c r="AM17" s="2">
        <f>AM14*Fuel_cost/Efficiency</f>
        <v>0</v>
      </c>
      <c r="AN17" s="2">
        <f>AN14*Fuel_cost/Efficiency</f>
        <v>0</v>
      </c>
      <c r="AO17" s="2">
        <f>AO14*Fuel_cost/Efficiency</f>
        <v>0</v>
      </c>
      <c r="AP17" s="2">
        <f>AP14*Fuel_cost/Efficiency</f>
        <v>0</v>
      </c>
      <c r="AQ17" s="2">
        <f>AQ14*Fuel_cost/Efficiency</f>
        <v>0</v>
      </c>
      <c r="AR17" s="2">
        <f>AR14*Fuel_cost/Efficiency</f>
        <v>0</v>
      </c>
      <c r="AS17" s="2">
        <f>AS14*Fuel_cost/Efficiency</f>
        <v>0</v>
      </c>
      <c r="AT17" s="2">
        <f>AT14*Fuel_cost/Efficiency</f>
        <v>0</v>
      </c>
      <c r="AU17" s="2">
        <f>AU14*Fuel_cost/Efficiency</f>
        <v>0</v>
      </c>
      <c r="AV17" s="2">
        <f>AV14*Fuel_cost/Efficiency</f>
        <v>0</v>
      </c>
      <c r="AW17" s="2">
        <f>AW14*Fuel_cost/Efficiency</f>
        <v>0</v>
      </c>
      <c r="AX17" s="2">
        <f>AX14*Fuel_cost/Efficiency</f>
        <v>0</v>
      </c>
      <c r="AY17" s="2">
        <f>AY14*Fuel_cost/Efficiency</f>
        <v>0</v>
      </c>
      <c r="AZ17" s="2">
        <f>AZ14*Fuel_cost/Efficiency</f>
        <v>0</v>
      </c>
      <c r="BA17" s="2">
        <f>BA14*Fuel_cost/Efficiency</f>
        <v>0</v>
      </c>
      <c r="BB17" s="2">
        <f>BB14*Fuel_cost/Efficiency</f>
        <v>0</v>
      </c>
      <c r="BC17" s="2">
        <f>BC14*Fuel_cost/Efficiency</f>
        <v>0</v>
      </c>
      <c r="BD17" s="2">
        <f>BD14*Fuel_cost/Efficiency</f>
        <v>0</v>
      </c>
      <c r="BE17" s="2">
        <f>BE14*Fuel_cost/Efficiency</f>
        <v>0</v>
      </c>
      <c r="BF17" s="2">
        <f>BF14*Fuel_cost/Efficiency</f>
        <v>0</v>
      </c>
      <c r="BG17" s="2">
        <f>BG14*Fuel_cost/Efficiency</f>
        <v>0</v>
      </c>
      <c r="BH17" s="2">
        <f>BH14*Fuel_cost/Efficiency</f>
        <v>0</v>
      </c>
      <c r="BI17" s="2">
        <f>BI14*Fuel_cost/Efficiency</f>
        <v>0</v>
      </c>
      <c r="BJ17" s="2">
        <f>BJ14*Fuel_cost/Efficiency</f>
        <v>0</v>
      </c>
      <c r="BK17" s="2">
        <f>BK14*Fuel_cost/Efficiency</f>
        <v>0</v>
      </c>
      <c r="BL17" s="2">
        <f>BL14*Fuel_cost/Efficiency</f>
        <v>0</v>
      </c>
      <c r="BM17" s="2">
        <f>BM14*Fuel_cost/Efficiency</f>
        <v>0</v>
      </c>
      <c r="BN17" s="2">
        <f>BN14*Fuel_cost/Efficiency</f>
        <v>0</v>
      </c>
      <c r="BO17" s="2">
        <f>BO14*Fuel_cost/Efficiency</f>
        <v>0</v>
      </c>
      <c r="BP17" s="2">
        <f>BP14*Fuel_cost/Efficiency</f>
        <v>0</v>
      </c>
      <c r="BQ17" s="2">
        <f>BQ14*Fuel_cost/Efficiency</f>
        <v>0</v>
      </c>
      <c r="BR17" s="2">
        <f>BR14*Fuel_cost/Efficiency</f>
        <v>0</v>
      </c>
      <c r="BS17" s="2">
        <f>BS14*Fuel_cost/Efficiency</f>
        <v>0</v>
      </c>
      <c r="BT17" s="2">
        <f>BT14*Fuel_cost/Efficiency</f>
        <v>0</v>
      </c>
      <c r="BU17" s="2">
        <f>BU14*Fuel_cost/Efficiency</f>
        <v>0</v>
      </c>
      <c r="BV17" s="2">
        <f>BV14*Fuel_cost/Efficiency</f>
        <v>0</v>
      </c>
      <c r="BW17" s="2">
        <f>BW14*Fuel_cost/Efficiency</f>
        <v>0</v>
      </c>
      <c r="BX17" s="2">
        <f>BX14*Fuel_cost/Efficiency</f>
        <v>0</v>
      </c>
      <c r="BY17" s="2">
        <f>BY14*Fuel_cost/Efficiency</f>
        <v>0</v>
      </c>
      <c r="BZ17" s="2">
        <f>BZ14*Fuel_cost/Efficiency</f>
        <v>0</v>
      </c>
      <c r="CA17" s="2">
        <f>CA14*Fuel_cost/Efficiency</f>
        <v>0</v>
      </c>
      <c r="CB17" s="2">
        <f>CB14*Fuel_cost/Efficiency</f>
        <v>0</v>
      </c>
      <c r="CC17" s="2">
        <f>CC14*Fuel_cost/Efficiency</f>
        <v>0</v>
      </c>
      <c r="CD17" s="2">
        <f>CD14*Fuel_cost/Efficiency</f>
        <v>0</v>
      </c>
      <c r="CE17" s="2">
        <f>CE14*Fuel_cost/Efficiency</f>
        <v>0</v>
      </c>
      <c r="CF17" s="2">
        <f>CF14*Fuel_cost/Efficiency</f>
        <v>0</v>
      </c>
      <c r="CG17" s="2">
        <f>CG14*Fuel_cost/Efficiency</f>
        <v>0</v>
      </c>
      <c r="CH17" s="2">
        <f>CH14*Fuel_cost/Efficiency</f>
        <v>0</v>
      </c>
      <c r="CI17" s="2">
        <f>CI14*Fuel_cost/Efficiency</f>
        <v>0</v>
      </c>
      <c r="CJ17" s="2">
        <f>CJ14*Fuel_cost/Efficiency</f>
        <v>0</v>
      </c>
      <c r="CK17" s="2">
        <f>CK14*Fuel_cost/Efficiency</f>
        <v>0</v>
      </c>
      <c r="CL17" s="2">
        <f>CL14*Fuel_cost/Efficiency</f>
        <v>0</v>
      </c>
      <c r="CM17" s="2">
        <f>CM14*Fuel_cost/Efficiency</f>
        <v>0</v>
      </c>
      <c r="CN17" s="2">
        <f>CN14*Fuel_cost/Efficiency</f>
        <v>0</v>
      </c>
      <c r="CO17" s="2">
        <f>CO14*Fuel_cost/Efficiency</f>
        <v>0</v>
      </c>
      <c r="CP17" s="2">
        <f>CP14*Fuel_cost/Efficiency</f>
        <v>0</v>
      </c>
      <c r="CQ17" s="2">
        <f>CQ14*Fuel_cost/Efficiency</f>
        <v>0</v>
      </c>
      <c r="CR17" s="2">
        <f>CR14*Fuel_cost/Efficiency</f>
        <v>0</v>
      </c>
      <c r="CS17" s="2">
        <f>CS14*Fuel_cost/Efficiency</f>
        <v>0</v>
      </c>
      <c r="CT17" s="2">
        <f>CT14*Fuel_cost/Efficiency</f>
        <v>0</v>
      </c>
      <c r="CU17" s="2">
        <f>CU14*Fuel_cost/Efficiency</f>
        <v>0</v>
      </c>
      <c r="CV17" s="2">
        <f>CV14*Fuel_cost/Efficiency</f>
        <v>0</v>
      </c>
      <c r="CW17" s="2">
        <f>CW14*Fuel_cost/Efficiency</f>
        <v>0</v>
      </c>
    </row>
    <row r="18" spans="1:101">
      <c r="A18" t="s">
        <v>18</v>
      </c>
      <c r="B18" s="2">
        <f t="shared" ref="B18:X18" si="5">SUM(B15:B17)</f>
        <v>200000000</v>
      </c>
      <c r="C18" s="2">
        <f t="shared" si="5"/>
        <v>200000000</v>
      </c>
      <c r="D18" s="2">
        <f t="shared" si="5"/>
        <v>200000000</v>
      </c>
      <c r="E18" s="2">
        <f t="shared" si="5"/>
        <v>200000000</v>
      </c>
      <c r="F18" s="2">
        <f t="shared" si="5"/>
        <v>200000000</v>
      </c>
      <c r="G18" s="2">
        <f t="shared" si="5"/>
        <v>450640000</v>
      </c>
      <c r="H18" s="2">
        <f t="shared" si="5"/>
        <v>450640000</v>
      </c>
      <c r="I18" s="2">
        <f t="shared" si="5"/>
        <v>450640000</v>
      </c>
      <c r="J18" s="2">
        <f t="shared" si="5"/>
        <v>450640000</v>
      </c>
      <c r="K18" s="2">
        <f t="shared" si="5"/>
        <v>450640000</v>
      </c>
      <c r="L18" s="2">
        <f t="shared" si="5"/>
        <v>450640000</v>
      </c>
      <c r="M18" s="2">
        <f t="shared" si="5"/>
        <v>450640000</v>
      </c>
      <c r="N18" s="2">
        <f t="shared" si="5"/>
        <v>450640000</v>
      </c>
      <c r="O18" s="2">
        <f t="shared" si="5"/>
        <v>450640000</v>
      </c>
      <c r="P18" s="2">
        <f t="shared" si="5"/>
        <v>450640000</v>
      </c>
      <c r="Q18" s="2">
        <f t="shared" si="5"/>
        <v>0</v>
      </c>
      <c r="R18" s="2">
        <f t="shared" si="5"/>
        <v>0</v>
      </c>
      <c r="S18" s="2">
        <f t="shared" si="5"/>
        <v>0</v>
      </c>
      <c r="T18" s="2">
        <f t="shared" si="5"/>
        <v>0</v>
      </c>
      <c r="U18" s="2">
        <f t="shared" si="5"/>
        <v>0</v>
      </c>
      <c r="V18" s="2">
        <f t="shared" si="5"/>
        <v>0</v>
      </c>
      <c r="W18" s="2">
        <f t="shared" si="5"/>
        <v>0</v>
      </c>
      <c r="X18" s="2">
        <f t="shared" si="5"/>
        <v>0</v>
      </c>
      <c r="Y18" s="2">
        <f>SUM(Y15:Y17)</f>
        <v>0</v>
      </c>
      <c r="Z18" s="2">
        <f t="shared" ref="Z18:AW18" si="6">SUM(Z15:Z17)</f>
        <v>0</v>
      </c>
      <c r="AA18" s="2">
        <f t="shared" si="6"/>
        <v>0</v>
      </c>
      <c r="AB18" s="2">
        <f t="shared" si="6"/>
        <v>0</v>
      </c>
      <c r="AC18" s="2">
        <f t="shared" si="6"/>
        <v>0</v>
      </c>
      <c r="AD18" s="2">
        <f t="shared" si="6"/>
        <v>0</v>
      </c>
      <c r="AE18" s="2">
        <f t="shared" si="6"/>
        <v>0</v>
      </c>
      <c r="AF18" s="2">
        <f t="shared" si="6"/>
        <v>0</v>
      </c>
      <c r="AG18" s="2">
        <f t="shared" si="6"/>
        <v>0</v>
      </c>
      <c r="AH18" s="2">
        <f t="shared" si="6"/>
        <v>0</v>
      </c>
      <c r="AI18" s="2">
        <f t="shared" si="6"/>
        <v>0</v>
      </c>
      <c r="AJ18" s="2">
        <f t="shared" si="6"/>
        <v>0</v>
      </c>
      <c r="AK18" s="2">
        <f t="shared" si="6"/>
        <v>0</v>
      </c>
      <c r="AL18" s="2">
        <f t="shared" si="6"/>
        <v>0</v>
      </c>
      <c r="AM18" s="2">
        <f t="shared" si="6"/>
        <v>0</v>
      </c>
      <c r="AN18" s="2">
        <f t="shared" si="6"/>
        <v>0</v>
      </c>
      <c r="AO18" s="2">
        <f t="shared" si="6"/>
        <v>0</v>
      </c>
      <c r="AP18" s="2">
        <f t="shared" si="6"/>
        <v>0</v>
      </c>
      <c r="AQ18" s="2">
        <f t="shared" si="6"/>
        <v>0</v>
      </c>
      <c r="AR18" s="2">
        <f t="shared" si="6"/>
        <v>0</v>
      </c>
      <c r="AS18" s="2">
        <f t="shared" si="6"/>
        <v>0</v>
      </c>
      <c r="AT18" s="2">
        <f t="shared" si="6"/>
        <v>0</v>
      </c>
      <c r="AU18" s="2">
        <f t="shared" si="6"/>
        <v>0</v>
      </c>
      <c r="AV18" s="2">
        <f t="shared" si="6"/>
        <v>0</v>
      </c>
      <c r="AW18" s="2">
        <f t="shared" si="6"/>
        <v>0</v>
      </c>
      <c r="AX18" s="2">
        <f>SUM(AX15:AX17)</f>
        <v>0</v>
      </c>
      <c r="AY18" s="2">
        <f t="shared" ref="AY18" si="7">SUM(AY15:AY17)</f>
        <v>0</v>
      </c>
      <c r="AZ18" s="2">
        <f t="shared" ref="AZ18" si="8">SUM(AZ15:AZ17)</f>
        <v>0</v>
      </c>
      <c r="BA18" s="2">
        <f t="shared" ref="BA18" si="9">SUM(BA15:BA17)</f>
        <v>0</v>
      </c>
      <c r="BB18" s="2">
        <f t="shared" ref="BB18" si="10">SUM(BB15:BB17)</f>
        <v>0</v>
      </c>
      <c r="BC18" s="2">
        <f t="shared" ref="BC18" si="11">SUM(BC15:BC17)</f>
        <v>0</v>
      </c>
      <c r="BD18" s="2">
        <f t="shared" ref="BD18" si="12">SUM(BD15:BD17)</f>
        <v>0</v>
      </c>
      <c r="BE18" s="2">
        <f t="shared" ref="BE18" si="13">SUM(BE15:BE17)</f>
        <v>0</v>
      </c>
      <c r="BF18" s="2">
        <f t="shared" ref="BF18" si="14">SUM(BF15:BF17)</f>
        <v>0</v>
      </c>
      <c r="BG18" s="2">
        <f t="shared" ref="BG18" si="15">SUM(BG15:BG17)</f>
        <v>0</v>
      </c>
      <c r="BH18" s="2">
        <f>SUM(BH15:BH17)</f>
        <v>0</v>
      </c>
      <c r="BI18" s="2">
        <f t="shared" ref="BI18" si="16">SUM(BI15:BI17)</f>
        <v>0</v>
      </c>
      <c r="BJ18" s="2">
        <f t="shared" ref="BJ18" si="17">SUM(BJ15:BJ17)</f>
        <v>0</v>
      </c>
      <c r="BK18" s="2">
        <f t="shared" ref="BK18" si="18">SUM(BK15:BK17)</f>
        <v>0</v>
      </c>
      <c r="BL18" s="2">
        <f t="shared" ref="BL18" si="19">SUM(BL15:BL17)</f>
        <v>0</v>
      </c>
      <c r="BM18" s="2">
        <f t="shared" ref="BM18" si="20">SUM(BM15:BM17)</f>
        <v>0</v>
      </c>
      <c r="BN18" s="2">
        <f t="shared" ref="BN18" si="21">SUM(BN15:BN17)</f>
        <v>0</v>
      </c>
      <c r="BO18" s="2">
        <f t="shared" ref="BO18" si="22">SUM(BO15:BO17)</f>
        <v>0</v>
      </c>
      <c r="BP18" s="2">
        <f t="shared" ref="BP18" si="23">SUM(BP15:BP17)</f>
        <v>0</v>
      </c>
      <c r="BQ18" s="2">
        <f t="shared" ref="BQ18" si="24">SUM(BQ15:BQ17)</f>
        <v>0</v>
      </c>
      <c r="BR18" s="2">
        <f t="shared" ref="BR18" si="25">SUM(BR15:BR17)</f>
        <v>0</v>
      </c>
      <c r="BS18" s="2">
        <f t="shared" ref="BS18" si="26">SUM(BS15:BS17)</f>
        <v>0</v>
      </c>
      <c r="BT18" s="2">
        <f t="shared" ref="BT18" si="27">SUM(BT15:BT17)</f>
        <v>0</v>
      </c>
      <c r="BU18" s="2">
        <f t="shared" ref="BU18" si="28">SUM(BU15:BU17)</f>
        <v>0</v>
      </c>
      <c r="BV18" s="2">
        <f t="shared" ref="BV18" si="29">SUM(BV15:BV17)</f>
        <v>0</v>
      </c>
      <c r="BW18" s="2">
        <f t="shared" ref="BW18" si="30">SUM(BW15:BW17)</f>
        <v>0</v>
      </c>
      <c r="BX18" s="2">
        <f t="shared" ref="BX18" si="31">SUM(BX15:BX17)</f>
        <v>0</v>
      </c>
      <c r="BY18" s="2">
        <f t="shared" ref="BY18" si="32">SUM(BY15:BY17)</f>
        <v>0</v>
      </c>
      <c r="BZ18" s="2">
        <f t="shared" ref="BZ18" si="33">SUM(BZ15:BZ17)</f>
        <v>0</v>
      </c>
      <c r="CA18" s="2">
        <f t="shared" ref="CA18" si="34">SUM(CA15:CA17)</f>
        <v>0</v>
      </c>
      <c r="CB18" s="2">
        <f t="shared" ref="CB18" si="35">SUM(CB15:CB17)</f>
        <v>0</v>
      </c>
      <c r="CC18" s="2">
        <f t="shared" ref="CC18" si="36">SUM(CC15:CC17)</f>
        <v>0</v>
      </c>
      <c r="CD18" s="2">
        <f t="shared" ref="CD18" si="37">SUM(CD15:CD17)</f>
        <v>0</v>
      </c>
      <c r="CE18" s="2">
        <f t="shared" ref="CE18" si="38">SUM(CE15:CE17)</f>
        <v>0</v>
      </c>
      <c r="CF18" s="2">
        <f t="shared" ref="CF18" si="39">SUM(CF15:CF17)</f>
        <v>0</v>
      </c>
      <c r="CG18" s="2">
        <f t="shared" ref="CG18" si="40">SUM(CG15:CG17)</f>
        <v>0</v>
      </c>
      <c r="CH18" s="2">
        <f t="shared" ref="CH18" si="41">SUM(CH15:CH17)</f>
        <v>0</v>
      </c>
      <c r="CI18" s="2">
        <f t="shared" ref="CI18" si="42">SUM(CI15:CI17)</f>
        <v>0</v>
      </c>
      <c r="CJ18" s="2">
        <f t="shared" ref="CJ18" si="43">SUM(CJ15:CJ17)</f>
        <v>0</v>
      </c>
      <c r="CK18" s="2">
        <f t="shared" ref="CK18" si="44">SUM(CK15:CK17)</f>
        <v>0</v>
      </c>
      <c r="CL18" s="2">
        <f t="shared" ref="CL18" si="45">SUM(CL15:CL17)</f>
        <v>0</v>
      </c>
      <c r="CM18" s="2">
        <f t="shared" ref="CM18" si="46">SUM(CM15:CM17)</f>
        <v>0</v>
      </c>
      <c r="CN18" s="2">
        <f t="shared" ref="CN18" si="47">SUM(CN15:CN17)</f>
        <v>0</v>
      </c>
      <c r="CO18" s="2">
        <f t="shared" ref="CO18" si="48">SUM(CO15:CO17)</f>
        <v>0</v>
      </c>
      <c r="CP18" s="2">
        <f t="shared" ref="CP18" si="49">SUM(CP15:CP17)</f>
        <v>0</v>
      </c>
      <c r="CQ18" s="2">
        <f t="shared" ref="CQ18" si="50">SUM(CQ15:CQ17)</f>
        <v>0</v>
      </c>
      <c r="CR18" s="2">
        <f t="shared" ref="CR18" si="51">SUM(CR15:CR17)</f>
        <v>0</v>
      </c>
      <c r="CS18" s="2">
        <f t="shared" ref="CS18" si="52">SUM(CS15:CS17)</f>
        <v>0</v>
      </c>
      <c r="CT18" s="2">
        <f t="shared" ref="CT18" si="53">SUM(CT15:CT17)</f>
        <v>0</v>
      </c>
      <c r="CU18" s="2">
        <f t="shared" ref="CU18" si="54">SUM(CU15:CU17)</f>
        <v>0</v>
      </c>
      <c r="CV18" s="2">
        <f t="shared" ref="CV18:CW18" si="55">SUM(CV15:CV17)</f>
        <v>0</v>
      </c>
      <c r="CW18" s="2">
        <f t="shared" si="55"/>
        <v>0</v>
      </c>
    </row>
    <row r="19" spans="1:101">
      <c r="A19" t="s">
        <v>25</v>
      </c>
      <c r="B19" s="2">
        <f>(1+Discount_rate)^B12</f>
        <v>1.1000000000000001</v>
      </c>
      <c r="C19" s="2">
        <f>(1+Discount_rate)^C12</f>
        <v>1.2100000000000002</v>
      </c>
      <c r="D19" s="2">
        <f>(1+Discount_rate)^D12</f>
        <v>1.3310000000000004</v>
      </c>
      <c r="E19" s="2">
        <f>(1+Discount_rate)^E12</f>
        <v>1.4641000000000004</v>
      </c>
      <c r="F19" s="2">
        <f>(1+Discount_rate)^F12</f>
        <v>1.6105100000000006</v>
      </c>
      <c r="G19" s="2">
        <f>(1+Discount_rate)^G12</f>
        <v>1.7715610000000008</v>
      </c>
      <c r="H19" s="2">
        <f>(1+Discount_rate)^H12</f>
        <v>1.9487171000000012</v>
      </c>
      <c r="I19" s="2">
        <f>(1+Discount_rate)^I12</f>
        <v>2.1435888100000011</v>
      </c>
      <c r="J19" s="2">
        <f>(1+Discount_rate)^J12</f>
        <v>2.3579476910000015</v>
      </c>
      <c r="K19" s="2">
        <f>(1+Discount_rate)^K12</f>
        <v>2.5937424601000019</v>
      </c>
      <c r="L19" s="2">
        <f>(1+Discount_rate)^L12</f>
        <v>2.8531167061100025</v>
      </c>
      <c r="M19" s="2">
        <f>(1+Discount_rate)^M12</f>
        <v>3.1384283767210026</v>
      </c>
      <c r="N19" s="2">
        <f>(1+Discount_rate)^N12</f>
        <v>3.4522712143931029</v>
      </c>
      <c r="O19" s="2">
        <f>(1+Discount_rate)^O12</f>
        <v>3.7974983358324139</v>
      </c>
      <c r="P19" s="2">
        <f>(1+Discount_rate)^P12</f>
        <v>4.1772481694156554</v>
      </c>
      <c r="Q19" s="2">
        <f>(1+Discount_rate)^Q12</f>
        <v>4.5949729863572211</v>
      </c>
      <c r="R19" s="2">
        <f>(1+Discount_rate)^R12</f>
        <v>5.0544702849929433</v>
      </c>
      <c r="S19" s="2">
        <f>(1+Discount_rate)^S12</f>
        <v>5.5599173134922379</v>
      </c>
      <c r="T19" s="2">
        <f>(1+Discount_rate)^T12</f>
        <v>6.1159090448414632</v>
      </c>
      <c r="U19" s="2">
        <f>(1+Discount_rate)^U12</f>
        <v>6.7274999493256091</v>
      </c>
      <c r="V19" s="2">
        <f>(1+Discount_rate)^V12</f>
        <v>7.4002499442581708</v>
      </c>
      <c r="W19" s="2">
        <f>(1+Discount_rate)^W12</f>
        <v>8.140274938683989</v>
      </c>
      <c r="X19" s="2">
        <f>(1+Discount_rate)^X12</f>
        <v>8.9543024325523888</v>
      </c>
      <c r="Y19" s="2">
        <f>(1+Discount_rate)^Y12</f>
        <v>9.8497326758076262</v>
      </c>
      <c r="Z19" s="2">
        <f>(1+Discount_rate)^Z12</f>
        <v>10.834705943388391</v>
      </c>
      <c r="AA19" s="2">
        <f>(1+Discount_rate)^AA12</f>
        <v>11.918176537727231</v>
      </c>
      <c r="AB19" s="2">
        <f>(1+Discount_rate)^AB12</f>
        <v>13.109994191499956</v>
      </c>
      <c r="AC19" s="2">
        <f>(1+Discount_rate)^AC12</f>
        <v>14.420993610649951</v>
      </c>
      <c r="AD19" s="2">
        <f>(1+Discount_rate)^AD12</f>
        <v>15.863092971714947</v>
      </c>
      <c r="AE19" s="2">
        <f>(1+Discount_rate)^AE12</f>
        <v>17.449402268886445</v>
      </c>
      <c r="AF19" s="2">
        <f>(1+Discount_rate)^AF12</f>
        <v>19.194342495775089</v>
      </c>
      <c r="AG19" s="2">
        <f>(1+Discount_rate)^AG12</f>
        <v>21.113776745352599</v>
      </c>
      <c r="AH19" s="2">
        <f>(1+Discount_rate)^AH12</f>
        <v>23.225154419887861</v>
      </c>
      <c r="AI19" s="2">
        <f>(1+Discount_rate)^AI12</f>
        <v>25.547669861876649</v>
      </c>
      <c r="AJ19" s="2">
        <f>(1+Discount_rate)^AJ12</f>
        <v>28.102436848064318</v>
      </c>
      <c r="AK19" s="2">
        <f>(1+Discount_rate)^AK12</f>
        <v>30.912680532870748</v>
      </c>
      <c r="AL19" s="2">
        <f>(1+Discount_rate)^AL12</f>
        <v>34.003948586157826</v>
      </c>
      <c r="AM19" s="2">
        <f>(1+Discount_rate)^AM12</f>
        <v>37.404343444773616</v>
      </c>
      <c r="AN19" s="2">
        <f>(1+Discount_rate)^AN12</f>
        <v>41.144777789250981</v>
      </c>
      <c r="AO19" s="2">
        <f>(1+Discount_rate)^AO12</f>
        <v>45.259255568176073</v>
      </c>
      <c r="AP19" s="2">
        <f>(1+Discount_rate)^AP12</f>
        <v>49.785181124993684</v>
      </c>
      <c r="AQ19" s="2">
        <f>(1+Discount_rate)^AQ12</f>
        <v>54.763699237493057</v>
      </c>
      <c r="AR19" s="2">
        <f>(1+Discount_rate)^AR12</f>
        <v>60.240069161242374</v>
      </c>
      <c r="AS19" s="2">
        <f>(1+Discount_rate)^AS12</f>
        <v>66.26407607736661</v>
      </c>
      <c r="AT19" s="2">
        <f>(1+Discount_rate)^AT12</f>
        <v>72.890483685103277</v>
      </c>
      <c r="AU19" s="2">
        <f>(1+Discount_rate)^AU12</f>
        <v>80.179532053613613</v>
      </c>
      <c r="AV19" s="2">
        <f>(1+Discount_rate)^AV12</f>
        <v>88.197485258974979</v>
      </c>
      <c r="AW19" s="2">
        <f>(1+Discount_rate)^AW12</f>
        <v>97.017233784872474</v>
      </c>
      <c r="AX19" s="2">
        <f>(1+Discount_rate)^AX12</f>
        <v>106.71895716335973</v>
      </c>
      <c r="AY19" s="2">
        <f>(1+Discount_rate)^AY12</f>
        <v>117.39085287969571</v>
      </c>
      <c r="AZ19" s="2">
        <f>(1+Discount_rate)^AZ12</f>
        <v>129.1299381676653</v>
      </c>
      <c r="BA19" s="2">
        <f>(1+Discount_rate)^BA12</f>
        <v>142.04293198443185</v>
      </c>
      <c r="BB19" s="2">
        <f>(1+Discount_rate)^BB12</f>
        <v>156.24722518287504</v>
      </c>
      <c r="BC19" s="2">
        <f>(1+Discount_rate)^BC12</f>
        <v>171.87194770116255</v>
      </c>
      <c r="BD19" s="2">
        <f>(1+Discount_rate)^BD12</f>
        <v>189.05914247127885</v>
      </c>
      <c r="BE19" s="2">
        <f>(1+Discount_rate)^BE12</f>
        <v>207.96505671840669</v>
      </c>
      <c r="BF19" s="2">
        <f>(1+Discount_rate)^BF12</f>
        <v>228.76156239024741</v>
      </c>
      <c r="BG19" s="2">
        <f>(1+Discount_rate)^BG12</f>
        <v>251.63771862927214</v>
      </c>
      <c r="BH19" s="2">
        <f>(1+Discount_rate)^BH12</f>
        <v>276.80149049219943</v>
      </c>
      <c r="BI19" s="2">
        <f>(1+Discount_rate)^BI12</f>
        <v>304.48163954141933</v>
      </c>
      <c r="BJ19" s="2">
        <f>(1+Discount_rate)^BJ12</f>
        <v>334.92980349556132</v>
      </c>
      <c r="BK19" s="2">
        <f>(1+Discount_rate)^BK12</f>
        <v>368.42278384511752</v>
      </c>
      <c r="BL19" s="2">
        <f>(1+Discount_rate)^BL12</f>
        <v>405.26506222962922</v>
      </c>
      <c r="BM19" s="2">
        <f>(1+Discount_rate)^BM12</f>
        <v>445.79156845259217</v>
      </c>
      <c r="BN19" s="2">
        <f>(1+Discount_rate)^BN12</f>
        <v>490.37072529785144</v>
      </c>
      <c r="BO19" s="2">
        <f>(1+Discount_rate)^BO12</f>
        <v>539.40779782763661</v>
      </c>
      <c r="BP19" s="2">
        <f>(1+Discount_rate)^BP12</f>
        <v>593.34857761040041</v>
      </c>
      <c r="BQ19" s="2">
        <f>(1+Discount_rate)^BQ12</f>
        <v>652.6834353714404</v>
      </c>
      <c r="BR19" s="2">
        <f>(1+Discount_rate)^BR12</f>
        <v>717.95177890858452</v>
      </c>
      <c r="BS19" s="2">
        <f>(1+Discount_rate)^BS12</f>
        <v>789.74695679944307</v>
      </c>
      <c r="BT19" s="2">
        <f>(1+Discount_rate)^BT12</f>
        <v>868.72165247938744</v>
      </c>
      <c r="BU19" s="2">
        <f>(1+Discount_rate)^BU12</f>
        <v>955.59381772732615</v>
      </c>
      <c r="BV19" s="2">
        <f>(1+Discount_rate)^BV12</f>
        <v>1051.1531995000589</v>
      </c>
      <c r="BW19" s="2">
        <f>(1+Discount_rate)^BW12</f>
        <v>1156.2685194500648</v>
      </c>
      <c r="BX19" s="2">
        <f>(1+Discount_rate)^BX12</f>
        <v>1271.8953713950714</v>
      </c>
      <c r="BY19" s="2">
        <f>(1+Discount_rate)^BY12</f>
        <v>1399.0849085345785</v>
      </c>
      <c r="BZ19" s="2">
        <f>(1+Discount_rate)^BZ12</f>
        <v>1538.9933993880366</v>
      </c>
      <c r="CA19" s="2">
        <f>(1+Discount_rate)^CA12</f>
        <v>1692.8927393268405</v>
      </c>
      <c r="CB19" s="2">
        <f>(1+Discount_rate)^CB12</f>
        <v>1862.1820132595244</v>
      </c>
      <c r="CC19" s="2">
        <f>(1+Discount_rate)^CC12</f>
        <v>2048.400214585477</v>
      </c>
      <c r="CD19" s="2">
        <f>(1+Discount_rate)^CD12</f>
        <v>2253.2402360440246</v>
      </c>
      <c r="CE19" s="2">
        <f>(1+Discount_rate)^CE12</f>
        <v>2478.5642596484272</v>
      </c>
      <c r="CF19" s="2">
        <f>(1+Discount_rate)^CF12</f>
        <v>2726.420685613271</v>
      </c>
      <c r="CG19" s="2">
        <f>(1+Discount_rate)^CG12</f>
        <v>2999.0627541745976</v>
      </c>
      <c r="CH19" s="2">
        <f>(1+Discount_rate)^CH12</f>
        <v>3298.9690295920577</v>
      </c>
      <c r="CI19" s="2">
        <f>(1+Discount_rate)^CI12</f>
        <v>3628.865932551264</v>
      </c>
      <c r="CJ19" s="2">
        <f>(1+Discount_rate)^CJ12</f>
        <v>3991.7525258063906</v>
      </c>
      <c r="CK19" s="2">
        <f>(1+Discount_rate)^CK12</f>
        <v>4390.9277783870293</v>
      </c>
      <c r="CL19" s="2">
        <f>(1+Discount_rate)^CL12</f>
        <v>4830.0205562257333</v>
      </c>
      <c r="CM19" s="2">
        <f>(1+Discount_rate)^CM12</f>
        <v>5313.022611848307</v>
      </c>
      <c r="CN19" s="2">
        <f>(1+Discount_rate)^CN12</f>
        <v>5844.3248730331379</v>
      </c>
      <c r="CO19" s="2">
        <f>(1+Discount_rate)^CO12</f>
        <v>6428.7573603364517</v>
      </c>
      <c r="CP19" s="2">
        <f>(1+Discount_rate)^CP12</f>
        <v>7071.6330963700975</v>
      </c>
      <c r="CQ19" s="2">
        <f>(1+Discount_rate)^CQ12</f>
        <v>7778.796406007109</v>
      </c>
      <c r="CR19" s="2">
        <f>(1+Discount_rate)^CR12</f>
        <v>8556.6760466078194</v>
      </c>
      <c r="CS19" s="2">
        <f>(1+Discount_rate)^CS12</f>
        <v>9412.3436512686021</v>
      </c>
      <c r="CT19" s="2">
        <f>(1+Discount_rate)^CT12</f>
        <v>10353.578016395462</v>
      </c>
      <c r="CU19" s="2">
        <f>(1+Discount_rate)^CU12</f>
        <v>11388.93581803501</v>
      </c>
      <c r="CV19" s="2">
        <f>(1+Discount_rate)^CV12</f>
        <v>12527.829399838512</v>
      </c>
      <c r="CW19" s="2">
        <f>(1+Discount_rate)^CW12</f>
        <v>13780.612339822364</v>
      </c>
    </row>
    <row r="20" spans="1:101">
      <c r="A20" t="s">
        <v>19</v>
      </c>
      <c r="B20" s="2">
        <f t="shared" ref="B20:X20" si="56">B18/B19</f>
        <v>181818181.81818181</v>
      </c>
      <c r="C20" s="2">
        <f t="shared" si="56"/>
        <v>165289256.19834709</v>
      </c>
      <c r="D20" s="2">
        <f t="shared" si="56"/>
        <v>150262960.18031549</v>
      </c>
      <c r="E20" s="2">
        <f t="shared" si="56"/>
        <v>136602691.07301411</v>
      </c>
      <c r="F20" s="2">
        <f t="shared" si="56"/>
        <v>124184264.61183099</v>
      </c>
      <c r="G20" s="2">
        <f t="shared" si="56"/>
        <v>254374531.83943415</v>
      </c>
      <c r="H20" s="2">
        <f t="shared" si="56"/>
        <v>231249574.39948556</v>
      </c>
      <c r="I20" s="2">
        <f t="shared" si="56"/>
        <v>210226885.81771415</v>
      </c>
      <c r="J20" s="2">
        <f t="shared" si="56"/>
        <v>191115350.74337649</v>
      </c>
      <c r="K20" s="2">
        <f t="shared" si="56"/>
        <v>173741227.94852406</v>
      </c>
      <c r="L20" s="2">
        <f t="shared" si="56"/>
        <v>157946570.86229458</v>
      </c>
      <c r="M20" s="2">
        <f t="shared" si="56"/>
        <v>143587791.69299507</v>
      </c>
      <c r="N20" s="2">
        <f t="shared" si="56"/>
        <v>130534356.08454098</v>
      </c>
      <c r="O20" s="2">
        <f t="shared" si="56"/>
        <v>118667596.44049178</v>
      </c>
      <c r="P20" s="2">
        <f t="shared" si="56"/>
        <v>107879633.12771979</v>
      </c>
      <c r="Q20" s="2">
        <f t="shared" si="56"/>
        <v>0</v>
      </c>
      <c r="R20" s="2">
        <f t="shared" si="56"/>
        <v>0</v>
      </c>
      <c r="S20" s="2">
        <f t="shared" si="56"/>
        <v>0</v>
      </c>
      <c r="T20" s="2">
        <f t="shared" si="56"/>
        <v>0</v>
      </c>
      <c r="U20" s="2">
        <f t="shared" si="56"/>
        <v>0</v>
      </c>
      <c r="V20" s="2">
        <f t="shared" si="56"/>
        <v>0</v>
      </c>
      <c r="W20" s="2">
        <f t="shared" si="56"/>
        <v>0</v>
      </c>
      <c r="X20" s="2">
        <f t="shared" si="56"/>
        <v>0</v>
      </c>
      <c r="Y20" s="2">
        <f>Y18/Y19</f>
        <v>0</v>
      </c>
      <c r="Z20" s="2">
        <f t="shared" ref="Z20:AW20" si="57">Z18/Z19</f>
        <v>0</v>
      </c>
      <c r="AA20" s="2">
        <f t="shared" si="57"/>
        <v>0</v>
      </c>
      <c r="AB20" s="2">
        <f t="shared" si="57"/>
        <v>0</v>
      </c>
      <c r="AC20" s="2">
        <f t="shared" si="57"/>
        <v>0</v>
      </c>
      <c r="AD20" s="2">
        <f t="shared" si="57"/>
        <v>0</v>
      </c>
      <c r="AE20" s="2">
        <f t="shared" si="57"/>
        <v>0</v>
      </c>
      <c r="AF20" s="2">
        <f t="shared" si="57"/>
        <v>0</v>
      </c>
      <c r="AG20" s="2">
        <f t="shared" si="57"/>
        <v>0</v>
      </c>
      <c r="AH20" s="2">
        <f t="shared" si="57"/>
        <v>0</v>
      </c>
      <c r="AI20" s="2">
        <f t="shared" si="57"/>
        <v>0</v>
      </c>
      <c r="AJ20" s="2">
        <f t="shared" si="57"/>
        <v>0</v>
      </c>
      <c r="AK20" s="2">
        <f t="shared" si="57"/>
        <v>0</v>
      </c>
      <c r="AL20" s="2">
        <f t="shared" si="57"/>
        <v>0</v>
      </c>
      <c r="AM20" s="2">
        <f t="shared" si="57"/>
        <v>0</v>
      </c>
      <c r="AN20" s="2">
        <f t="shared" si="57"/>
        <v>0</v>
      </c>
      <c r="AO20" s="2">
        <f t="shared" si="57"/>
        <v>0</v>
      </c>
      <c r="AP20" s="2">
        <f t="shared" si="57"/>
        <v>0</v>
      </c>
      <c r="AQ20" s="2">
        <f t="shared" si="57"/>
        <v>0</v>
      </c>
      <c r="AR20" s="2">
        <f t="shared" si="57"/>
        <v>0</v>
      </c>
      <c r="AS20" s="2">
        <f t="shared" si="57"/>
        <v>0</v>
      </c>
      <c r="AT20" s="2">
        <f t="shared" si="57"/>
        <v>0</v>
      </c>
      <c r="AU20" s="2">
        <f t="shared" si="57"/>
        <v>0</v>
      </c>
      <c r="AV20" s="2">
        <f t="shared" si="57"/>
        <v>0</v>
      </c>
      <c r="AW20" s="2">
        <f t="shared" si="57"/>
        <v>0</v>
      </c>
      <c r="AX20" s="2">
        <f>AX18/AX19</f>
        <v>0</v>
      </c>
      <c r="AY20" s="2">
        <f t="shared" ref="AY20" si="58">AY18/AY19</f>
        <v>0</v>
      </c>
      <c r="AZ20" s="2">
        <f t="shared" ref="AZ20" si="59">AZ18/AZ19</f>
        <v>0</v>
      </c>
      <c r="BA20" s="2">
        <f t="shared" ref="BA20" si="60">BA18/BA19</f>
        <v>0</v>
      </c>
      <c r="BB20" s="2">
        <f t="shared" ref="BB20" si="61">BB18/BB19</f>
        <v>0</v>
      </c>
      <c r="BC20" s="2">
        <f t="shared" ref="BC20" si="62">BC18/BC19</f>
        <v>0</v>
      </c>
      <c r="BD20" s="2">
        <f t="shared" ref="BD20" si="63">BD18/BD19</f>
        <v>0</v>
      </c>
      <c r="BE20" s="2">
        <f t="shared" ref="BE20" si="64">BE18/BE19</f>
        <v>0</v>
      </c>
      <c r="BF20" s="2">
        <f t="shared" ref="BF20" si="65">BF18/BF19</f>
        <v>0</v>
      </c>
      <c r="BG20" s="2">
        <f t="shared" ref="BG20" si="66">BG18/BG19</f>
        <v>0</v>
      </c>
      <c r="BH20" s="2">
        <f>BH18/BH19</f>
        <v>0</v>
      </c>
      <c r="BI20" s="2">
        <f t="shared" ref="BI20" si="67">BI18/BI19</f>
        <v>0</v>
      </c>
      <c r="BJ20" s="2">
        <f t="shared" ref="BJ20" si="68">BJ18/BJ19</f>
        <v>0</v>
      </c>
      <c r="BK20" s="2">
        <f t="shared" ref="BK20" si="69">BK18/BK19</f>
        <v>0</v>
      </c>
      <c r="BL20" s="2">
        <f t="shared" ref="BL20" si="70">BL18/BL19</f>
        <v>0</v>
      </c>
      <c r="BM20" s="2">
        <f t="shared" ref="BM20" si="71">BM18/BM19</f>
        <v>0</v>
      </c>
      <c r="BN20" s="2">
        <f t="shared" ref="BN20" si="72">BN18/BN19</f>
        <v>0</v>
      </c>
      <c r="BO20" s="2">
        <f t="shared" ref="BO20" si="73">BO18/BO19</f>
        <v>0</v>
      </c>
      <c r="BP20" s="2">
        <f t="shared" ref="BP20" si="74">BP18/BP19</f>
        <v>0</v>
      </c>
      <c r="BQ20" s="2">
        <f t="shared" ref="BQ20" si="75">BQ18/BQ19</f>
        <v>0</v>
      </c>
      <c r="BR20" s="2">
        <f t="shared" ref="BR20" si="76">BR18/BR19</f>
        <v>0</v>
      </c>
      <c r="BS20" s="2">
        <f t="shared" ref="BS20" si="77">BS18/BS19</f>
        <v>0</v>
      </c>
      <c r="BT20" s="2">
        <f t="shared" ref="BT20" si="78">BT18/BT19</f>
        <v>0</v>
      </c>
      <c r="BU20" s="2">
        <f t="shared" ref="BU20" si="79">BU18/BU19</f>
        <v>0</v>
      </c>
      <c r="BV20" s="2">
        <f t="shared" ref="BV20" si="80">BV18/BV19</f>
        <v>0</v>
      </c>
      <c r="BW20" s="2">
        <f t="shared" ref="BW20" si="81">BW18/BW19</f>
        <v>0</v>
      </c>
      <c r="BX20" s="2">
        <f t="shared" ref="BX20" si="82">BX18/BX19</f>
        <v>0</v>
      </c>
      <c r="BY20" s="2">
        <f t="shared" ref="BY20" si="83">BY18/BY19</f>
        <v>0</v>
      </c>
      <c r="BZ20" s="2">
        <f t="shared" ref="BZ20" si="84">BZ18/BZ19</f>
        <v>0</v>
      </c>
      <c r="CA20" s="2">
        <f t="shared" ref="CA20" si="85">CA18/CA19</f>
        <v>0</v>
      </c>
      <c r="CB20" s="2">
        <f t="shared" ref="CB20" si="86">CB18/CB19</f>
        <v>0</v>
      </c>
      <c r="CC20" s="2">
        <f t="shared" ref="CC20" si="87">CC18/CC19</f>
        <v>0</v>
      </c>
      <c r="CD20" s="2">
        <f t="shared" ref="CD20" si="88">CD18/CD19</f>
        <v>0</v>
      </c>
      <c r="CE20" s="2">
        <f t="shared" ref="CE20" si="89">CE18/CE19</f>
        <v>0</v>
      </c>
      <c r="CF20" s="2">
        <f t="shared" ref="CF20" si="90">CF18/CF19</f>
        <v>0</v>
      </c>
      <c r="CG20" s="2">
        <f t="shared" ref="CG20" si="91">CG18/CG19</f>
        <v>0</v>
      </c>
      <c r="CH20" s="2">
        <f t="shared" ref="CH20" si="92">CH18/CH19</f>
        <v>0</v>
      </c>
      <c r="CI20" s="2">
        <f t="shared" ref="CI20" si="93">CI18/CI19</f>
        <v>0</v>
      </c>
      <c r="CJ20" s="2">
        <f t="shared" ref="CJ20" si="94">CJ18/CJ19</f>
        <v>0</v>
      </c>
      <c r="CK20" s="2">
        <f t="shared" ref="CK20" si="95">CK18/CK19</f>
        <v>0</v>
      </c>
      <c r="CL20" s="2">
        <f t="shared" ref="CL20" si="96">CL18/CL19</f>
        <v>0</v>
      </c>
      <c r="CM20" s="2">
        <f t="shared" ref="CM20" si="97">CM18/CM19</f>
        <v>0</v>
      </c>
      <c r="CN20" s="2">
        <f t="shared" ref="CN20" si="98">CN18/CN19</f>
        <v>0</v>
      </c>
      <c r="CO20" s="2">
        <f t="shared" ref="CO20" si="99">CO18/CO19</f>
        <v>0</v>
      </c>
      <c r="CP20" s="2">
        <f t="shared" ref="CP20" si="100">CP18/CP19</f>
        <v>0</v>
      </c>
      <c r="CQ20" s="2">
        <f t="shared" ref="CQ20" si="101">CQ18/CQ19</f>
        <v>0</v>
      </c>
      <c r="CR20" s="2">
        <f t="shared" ref="CR20" si="102">CR18/CR19</f>
        <v>0</v>
      </c>
      <c r="CS20" s="2">
        <f t="shared" ref="CS20" si="103">CS18/CS19</f>
        <v>0</v>
      </c>
      <c r="CT20" s="2">
        <f t="shared" ref="CT20" si="104">CT18/CT19</f>
        <v>0</v>
      </c>
      <c r="CU20" s="2">
        <f t="shared" ref="CU20" si="105">CU18/CU19</f>
        <v>0</v>
      </c>
      <c r="CV20" s="2">
        <f t="shared" ref="CV20:CW20" si="106">CV18/CV19</f>
        <v>0</v>
      </c>
      <c r="CW20" s="2">
        <f t="shared" si="106"/>
        <v>0</v>
      </c>
    </row>
    <row r="21" spans="1:101">
      <c r="A21" t="s">
        <v>20</v>
      </c>
      <c r="B21" s="2">
        <f t="shared" ref="B21:Y21" si="107">B14/B19</f>
        <v>0</v>
      </c>
      <c r="C21" s="2">
        <f t="shared" si="107"/>
        <v>0</v>
      </c>
      <c r="D21" s="2">
        <f t="shared" si="107"/>
        <v>0</v>
      </c>
      <c r="E21" s="2">
        <f t="shared" si="107"/>
        <v>0</v>
      </c>
      <c r="F21" s="2">
        <f t="shared" si="107"/>
        <v>0</v>
      </c>
      <c r="G21" s="2">
        <f t="shared" si="107"/>
        <v>4948178.4708514111</v>
      </c>
      <c r="H21" s="2">
        <f t="shared" si="107"/>
        <v>4498344.0644103726</v>
      </c>
      <c r="I21" s="2">
        <f t="shared" si="107"/>
        <v>4089403.6949185207</v>
      </c>
      <c r="J21" s="2">
        <f t="shared" si="107"/>
        <v>3717639.7226532004</v>
      </c>
      <c r="K21" s="2">
        <f t="shared" si="107"/>
        <v>3379672.4751392729</v>
      </c>
      <c r="L21" s="2">
        <f t="shared" si="107"/>
        <v>3072429.5228538839</v>
      </c>
      <c r="M21" s="2">
        <f t="shared" si="107"/>
        <v>2793117.7480489854</v>
      </c>
      <c r="N21" s="2">
        <f t="shared" si="107"/>
        <v>2539197.9527718048</v>
      </c>
      <c r="O21" s="2">
        <f t="shared" si="107"/>
        <v>2308361.7752470952</v>
      </c>
      <c r="P21" s="2">
        <f t="shared" si="107"/>
        <v>2098510.7047700863</v>
      </c>
      <c r="Q21" s="2">
        <f t="shared" si="107"/>
        <v>0</v>
      </c>
      <c r="R21" s="2">
        <f t="shared" si="107"/>
        <v>0</v>
      </c>
      <c r="S21" s="2">
        <f t="shared" si="107"/>
        <v>0</v>
      </c>
      <c r="T21" s="2">
        <f t="shared" si="107"/>
        <v>0</v>
      </c>
      <c r="U21" s="2">
        <f t="shared" si="107"/>
        <v>0</v>
      </c>
      <c r="V21" s="2">
        <f t="shared" si="107"/>
        <v>0</v>
      </c>
      <c r="W21" s="2">
        <f t="shared" si="107"/>
        <v>0</v>
      </c>
      <c r="X21" s="2">
        <f t="shared" si="107"/>
        <v>0</v>
      </c>
      <c r="Y21" s="2">
        <f>Y14/Y19</f>
        <v>0</v>
      </c>
      <c r="Z21" s="2">
        <f t="shared" ref="Z21:AW21" si="108">Z14/Z19</f>
        <v>0</v>
      </c>
      <c r="AA21" s="2">
        <f t="shared" si="108"/>
        <v>0</v>
      </c>
      <c r="AB21" s="2">
        <f t="shared" si="108"/>
        <v>0</v>
      </c>
      <c r="AC21" s="2">
        <f t="shared" si="108"/>
        <v>0</v>
      </c>
      <c r="AD21" s="2">
        <f t="shared" si="108"/>
        <v>0</v>
      </c>
      <c r="AE21" s="2">
        <f t="shared" si="108"/>
        <v>0</v>
      </c>
      <c r="AF21" s="2">
        <f t="shared" si="108"/>
        <v>0</v>
      </c>
      <c r="AG21" s="2">
        <f t="shared" si="108"/>
        <v>0</v>
      </c>
      <c r="AH21" s="2">
        <f t="shared" si="108"/>
        <v>0</v>
      </c>
      <c r="AI21" s="2">
        <f t="shared" si="108"/>
        <v>0</v>
      </c>
      <c r="AJ21" s="2">
        <f t="shared" si="108"/>
        <v>0</v>
      </c>
      <c r="AK21" s="2">
        <f t="shared" si="108"/>
        <v>0</v>
      </c>
      <c r="AL21" s="2">
        <f t="shared" si="108"/>
        <v>0</v>
      </c>
      <c r="AM21" s="2">
        <f t="shared" si="108"/>
        <v>0</v>
      </c>
      <c r="AN21" s="2">
        <f t="shared" si="108"/>
        <v>0</v>
      </c>
      <c r="AO21" s="2">
        <f t="shared" si="108"/>
        <v>0</v>
      </c>
      <c r="AP21" s="2">
        <f t="shared" si="108"/>
        <v>0</v>
      </c>
      <c r="AQ21" s="2">
        <f t="shared" si="108"/>
        <v>0</v>
      </c>
      <c r="AR21" s="2">
        <f t="shared" si="108"/>
        <v>0</v>
      </c>
      <c r="AS21" s="2">
        <f t="shared" si="108"/>
        <v>0</v>
      </c>
      <c r="AT21" s="2">
        <f t="shared" si="108"/>
        <v>0</v>
      </c>
      <c r="AU21" s="2">
        <f t="shared" si="108"/>
        <v>0</v>
      </c>
      <c r="AV21" s="2">
        <f t="shared" si="108"/>
        <v>0</v>
      </c>
      <c r="AW21" s="2">
        <f t="shared" si="108"/>
        <v>0</v>
      </c>
      <c r="AX21" s="2">
        <f>AX14/AX19</f>
        <v>0</v>
      </c>
      <c r="AY21" s="2">
        <f t="shared" ref="AY21:BG21" si="109">AY14/AY19</f>
        <v>0</v>
      </c>
      <c r="AZ21" s="2">
        <f t="shared" si="109"/>
        <v>0</v>
      </c>
      <c r="BA21" s="2">
        <f t="shared" si="109"/>
        <v>0</v>
      </c>
      <c r="BB21" s="2">
        <f t="shared" si="109"/>
        <v>0</v>
      </c>
      <c r="BC21" s="2">
        <f t="shared" si="109"/>
        <v>0</v>
      </c>
      <c r="BD21" s="2">
        <f t="shared" si="109"/>
        <v>0</v>
      </c>
      <c r="BE21" s="2">
        <f t="shared" si="109"/>
        <v>0</v>
      </c>
      <c r="BF21" s="2">
        <f t="shared" si="109"/>
        <v>0</v>
      </c>
      <c r="BG21" s="2">
        <f t="shared" si="109"/>
        <v>0</v>
      </c>
      <c r="BH21" s="2">
        <f>BH14/BH19</f>
        <v>0</v>
      </c>
      <c r="BI21" s="2">
        <f t="shared" ref="BI21:BN21" si="110">BI14/BI19</f>
        <v>0</v>
      </c>
      <c r="BJ21" s="2">
        <f t="shared" si="110"/>
        <v>0</v>
      </c>
      <c r="BK21" s="2">
        <f t="shared" si="110"/>
        <v>0</v>
      </c>
      <c r="BL21" s="2">
        <f t="shared" si="110"/>
        <v>0</v>
      </c>
      <c r="BM21" s="2">
        <f t="shared" si="110"/>
        <v>0</v>
      </c>
      <c r="BN21" s="2">
        <f t="shared" si="110"/>
        <v>0</v>
      </c>
      <c r="BO21" s="2">
        <f t="shared" ref="BO21:CV21" si="111">BO14/BO19</f>
        <v>0</v>
      </c>
      <c r="BP21" s="2">
        <f t="shared" si="111"/>
        <v>0</v>
      </c>
      <c r="BQ21" s="2">
        <f t="shared" si="111"/>
        <v>0</v>
      </c>
      <c r="BR21" s="2">
        <f t="shared" si="111"/>
        <v>0</v>
      </c>
      <c r="BS21" s="2">
        <f t="shared" si="111"/>
        <v>0</v>
      </c>
      <c r="BT21" s="2">
        <f t="shared" si="111"/>
        <v>0</v>
      </c>
      <c r="BU21" s="2">
        <f t="shared" si="111"/>
        <v>0</v>
      </c>
      <c r="BV21" s="2">
        <f t="shared" si="111"/>
        <v>0</v>
      </c>
      <c r="BW21" s="2">
        <f t="shared" si="111"/>
        <v>0</v>
      </c>
      <c r="BX21" s="2">
        <f t="shared" si="111"/>
        <v>0</v>
      </c>
      <c r="BY21" s="2">
        <f t="shared" si="111"/>
        <v>0</v>
      </c>
      <c r="BZ21" s="2">
        <f t="shared" si="111"/>
        <v>0</v>
      </c>
      <c r="CA21" s="2">
        <f t="shared" si="111"/>
        <v>0</v>
      </c>
      <c r="CB21" s="2">
        <f t="shared" si="111"/>
        <v>0</v>
      </c>
      <c r="CC21" s="2">
        <f t="shared" si="111"/>
        <v>0</v>
      </c>
      <c r="CD21" s="2">
        <f t="shared" si="111"/>
        <v>0</v>
      </c>
      <c r="CE21" s="2">
        <f t="shared" si="111"/>
        <v>0</v>
      </c>
      <c r="CF21" s="2">
        <f t="shared" si="111"/>
        <v>0</v>
      </c>
      <c r="CG21" s="2">
        <f t="shared" si="111"/>
        <v>0</v>
      </c>
      <c r="CH21" s="2">
        <f t="shared" si="111"/>
        <v>0</v>
      </c>
      <c r="CI21" s="2">
        <f t="shared" si="111"/>
        <v>0</v>
      </c>
      <c r="CJ21" s="2">
        <f t="shared" si="111"/>
        <v>0</v>
      </c>
      <c r="CK21" s="2">
        <f t="shared" si="111"/>
        <v>0</v>
      </c>
      <c r="CL21" s="2">
        <f t="shared" si="111"/>
        <v>0</v>
      </c>
      <c r="CM21" s="2">
        <f t="shared" si="111"/>
        <v>0</v>
      </c>
      <c r="CN21" s="2">
        <f t="shared" si="111"/>
        <v>0</v>
      </c>
      <c r="CO21" s="2">
        <f t="shared" si="111"/>
        <v>0</v>
      </c>
      <c r="CP21" s="2">
        <f t="shared" si="111"/>
        <v>0</v>
      </c>
      <c r="CQ21" s="2">
        <f t="shared" si="111"/>
        <v>0</v>
      </c>
      <c r="CR21" s="2">
        <f t="shared" si="111"/>
        <v>0</v>
      </c>
      <c r="CS21" s="2">
        <f t="shared" si="111"/>
        <v>0</v>
      </c>
      <c r="CT21" s="2">
        <f t="shared" si="111"/>
        <v>0</v>
      </c>
      <c r="CU21" s="2">
        <f t="shared" si="111"/>
        <v>0</v>
      </c>
      <c r="CV21" s="2">
        <f t="shared" si="111"/>
        <v>0</v>
      </c>
      <c r="CW21" s="2">
        <f t="shared" ref="CW21" si="112">CW14/CW19</f>
        <v>0</v>
      </c>
    </row>
    <row r="23" spans="1:101">
      <c r="A23" t="s">
        <v>21</v>
      </c>
      <c r="B23" s="3">
        <f>SUM(20:20)</f>
        <v>2477480872.8382659</v>
      </c>
      <c r="C23" t="s">
        <v>26</v>
      </c>
    </row>
    <row r="24" spans="1:101">
      <c r="A24" t="s">
        <v>22</v>
      </c>
      <c r="B24" s="3">
        <f>SUM(21:21)</f>
        <v>33444856.131664634</v>
      </c>
      <c r="C24" t="s">
        <v>26</v>
      </c>
    </row>
    <row r="26" spans="1:101">
      <c r="A26" t="s">
        <v>23</v>
      </c>
      <c r="B26" s="3">
        <f>B23/B24</f>
        <v>74.07658932916317</v>
      </c>
      <c r="C26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2014-04-27T20:07:24Z</dcterms:created>
  <dcterms:modified xsi:type="dcterms:W3CDTF">2014-04-27T23:27:04Z</dcterms:modified>
</cp:coreProperties>
</file>