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ocuments\github-jonscv\jonscv.github.io\img\portfolio\GE\"/>
    </mc:Choice>
  </mc:AlternateContent>
  <bookViews>
    <workbookView xWindow="0" yWindow="0" windowWidth="14370" windowHeight="4995" activeTab="1"/>
  </bookViews>
  <sheets>
    <sheet name="Sheet3" sheetId="3" r:id="rId1"/>
    <sheet name="1501" sheetId="4" r:id="rId2"/>
    <sheet name="1601" sheetId="6" r:id="rId3"/>
    <sheet name="1701" sheetId="7" r:id="rId4"/>
    <sheet name="2001" sheetId="8" r:id="rId5"/>
    <sheet name="2101" sheetId="9" r:id="rId6"/>
    <sheet name="2201" sheetId="1" r:id="rId7"/>
    <sheet name="2301" sheetId="10" r:id="rId8"/>
    <sheet name="2401" sheetId="11" r:id="rId9"/>
  </sheets>
  <externalReferences>
    <externalReference r:id="rId10"/>
    <externalReference r:id="rId11"/>
    <externalReference r:id="rId12"/>
  </externalReferences>
  <definedNames>
    <definedName name="categories">Sheet3!$B$2:$B$5</definedName>
    <definedName name="it_categories">Sheet3!$B$3:$B$5</definedName>
    <definedName name="Mobile">Sheet3!$B$3:$B$5</definedName>
    <definedName name="_xlnm.Print_Area" localSheetId="1">'1501'!$D$9:$D$36</definedName>
    <definedName name="Status" localSheetId="0">Sheet3!$C$3:$C$6</definedName>
    <definedName name="Status">Sheet3!$C$2:$C$6</definedName>
    <definedName name="Status1">Sheet3!$C$2:$C$6</definedName>
    <definedName name="Technician">Sheet3!$D$2:$D$7</definedName>
  </definedNames>
  <calcPr calcId="152511"/>
</workbook>
</file>

<file path=xl/calcChain.xml><?xml version="1.0" encoding="utf-8"?>
<calcChain xmlns="http://schemas.openxmlformats.org/spreadsheetml/2006/main">
  <c r="J23" i="11" l="1"/>
  <c r="J21" i="11"/>
  <c r="J19" i="11"/>
  <c r="J17" i="11"/>
  <c r="J13" i="11"/>
  <c r="J11" i="11"/>
  <c r="J9" i="11"/>
  <c r="H6" i="4" l="1"/>
  <c r="G6" i="4"/>
  <c r="F6" i="4"/>
  <c r="E6" i="4"/>
  <c r="D6" i="4"/>
  <c r="C6" i="4"/>
  <c r="B6" i="4"/>
  <c r="A6" i="4"/>
  <c r="J24" i="10" l="1"/>
  <c r="J14" i="10"/>
  <c r="J22" i="10"/>
  <c r="J20" i="10"/>
  <c r="J18" i="10"/>
  <c r="J12" i="10"/>
  <c r="J10" i="10"/>
  <c r="J8" i="10"/>
  <c r="L14" i="1" l="1"/>
  <c r="K14" i="1"/>
  <c r="J16" i="7"/>
  <c r="J16" i="8"/>
  <c r="J16" i="9"/>
  <c r="J14" i="1"/>
  <c r="J16" i="6" l="1"/>
  <c r="J14" i="6"/>
  <c r="J14" i="7"/>
  <c r="J21" i="9" l="1"/>
  <c r="J14" i="9"/>
  <c r="J12" i="9"/>
  <c r="J10" i="9"/>
  <c r="J8" i="9"/>
  <c r="J21" i="8" l="1"/>
  <c r="J14" i="8"/>
  <c r="J12" i="8"/>
  <c r="J10" i="8"/>
  <c r="J8" i="8"/>
  <c r="J12" i="7" l="1"/>
  <c r="J10" i="7"/>
  <c r="J8" i="7"/>
  <c r="J12" i="6" l="1"/>
  <c r="J10" i="6"/>
  <c r="J8" i="6"/>
  <c r="J16" i="1" l="1"/>
  <c r="J8" i="1" l="1"/>
  <c r="J12" i="1"/>
  <c r="J10" i="1"/>
</calcChain>
</file>

<file path=xl/sharedStrings.xml><?xml version="1.0" encoding="utf-8"?>
<sst xmlns="http://schemas.openxmlformats.org/spreadsheetml/2006/main" count="736" uniqueCount="280">
  <si>
    <t>Name</t>
  </si>
  <si>
    <t>SSO</t>
  </si>
  <si>
    <t>Fixed</t>
  </si>
  <si>
    <t>Logged</t>
  </si>
  <si>
    <t>Incident number</t>
  </si>
  <si>
    <t>Wireless</t>
  </si>
  <si>
    <t>Outlook</t>
  </si>
  <si>
    <t>Encryption</t>
  </si>
  <si>
    <t>Peripherals</t>
  </si>
  <si>
    <t>Mobility</t>
  </si>
  <si>
    <t>Remote Access</t>
  </si>
  <si>
    <t>Network Connecti</t>
  </si>
  <si>
    <t>Software</t>
  </si>
  <si>
    <t>PC Hardware</t>
  </si>
  <si>
    <t>Other</t>
  </si>
  <si>
    <t xml:space="preserve">Date </t>
  </si>
  <si>
    <t>Loaned</t>
  </si>
  <si>
    <t>Initials</t>
  </si>
  <si>
    <t>J.A</t>
  </si>
  <si>
    <t>M.I</t>
  </si>
  <si>
    <t>A.K</t>
  </si>
  <si>
    <t xml:space="preserve">Status </t>
  </si>
  <si>
    <t>Loans</t>
  </si>
  <si>
    <t>Pending</t>
  </si>
  <si>
    <t>Technician:</t>
  </si>
  <si>
    <t>Status:</t>
  </si>
  <si>
    <t>Categories:</t>
  </si>
  <si>
    <t>Category</t>
  </si>
  <si>
    <t>Action</t>
  </si>
  <si>
    <t>Number of visitors:</t>
  </si>
  <si>
    <t>Number of cases resolved</t>
  </si>
  <si>
    <t>Dispatched</t>
  </si>
  <si>
    <t>D.A</t>
  </si>
  <si>
    <t>J.R</t>
  </si>
  <si>
    <t>Lieber, Stephanie (GE Capital) &lt;Stephanie.Lieber@ge.com&gt;</t>
  </si>
  <si>
    <t xml:space="preserve">joao santos </t>
  </si>
  <si>
    <t xml:space="preserve">Mapped drive option to reconnect at start up enabled </t>
  </si>
  <si>
    <t>Thomas, Kaysha (GE Capital) &lt;Kaysha.Thomas@ge.com&gt;</t>
  </si>
  <si>
    <t>Update Global Address Book</t>
  </si>
  <si>
    <t>2073026177 stephanie/money…UPDATE: Quick backup</t>
  </si>
  <si>
    <t>Bizant Okatan</t>
  </si>
  <si>
    <t>Maggi, Elena Sr (GE Power &amp; Water) &lt;Elena2.Maggi@ge.com&gt;</t>
  </si>
  <si>
    <t>Sharon Muyuka</t>
  </si>
  <si>
    <t xml:space="preserve">Needs to remove a few docs from encrypted USB…deadline for today. UPDATE: </t>
  </si>
  <si>
    <t>Mozy install request</t>
  </si>
  <si>
    <t>Printer setup</t>
  </si>
  <si>
    <t>Angela Grundey</t>
  </si>
  <si>
    <t xml:space="preserve">FLV video file download. VLC installed. </t>
  </si>
  <si>
    <t>Moks</t>
  </si>
  <si>
    <t xml:space="preserve">Blackberry 8520 profile refresh required…Talking with OMC. </t>
  </si>
  <si>
    <t xml:space="preserve">Can you make some changes to the Excel file. Basically we need to break down the Peripherals. So you may want to use “Peripherals – iPhone USB cable”, “Peripherals – USB BB Charger” etc.
Also on the right-hand side can you put in a table to show what type of Peripherals have been given out. Thanks 
</t>
  </si>
  <si>
    <t>Peripherals – iPhone USB cable</t>
  </si>
  <si>
    <t>Peripherals – USB BB Charger</t>
  </si>
  <si>
    <t>Peripherals - Travel Adaptors</t>
  </si>
  <si>
    <t xml:space="preserve">Ennio Calzone </t>
  </si>
  <si>
    <t>Assist to raise a upgrade request to get a Blue iPhone 5C</t>
  </si>
  <si>
    <t>Muyuka, Sharon</t>
  </si>
  <si>
    <t>Assist to use enctipted drive.</t>
  </si>
  <si>
    <t>Lockhart, Sarah</t>
  </si>
  <si>
    <t>iPhone 5S setup for O&amp;G user.</t>
  </si>
  <si>
    <t>Barosso, Claudia</t>
  </si>
  <si>
    <t xml:space="preserve">Connecting to RED SSO </t>
  </si>
  <si>
    <t xml:space="preserve">Hilditch, Helen </t>
  </si>
  <si>
    <t>Setting up Power Point Templet</t>
  </si>
  <si>
    <t>Mozy issue not backing up</t>
  </si>
  <si>
    <t>Jennifer Hooey</t>
  </si>
  <si>
    <t>Network connectivity issues</t>
  </si>
  <si>
    <t>?</t>
  </si>
  <si>
    <t xml:space="preserve">Cynthia Caine </t>
  </si>
  <si>
    <t>Action: Cynthia is in tomorrow then leaves for U.S the following day. Laptop with Farhan. Needs to be rebuilt.</t>
  </si>
  <si>
    <t>Number of visitors</t>
  </si>
  <si>
    <t>Paul Whitaker</t>
  </si>
  <si>
    <t>Denis Hall</t>
  </si>
  <si>
    <t>Outlook new pst</t>
  </si>
  <si>
    <t>Richard Parker</t>
  </si>
  <si>
    <t>Broken Glass on iPhone 4S</t>
  </si>
  <si>
    <t>Ennio Caltone</t>
  </si>
  <si>
    <t>BBquery</t>
  </si>
  <si>
    <t>Roland Munro</t>
  </si>
  <si>
    <t>Fatima Castaneda</t>
  </si>
  <si>
    <t xml:space="preserve">Added proxy and can now access ge pages from onsite. Auto detect + proxy have been enabled. </t>
  </si>
  <si>
    <t>Blackberry Charger</t>
  </si>
  <si>
    <t>Adam Forde</t>
  </si>
  <si>
    <t>Safeboot corruption:  Farhan team to rebuild laptop</t>
  </si>
  <si>
    <t>Heather John</t>
  </si>
  <si>
    <t>Raised wifi priority; deleted redundant hotspots</t>
  </si>
  <si>
    <t>Mark Horncastle</t>
  </si>
  <si>
    <t>Issue with Phone CRE</t>
  </si>
  <si>
    <t>Michael Antoniette</t>
  </si>
  <si>
    <t>Dropped out.Moved to priority to top of list.</t>
  </si>
  <si>
    <t>Alistair Francis</t>
  </si>
  <si>
    <t>Mozy</t>
  </si>
  <si>
    <t>Request for mozy</t>
  </si>
  <si>
    <t>iPhone Charger</t>
  </si>
  <si>
    <t>Mark Page</t>
  </si>
  <si>
    <t>VPN Token.  Ticket raised with Helpdesk</t>
  </si>
  <si>
    <t xml:space="preserve">Paul Woods </t>
  </si>
  <si>
    <t>Power Pack: Loaned out</t>
  </si>
  <si>
    <t>Softphone: Setup</t>
  </si>
  <si>
    <t>Change AD Password</t>
  </si>
  <si>
    <t>Email</t>
  </si>
  <si>
    <t>Add email in uniflow</t>
  </si>
  <si>
    <t>Video conferencing.  How to?</t>
  </si>
  <si>
    <t>Calendar</t>
  </si>
  <si>
    <t>X1 power cable. loaned</t>
  </si>
  <si>
    <t>Assist to log DG Exception</t>
  </si>
  <si>
    <t>Blackberry swap out</t>
  </si>
  <si>
    <t>Blackberry Refresh</t>
  </si>
  <si>
    <t xml:space="preserve">Software </t>
  </si>
  <si>
    <t>Software does not install. Java 7 needs installing but returns error</t>
  </si>
  <si>
    <t>Safeboot login issue</t>
  </si>
  <si>
    <t>F5 VPN Query</t>
  </si>
  <si>
    <t>New Phone</t>
  </si>
  <si>
    <t>Outlook issue</t>
  </si>
  <si>
    <t>login to safeboot</t>
  </si>
  <si>
    <t>iPhone setup</t>
  </si>
  <si>
    <t>iPhone Setup</t>
  </si>
  <si>
    <t>Blackberry bold dim light issue</t>
  </si>
  <si>
    <t>client has taken liughting to USB cable 1m</t>
  </si>
  <si>
    <t>Phone not 3G data</t>
  </si>
  <si>
    <t xml:space="preserve">Perera, Renuka (GE Capital) </t>
  </si>
  <si>
    <t>Blackberry has no data services. Called Vodaphone and 3g network was down on the 16/01/2014. Julia from Vodaphone says netowkr is now up. UPDATE: Blackberry activated.</t>
  </si>
  <si>
    <t>Printer does not activate after swipe. User was using O&amp;G printer. Now using UNIFLOW and all is now working.</t>
  </si>
  <si>
    <t>Samantha</t>
  </si>
  <si>
    <t xml:space="preserve">Wifi droppping. Replaced network cable. Currently working on wifi signal. </t>
  </si>
  <si>
    <t>USB Blackberry Charger</t>
  </si>
  <si>
    <t>Barry Donegan</t>
  </si>
  <si>
    <t xml:space="preserve">Apple iPad - Does not download PDF in GOOD app. Shows "connecting". Tried with BlueSSO, Personal wifi hotspot. UPDATE: 1)get him to send another pdf 2) reinstall GOOD - speak with MOKS, </t>
  </si>
  <si>
    <t>Will come up to have app reinstalled</t>
  </si>
  <si>
    <t>Stuart McAlister</t>
  </si>
  <si>
    <t xml:space="preserve">Blackberry Activation </t>
  </si>
  <si>
    <t>VPN Issues(vip)</t>
  </si>
  <si>
    <t>Blackberry issues</t>
  </si>
  <si>
    <t>Add printer O&amp;G</t>
  </si>
  <si>
    <t>Lucy Wren</t>
  </si>
  <si>
    <t>Faulty monitor (vip)</t>
  </si>
  <si>
    <t>Mozy Install (CMF-2325wnxl)/UPDATE: start at 4pm</t>
  </si>
  <si>
    <t>APPLE ID:  felix.tanneberger@ge.com/UPDATE: by the end of the day</t>
  </si>
  <si>
    <t>Sarah Gerzofsky</t>
  </si>
  <si>
    <t>Printer ID needs enabled…UPDATE: Assigned to Moks</t>
  </si>
  <si>
    <t>Assigned to scheduling. Everyone too busy</t>
  </si>
  <si>
    <t xml:space="preserve">Mozy </t>
  </si>
  <si>
    <t>soft token setup</t>
  </si>
  <si>
    <t>BlueSSO Connection</t>
  </si>
  <si>
    <t>iPadSetup</t>
  </si>
  <si>
    <t>Info on REDSSO</t>
  </si>
  <si>
    <t>Ethan</t>
  </si>
  <si>
    <t>nternet browser not working…set 64bit iexplorer as default.</t>
  </si>
  <si>
    <t>Maeve McMahon(GE Capital),</t>
  </si>
  <si>
    <t>Laptop looping. Needs rebuild. ETA: end of day</t>
  </si>
  <si>
    <t>Laptop to be DHL'd to Ireland</t>
  </si>
  <si>
    <t>Gunnigle Clodagh(+44 207 1601250)</t>
  </si>
  <si>
    <t xml:space="preserve">iPAD setup.  2:30pm </t>
  </si>
  <si>
    <t>Lata Parbhoo</t>
  </si>
  <si>
    <t>Mozy team to look into error: More than 7 days have passed since the last successful ackup. Service tage 3RKYSM1…Capital Treasury. 02081852133</t>
  </si>
  <si>
    <t>Farhan</t>
  </si>
  <si>
    <t>Meeting minutes</t>
  </si>
  <si>
    <t>Mueller, Matthias</t>
  </si>
  <si>
    <t>Ewen, Ross</t>
  </si>
  <si>
    <t>Gardner, Keelee</t>
  </si>
  <si>
    <t>Kelly Knight</t>
  </si>
  <si>
    <t>Corrupt user profile, fix within an hour by reverting to the backup registry.</t>
  </si>
  <si>
    <t>Choudhuri , Shabanah</t>
  </si>
  <si>
    <t>Citrix upgraded. Issue fixed.</t>
  </si>
  <si>
    <t xml:space="preserve">Clark, David </t>
  </si>
  <si>
    <t>F5 issue</t>
  </si>
  <si>
    <t>vip can not download pdf from good for Enterprise</t>
  </si>
  <si>
    <t xml:space="preserve">sso 121010286 PA has lost mail from  5/1/2014 to 19/1/2014 </t>
  </si>
  <si>
    <t xml:space="preserve"> Problems with installing airwatch fixed</t>
  </si>
  <si>
    <t>user account</t>
  </si>
  <si>
    <t>removed mailbox access from various PA's</t>
  </si>
  <si>
    <t>Mundeep Johar Printer problems</t>
  </si>
  <si>
    <t>Printer Id setup. Add to Uniflow</t>
  </si>
  <si>
    <t>Mitzi Norrevang</t>
  </si>
  <si>
    <t>blackberry mobile apps. Cisco webex to OMC Team</t>
  </si>
  <si>
    <t>Sue Greenland</t>
  </si>
  <si>
    <t>2 iPhone Chargers</t>
  </si>
  <si>
    <t>Santos Martires, Joao (GE Capital) &lt;Joao.SantosMartires@ge.com&gt;</t>
  </si>
  <si>
    <t>Sso login failed.please try again.Log ticket to ellie. Can chrome b</t>
  </si>
  <si>
    <t>INC3224730</t>
  </si>
  <si>
    <t>Travel adapter</t>
  </si>
  <si>
    <t>Director in room 5</t>
  </si>
  <si>
    <t>external</t>
  </si>
  <si>
    <t xml:space="preserve">REDSSO to be added on iPhone. </t>
  </si>
  <si>
    <t>nicolas chapman</t>
  </si>
  <si>
    <t>mailbox access</t>
  </si>
  <si>
    <t>Paolo</t>
  </si>
  <si>
    <t>VPN access. ticket number: inc32286309</t>
  </si>
  <si>
    <t>ticket number: inc32286309</t>
  </si>
  <si>
    <t>Gomez, Alejandro</t>
  </si>
  <si>
    <t>setup a direct printing for user via IP</t>
  </si>
  <si>
    <t>Mozy ticket raised.</t>
  </si>
  <si>
    <t>INC3219543</t>
  </si>
  <si>
    <t xml:space="preserve">Bordignon, Murray </t>
  </si>
  <si>
    <t>can not connect to shared drive.</t>
  </si>
  <si>
    <t>Ballal, Anoopa</t>
  </si>
  <si>
    <t>lost data on the shared drive, need to converse with the recovery team/department</t>
  </si>
  <si>
    <t>INC3224763</t>
  </si>
  <si>
    <t>Steven Stearns</t>
  </si>
  <si>
    <t>Blackberry USB cable and adapter</t>
  </si>
  <si>
    <t>Barriga, Silvia</t>
  </si>
  <si>
    <t>X1 carbon AC charger</t>
  </si>
  <si>
    <t>Shellard, Craig A</t>
  </si>
  <si>
    <t>Client was unable to connect to BLUESSO, resolved by configuring BLUESSO manually</t>
  </si>
  <si>
    <t>Duncan, Sara</t>
  </si>
  <si>
    <t>Safeboot issue on password.</t>
  </si>
  <si>
    <t xml:space="preserve">Shaw, Alex </t>
  </si>
  <si>
    <t>needed blackberry charger</t>
  </si>
  <si>
    <t xml:space="preserve">Browne, Michael </t>
  </si>
  <si>
    <t xml:space="preserve">Setup BLUESSO </t>
  </si>
  <si>
    <t>Materassi, David</t>
  </si>
  <si>
    <t>Setup RED network</t>
  </si>
  <si>
    <t>Asthana, Vinay</t>
  </si>
  <si>
    <t>To install F5, setup, configure and test to maek sure it all works</t>
  </si>
  <si>
    <t>Szabo, Leticia</t>
  </si>
  <si>
    <t>Customer wanted a travel adapter.</t>
  </si>
  <si>
    <t xml:space="preserve">Dean, Mychelle </t>
  </si>
  <si>
    <t>To setup her new blackberry and copy the data from the old blackberry &amp; to activate the phone</t>
  </si>
  <si>
    <t>Wagnon, Pim</t>
  </si>
  <si>
    <t>Activating new Blackberry</t>
  </si>
  <si>
    <t>Adrian Spurling</t>
  </si>
  <si>
    <t>Blackberry trouble shooting.</t>
  </si>
  <si>
    <t>DeMarco, Michael</t>
  </si>
  <si>
    <t>Creating a login for REDSSO &amp; Setting up REDSSO network for him to have access to internet.</t>
  </si>
  <si>
    <t>Peters, Elma</t>
  </si>
  <si>
    <t>UK-USA CA adapter and UK cable for AC</t>
  </si>
  <si>
    <t>Chava, Sunil</t>
  </si>
  <si>
    <t>Customer's keys "3" and "CapsLock" where off the keyboard, I fitted it back onto the keyboard</t>
  </si>
  <si>
    <t>Zahra Peermohamed</t>
  </si>
  <si>
    <t xml:space="preserve">BroadRoom Meeting </t>
  </si>
  <si>
    <t>Sue Hamilton</t>
  </si>
  <si>
    <t>Issue in Peter Meeting Room</t>
  </si>
  <si>
    <t>Michael  DeMarco</t>
  </si>
  <si>
    <t>RED SSO Request</t>
  </si>
  <si>
    <t>Morgan Williams</t>
  </si>
  <si>
    <t>Kelvin Griffin</t>
  </si>
  <si>
    <t>Set Up Tandberg unit in Kelvin Griffin</t>
  </si>
  <si>
    <t>Sally-Anne Bricknell</t>
  </si>
  <si>
    <t>Hardward</t>
  </si>
  <si>
    <t>Configure Mark Elborne I drive</t>
  </si>
  <si>
    <t>Remove access Xzvier's diary</t>
  </si>
  <si>
    <t>Home Office Equipment</t>
  </si>
  <si>
    <t>Allison Ketterick</t>
  </si>
  <si>
    <t>Installation of F5</t>
  </si>
  <si>
    <t>Katherin Lane</t>
  </si>
  <si>
    <t xml:space="preserve">setup Conference Phone </t>
  </si>
  <si>
    <t xml:space="preserve">Deborah Redwood </t>
  </si>
  <si>
    <t>Mozy issue and Scanner Problems</t>
  </si>
  <si>
    <t xml:space="preserve">Judith Brown </t>
  </si>
  <si>
    <t>Standby in 8th floor TP room - for Maria DiPietro</t>
  </si>
  <si>
    <t>Total Loaned</t>
  </si>
  <si>
    <t>iPhone USB cable</t>
  </si>
  <si>
    <t>USB BB Charger</t>
  </si>
  <si>
    <t>Peripherals – iPhone 4 USB cable</t>
  </si>
  <si>
    <t>Peripherals – iPhone 5 Lightning to USB cable</t>
  </si>
  <si>
    <t>Peripherals – USB power adaptor</t>
  </si>
  <si>
    <t>Loan (Laptop,Power supply etc)</t>
  </si>
  <si>
    <t>TECHBAR STATS SUMMARY</t>
  </si>
  <si>
    <t>LOANS</t>
  </si>
  <si>
    <t xml:space="preserve"> </t>
  </si>
  <si>
    <t>Tom Steiner</t>
  </si>
  <si>
    <t>Good for Enterprise - pin resent… ipad 4 activation</t>
  </si>
  <si>
    <t>Tatiana Woyciechowska</t>
  </si>
  <si>
    <t xml:space="preserve">Choudhuri , Shabanah </t>
  </si>
  <si>
    <t>David Chapin</t>
  </si>
  <si>
    <t>07780338609- iphone 5 activation. geonsite@vodaphone.co.uk</t>
  </si>
  <si>
    <t>Joanna Kurpiel</t>
  </si>
  <si>
    <t>wifi issues…bluesso not working. User was entering incorrect credentials.</t>
  </si>
  <si>
    <t>Blackbery Q5 activated</t>
  </si>
  <si>
    <t>Ercan, Aysegul</t>
  </si>
  <si>
    <t>Red wifi enquiry</t>
  </si>
  <si>
    <t>Chapin, David</t>
  </si>
  <si>
    <t>Assist to add Ark Printers on a Mac</t>
  </si>
  <si>
    <t xml:space="preserve">Folgado, Ricardo </t>
  </si>
  <si>
    <t>Monitor Screen is Green. Cable not pluged in properly</t>
  </si>
  <si>
    <t>Andy Bish</t>
  </si>
  <si>
    <t>Activation Blackberry</t>
  </si>
  <si>
    <t>Calzone, Ennio</t>
  </si>
  <si>
    <t>Activation iPhone</t>
  </si>
  <si>
    <t>Maripi, Sindhu (GE Capital)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</si>
</sst>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MT Extra"/>
      <family val="1"/>
      <charset val="2"/>
    </font>
    <font>
      <sz val="11"/>
      <color theme="1"/>
      <name val="MT Extra"/>
      <family val="1"/>
      <charset val="2"/>
    </font>
    <font>
      <sz val="10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0" fontId="3" fillId="0" borderId="0" xfId="0" applyFont="1"/>
    <xf numFmtId="0" fontId="2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16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5" fillId="0" borderId="2" xfId="0" applyFont="1" applyFill="1" applyBorder="1" applyAlignment="1">
      <alignment vertical="center" wrapText="1"/>
    </xf>
    <xf numFmtId="0" fontId="6" fillId="0" borderId="1" xfId="0" applyFont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0" fontId="4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/>
    <xf numFmtId="0" fontId="6" fillId="0" borderId="1" xfId="0" applyFont="1" applyBorder="1" applyAlignment="1">
      <alignment horizontal="left"/>
    </xf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16" fontId="2" fillId="0" borderId="1" xfId="0" applyNumberFormat="1" applyFont="1" applyBorder="1" applyAlignment="1">
      <alignment vertical="center" wrapText="1"/>
    </xf>
    <xf numFmtId="16" fontId="0" fillId="0" borderId="1" xfId="0" applyNumberFormat="1" applyBorder="1"/>
    <xf numFmtId="0" fontId="2" fillId="0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1" fillId="2" borderId="1" xfId="0" applyFont="1" applyFill="1" applyBorder="1" applyAlignment="1">
      <alignment vertical="center" wrapText="1"/>
    </xf>
    <xf numFmtId="0" fontId="4" fillId="0" borderId="0" xfId="0" applyFont="1"/>
    <xf numFmtId="0" fontId="8" fillId="0" borderId="1" xfId="1" applyFont="1" applyBorder="1" applyAlignment="1">
      <alignment vertical="center" wrapText="1"/>
    </xf>
    <xf numFmtId="1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/>
    <xf numFmtId="16" fontId="5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Fill="1" applyBorder="1"/>
    <xf numFmtId="0" fontId="6" fillId="0" borderId="1" xfId="1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/>
    <xf numFmtId="0" fontId="6" fillId="2" borderId="1" xfId="0" applyFont="1" applyFill="1" applyBorder="1" applyAlignment="1">
      <alignment horizontal="left"/>
    </xf>
    <xf numFmtId="0" fontId="0" fillId="2" borderId="3" xfId="0" applyFill="1" applyBorder="1"/>
    <xf numFmtId="0" fontId="0" fillId="2" borderId="1" xfId="0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vertical="top" wrapText="1"/>
    </xf>
    <xf numFmtId="0" fontId="6" fillId="0" borderId="1" xfId="0" applyFont="1" applyBorder="1" applyAlignment="1">
      <alignment horizontal="left" vertical="top"/>
    </xf>
    <xf numFmtId="0" fontId="9" fillId="2" borderId="1" xfId="0" applyFont="1" applyFill="1" applyBorder="1" applyAlignment="1">
      <alignment vertical="top" wrapText="1"/>
    </xf>
    <xf numFmtId="0" fontId="0" fillId="0" borderId="0" xfId="0" applyAlignment="1">
      <alignment vertical="top"/>
    </xf>
    <xf numFmtId="16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0" fillId="0" borderId="1" xfId="0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2" fillId="0" borderId="0" xfId="0" applyFont="1" applyFill="1" applyBorder="1" applyAlignment="1">
      <alignment vertical="top" wrapText="1"/>
    </xf>
    <xf numFmtId="0" fontId="0" fillId="0" borderId="1" xfId="0" applyFill="1" applyBorder="1" applyAlignment="1">
      <alignment horizontal="left" vertical="top"/>
    </xf>
    <xf numFmtId="16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/>
    </xf>
    <xf numFmtId="0" fontId="1" fillId="3" borderId="0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2" fillId="0" borderId="0" xfId="0" applyFont="1"/>
    <xf numFmtId="0" fontId="2" fillId="0" borderId="0" xfId="0" applyFont="1" applyAlignment="1">
      <alignment wrapText="1"/>
    </xf>
    <xf numFmtId="0" fontId="1" fillId="2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0" fillId="2" borderId="1" xfId="0" applyFont="1" applyFill="1" applyBorder="1" applyAlignment="1">
      <alignment vertical="top"/>
    </xf>
    <xf numFmtId="0" fontId="10" fillId="0" borderId="1" xfId="0" applyFont="1" applyBorder="1" applyAlignment="1">
      <alignment vertical="center"/>
    </xf>
    <xf numFmtId="14" fontId="0" fillId="0" borderId="1" xfId="0" applyNumberFormat="1" applyBorder="1"/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5" fillId="2" borderId="7" xfId="0" applyFont="1" applyFill="1" applyBorder="1" applyAlignment="1">
      <alignment vertical="center" wrapText="1"/>
    </xf>
    <xf numFmtId="0" fontId="0" fillId="4" borderId="9" xfId="0" applyFill="1" applyBorder="1" applyAlignment="1">
      <alignment horizontal="left"/>
    </xf>
    <xf numFmtId="0" fontId="0" fillId="4" borderId="10" xfId="0" applyFill="1" applyBorder="1" applyAlignment="1">
      <alignment horizontal="left"/>
    </xf>
    <xf numFmtId="0" fontId="6" fillId="4" borderId="11" xfId="0" applyFont="1" applyFill="1" applyBorder="1" applyAlignment="1">
      <alignment horizontal="left" wrapText="1"/>
    </xf>
    <xf numFmtId="0" fontId="2" fillId="0" borderId="3" xfId="0" applyFont="1" applyBorder="1" applyAlignment="1">
      <alignment vertical="center" wrapText="1"/>
    </xf>
    <xf numFmtId="0" fontId="0" fillId="0" borderId="3" xfId="0" applyBorder="1"/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0" borderId="0" xfId="0" applyBorder="1"/>
    <xf numFmtId="0" fontId="1" fillId="2" borderId="12" xfId="0" applyFont="1" applyFill="1" applyBorder="1" applyAlignment="1">
      <alignment horizontal="center" vertical="center" wrapText="1"/>
    </xf>
    <xf numFmtId="16" fontId="2" fillId="0" borderId="0" xfId="0" applyNumberFormat="1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16" fontId="0" fillId="0" borderId="0" xfId="0" applyNumberFormat="1" applyBorder="1"/>
    <xf numFmtId="0" fontId="12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21166</xdr:colOff>
      <xdr:row>0</xdr:row>
      <xdr:rowOff>0</xdr:rowOff>
    </xdr:from>
    <xdr:to>
      <xdr:col>3</xdr:col>
      <xdr:colOff>656165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66" y="0"/>
          <a:ext cx="31326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501649</xdr:colOff>
      <xdr:row>0</xdr:row>
      <xdr:rowOff>0</xdr:rowOff>
    </xdr:from>
    <xdr:to>
      <xdr:col>4</xdr:col>
      <xdr:colOff>2300815</xdr:colOff>
      <xdr:row>3</xdr:row>
      <xdr:rowOff>184785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9316" y="0"/>
          <a:ext cx="3132666" cy="75628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2273299</xdr:colOff>
      <xdr:row>0</xdr:row>
      <xdr:rowOff>0</xdr:rowOff>
    </xdr:from>
    <xdr:to>
      <xdr:col>4</xdr:col>
      <xdr:colOff>5405965</xdr:colOff>
      <xdr:row>3</xdr:row>
      <xdr:rowOff>184785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04466" y="0"/>
          <a:ext cx="3132666" cy="75628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5547782</xdr:colOff>
      <xdr:row>0</xdr:row>
      <xdr:rowOff>0</xdr:rowOff>
    </xdr:from>
    <xdr:to>
      <xdr:col>7</xdr:col>
      <xdr:colOff>150282</xdr:colOff>
      <xdr:row>3</xdr:row>
      <xdr:rowOff>184785</xdr:rowOff>
    </xdr:to>
    <xdr:pic>
      <xdr:nvPicPr>
        <xdr:cNvPr id="7" name="Picture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78949" y="0"/>
          <a:ext cx="3132666" cy="75628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191135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1385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1576916</xdr:colOff>
      <xdr:row>0</xdr:row>
      <xdr:rowOff>21166</xdr:rowOff>
    </xdr:from>
    <xdr:to>
      <xdr:col>4</xdr:col>
      <xdr:colOff>5710343</xdr:colOff>
      <xdr:row>4</xdr:row>
      <xdr:rowOff>13546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4583" y="21166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1393032</xdr:colOff>
      <xdr:row>0</xdr:row>
      <xdr:rowOff>0</xdr:rowOff>
    </xdr:from>
    <xdr:to>
      <xdr:col>4</xdr:col>
      <xdr:colOff>5525135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2938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904876</xdr:colOff>
      <xdr:row>0</xdr:row>
      <xdr:rowOff>47625</xdr:rowOff>
    </xdr:from>
    <xdr:to>
      <xdr:col>5</xdr:col>
      <xdr:colOff>48261</xdr:colOff>
      <xdr:row>4</xdr:row>
      <xdr:rowOff>40005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64782" y="47625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707866</xdr:colOff>
      <xdr:row>3</xdr:row>
      <xdr:rowOff>184785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193766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1297782</xdr:colOff>
      <xdr:row>0</xdr:row>
      <xdr:rowOff>0</xdr:rowOff>
    </xdr:from>
    <xdr:to>
      <xdr:col>5</xdr:col>
      <xdr:colOff>60167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57688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1665129</xdr:colOff>
      <xdr:row>3</xdr:row>
      <xdr:rowOff>184785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910" cy="75628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1250157</xdr:colOff>
      <xdr:row>0</xdr:row>
      <xdr:rowOff>0</xdr:rowOff>
    </xdr:from>
    <xdr:to>
      <xdr:col>6</xdr:col>
      <xdr:colOff>369729</xdr:colOff>
      <xdr:row>3</xdr:row>
      <xdr:rowOff>182880</xdr:rowOff>
    </xdr:to>
    <xdr:pic>
      <xdr:nvPicPr>
        <xdr:cNvPr id="7" name="Picture 6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50470" y="0"/>
          <a:ext cx="5858510" cy="754380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244928</xdr:colOff>
      <xdr:row>0</xdr:row>
      <xdr:rowOff>0</xdr:rowOff>
    </xdr:from>
    <xdr:to>
      <xdr:col>4</xdr:col>
      <xdr:colOff>3917828</xdr:colOff>
      <xdr:row>3</xdr:row>
      <xdr:rowOff>182880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964" y="0"/>
          <a:ext cx="5858510" cy="7543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1670231</xdr:colOff>
      <xdr:row>3</xdr:row>
      <xdr:rowOff>184785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0910" cy="756285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244928</xdr:colOff>
      <xdr:row>0</xdr:row>
      <xdr:rowOff>0</xdr:rowOff>
    </xdr:from>
    <xdr:to>
      <xdr:col>3</xdr:col>
      <xdr:colOff>1031753</xdr:colOff>
      <xdr:row>3</xdr:row>
      <xdr:rowOff>182880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88128" y="0"/>
          <a:ext cx="5863650" cy="75438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689156</xdr:colOff>
      <xdr:row>3</xdr:row>
      <xdr:rowOff>184785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03631" cy="75628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AppData/Local/Microsoft/Windows/Temporary%20Internet%20Files/Content.Outlook/BXTXD0EB/220114DailySummary%20-%20TECHB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Documents/mok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2267794/Documents/d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1501"/>
      <sheetName val="1601"/>
      <sheetName val="1701"/>
      <sheetName val="2001"/>
      <sheetName val="2101"/>
      <sheetName val="2201"/>
      <sheetName val="23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1501"/>
      <sheetName val="1601"/>
      <sheetName val="1701"/>
      <sheetName val="2001"/>
      <sheetName val="2101"/>
      <sheetName val="2201"/>
      <sheetName val="23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felix.tanneberger@ge.com/UPDATE:%20by%20the%20end%20of%20the%20da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7"/>
  <sheetViews>
    <sheetView workbookViewId="0">
      <selection activeCell="B17" sqref="B17"/>
    </sheetView>
  </sheetViews>
  <sheetFormatPr defaultRowHeight="15" x14ac:dyDescent="0.25"/>
  <cols>
    <col min="2" max="2" width="43.28515625" customWidth="1"/>
  </cols>
  <sheetData>
    <row r="1" spans="2:12" x14ac:dyDescent="0.25">
      <c r="B1" s="4" t="s">
        <v>26</v>
      </c>
      <c r="C1" s="4" t="s">
        <v>25</v>
      </c>
      <c r="D1" s="4" t="s">
        <v>24</v>
      </c>
      <c r="E1" s="4"/>
      <c r="F1" s="4"/>
      <c r="G1" s="4"/>
      <c r="H1" s="4"/>
      <c r="I1" s="4"/>
      <c r="J1" s="4"/>
      <c r="K1" s="4"/>
      <c r="L1" s="4"/>
    </row>
    <row r="3" spans="2:12" x14ac:dyDescent="0.25">
      <c r="B3" t="s">
        <v>9</v>
      </c>
      <c r="C3" t="s">
        <v>2</v>
      </c>
      <c r="D3" t="s">
        <v>33</v>
      </c>
    </row>
    <row r="4" spans="2:12" x14ac:dyDescent="0.25">
      <c r="B4" t="s">
        <v>13</v>
      </c>
      <c r="C4" t="s">
        <v>3</v>
      </c>
      <c r="D4" t="s">
        <v>18</v>
      </c>
    </row>
    <row r="5" spans="2:12" x14ac:dyDescent="0.25">
      <c r="B5" t="s">
        <v>253</v>
      </c>
      <c r="C5" t="s">
        <v>23</v>
      </c>
      <c r="D5" t="s">
        <v>19</v>
      </c>
    </row>
    <row r="6" spans="2:12" x14ac:dyDescent="0.25">
      <c r="B6" s="24" t="s">
        <v>254</v>
      </c>
      <c r="C6" t="s">
        <v>16</v>
      </c>
      <c r="D6" t="s">
        <v>20</v>
      </c>
    </row>
    <row r="7" spans="2:12" x14ac:dyDescent="0.25">
      <c r="B7" t="s">
        <v>255</v>
      </c>
      <c r="D7" t="s">
        <v>32</v>
      </c>
    </row>
    <row r="8" spans="2:12" x14ac:dyDescent="0.25">
      <c r="B8" t="s">
        <v>52</v>
      </c>
    </row>
    <row r="9" spans="2:12" x14ac:dyDescent="0.25">
      <c r="B9" t="s">
        <v>53</v>
      </c>
    </row>
    <row r="10" spans="2:12" x14ac:dyDescent="0.25">
      <c r="B10" t="s">
        <v>5</v>
      </c>
    </row>
    <row r="11" spans="2:12" x14ac:dyDescent="0.25">
      <c r="B11" t="s">
        <v>6</v>
      </c>
    </row>
    <row r="12" spans="2:12" x14ac:dyDescent="0.25">
      <c r="B12" t="s">
        <v>11</v>
      </c>
    </row>
    <row r="13" spans="2:12" x14ac:dyDescent="0.25">
      <c r="B13" t="s">
        <v>10</v>
      </c>
    </row>
    <row r="14" spans="2:12" x14ac:dyDescent="0.25">
      <c r="B14" t="s">
        <v>7</v>
      </c>
    </row>
    <row r="15" spans="2:12" x14ac:dyDescent="0.25">
      <c r="B15" t="s">
        <v>12</v>
      </c>
    </row>
    <row r="16" spans="2:12" x14ac:dyDescent="0.25">
      <c r="B16" t="s">
        <v>256</v>
      </c>
    </row>
    <row r="17" spans="2:2" x14ac:dyDescent="0.25">
      <c r="B17" t="s">
        <v>14</v>
      </c>
    </row>
  </sheetData>
  <dataValidations count="1">
    <dataValidation type="list" allowBlank="1" showInputMessage="1" showErrorMessage="1" sqref="C9:C10">
      <formula1>"it_categories"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M117"/>
  <sheetViews>
    <sheetView tabSelected="1" zoomScale="90" zoomScaleNormal="90" workbookViewId="0">
      <pane ySplit="8" topLeftCell="A9" activePane="bottomLeft" state="frozen"/>
      <selection pane="bottomLeft" activeCell="D12" sqref="D12"/>
    </sheetView>
  </sheetViews>
  <sheetFormatPr defaultRowHeight="15" x14ac:dyDescent="0.25"/>
  <cols>
    <col min="1" max="1" width="8.140625" style="16" customWidth="1"/>
    <col min="2" max="2" width="16" style="16" bestFit="1" customWidth="1"/>
    <col min="3" max="3" width="13.28515625" style="16" customWidth="1"/>
    <col min="4" max="4" width="20" style="16" customWidth="1"/>
    <col min="5" max="5" width="86.140625" style="16" customWidth="1"/>
    <col min="6" max="6" width="14.5703125" style="16" bestFit="1" customWidth="1"/>
    <col min="7" max="7" width="27.140625" style="16" bestFit="1" customWidth="1"/>
    <col min="8" max="8" width="14.140625" style="16" customWidth="1"/>
    <col min="9" max="9" width="9.140625" style="16"/>
    <col min="10" max="10" width="15.140625" style="16" bestFit="1" customWidth="1"/>
    <col min="11" max="11" width="9.140625" style="16"/>
    <col min="12" max="12" width="14.5703125" style="16" bestFit="1" customWidth="1"/>
    <col min="13" max="13" width="27.140625" style="16" bestFit="1" customWidth="1"/>
    <col min="14" max="16384" width="9.140625" style="16"/>
  </cols>
  <sheetData>
    <row r="4" spans="1:13" ht="15.75" thickBot="1" x14ac:dyDescent="0.3"/>
    <row r="5" spans="1:13" s="24" customFormat="1" ht="38.25" x14ac:dyDescent="0.25">
      <c r="A5" s="79" t="s">
        <v>29</v>
      </c>
      <c r="B5" s="80" t="s">
        <v>30</v>
      </c>
      <c r="C5" s="87" t="s">
        <v>3</v>
      </c>
      <c r="D5" s="81" t="s">
        <v>250</v>
      </c>
      <c r="E5" s="87" t="s">
        <v>251</v>
      </c>
      <c r="F5" s="87" t="s">
        <v>252</v>
      </c>
      <c r="G5" s="87" t="s">
        <v>53</v>
      </c>
      <c r="H5" s="88" t="s">
        <v>23</v>
      </c>
    </row>
    <row r="6" spans="1:13" s="24" customFormat="1" ht="15.75" thickBot="1" x14ac:dyDescent="0.3">
      <c r="A6" s="82">
        <f>COUNT(A9:A127)</f>
        <v>28</v>
      </c>
      <c r="B6" s="83">
        <f>COUNTIF(F9:F107,"Fixed")</f>
        <v>7</v>
      </c>
      <c r="C6" s="83">
        <f>COUNTIF(F9:F108,"Logged")</f>
        <v>4</v>
      </c>
      <c r="D6" s="83">
        <f>COUNTIF(F9:F108,"Loaned")</f>
        <v>1</v>
      </c>
      <c r="E6" s="83">
        <f>COUNTIF(D9:D108,"Peripherals – iPhone USB cable")</f>
        <v>0</v>
      </c>
      <c r="F6" s="83">
        <f>COUNTIF(D9:D108,"Peripherals – USB BB Charger")</f>
        <v>1</v>
      </c>
      <c r="G6" s="83">
        <f>COUNTIF(D9:D108,"Peripherals - Travel Adaptors")</f>
        <v>0</v>
      </c>
      <c r="H6" s="84">
        <f>COUNTIF(F9:F105,"Pending")</f>
        <v>0</v>
      </c>
    </row>
    <row r="7" spans="1:13" s="24" customFormat="1" x14ac:dyDescent="0.25">
      <c r="A7" s="89"/>
      <c r="B7" s="89"/>
      <c r="C7" s="89"/>
      <c r="D7" s="89"/>
      <c r="E7" s="89"/>
      <c r="F7" s="89"/>
      <c r="G7" s="89"/>
      <c r="H7" s="89"/>
    </row>
    <row r="8" spans="1:13" ht="37.5" x14ac:dyDescent="0.25">
      <c r="A8" s="90" t="s">
        <v>15</v>
      </c>
      <c r="B8" s="90" t="s">
        <v>0</v>
      </c>
      <c r="C8" s="90" t="s">
        <v>1</v>
      </c>
      <c r="D8" s="90" t="s">
        <v>27</v>
      </c>
      <c r="E8" s="90" t="s">
        <v>28</v>
      </c>
      <c r="F8" s="90" t="s">
        <v>21</v>
      </c>
      <c r="G8" s="90" t="s">
        <v>17</v>
      </c>
      <c r="H8" s="90" t="s">
        <v>4</v>
      </c>
    </row>
    <row r="9" spans="1:13" ht="28.5" customHeight="1" x14ac:dyDescent="0.25">
      <c r="A9" s="91">
        <v>41654</v>
      </c>
      <c r="B9" s="92" t="s">
        <v>68</v>
      </c>
      <c r="C9" s="93">
        <v>221012962</v>
      </c>
      <c r="D9" s="94" t="s">
        <v>12</v>
      </c>
      <c r="E9" s="94" t="s">
        <v>69</v>
      </c>
      <c r="F9" s="94" t="s">
        <v>3</v>
      </c>
      <c r="G9" s="89" t="s">
        <v>33</v>
      </c>
      <c r="H9" s="94"/>
      <c r="K9" s="24"/>
      <c r="L9" s="29"/>
      <c r="M9" s="29"/>
    </row>
    <row r="10" spans="1:13" x14ac:dyDescent="0.25">
      <c r="A10" s="91">
        <v>41654</v>
      </c>
      <c r="B10" s="92"/>
      <c r="C10" s="93">
        <v>221012962</v>
      </c>
      <c r="D10" s="94" t="s">
        <v>8</v>
      </c>
      <c r="E10" s="94"/>
      <c r="F10" s="94"/>
      <c r="G10" s="89"/>
      <c r="H10" s="94"/>
      <c r="K10" s="24"/>
      <c r="L10" s="24"/>
      <c r="M10" s="24"/>
    </row>
    <row r="11" spans="1:13" ht="27.75" customHeight="1" x14ac:dyDescent="0.25">
      <c r="A11" s="91">
        <v>41654</v>
      </c>
      <c r="B11" s="92" t="s">
        <v>71</v>
      </c>
      <c r="C11" s="93">
        <v>110007122</v>
      </c>
      <c r="D11" s="94" t="s">
        <v>6</v>
      </c>
      <c r="E11" s="94"/>
      <c r="F11" s="94" t="s">
        <v>2</v>
      </c>
      <c r="G11" s="89"/>
      <c r="H11" s="94"/>
      <c r="K11" s="24"/>
      <c r="L11" s="24"/>
      <c r="M11" s="24"/>
    </row>
    <row r="12" spans="1:13" x14ac:dyDescent="0.25">
      <c r="A12" s="91">
        <v>41654</v>
      </c>
      <c r="B12" s="92" t="s">
        <v>72</v>
      </c>
      <c r="C12" s="93">
        <v>123038327</v>
      </c>
      <c r="D12" s="94" t="s">
        <v>6</v>
      </c>
      <c r="E12" s="94" t="s">
        <v>73</v>
      </c>
      <c r="F12" s="94" t="s">
        <v>2</v>
      </c>
      <c r="G12" s="89"/>
      <c r="H12" s="94"/>
      <c r="K12" s="24"/>
      <c r="L12" s="24"/>
      <c r="M12" s="24"/>
    </row>
    <row r="13" spans="1:13" x14ac:dyDescent="0.25">
      <c r="A13" s="91">
        <v>41654</v>
      </c>
      <c r="B13" s="92" t="s">
        <v>74</v>
      </c>
      <c r="C13" s="93">
        <v>213035460</v>
      </c>
      <c r="D13" s="94" t="s">
        <v>8</v>
      </c>
      <c r="E13" s="94" t="s">
        <v>75</v>
      </c>
      <c r="F13" s="94"/>
      <c r="G13" s="89"/>
      <c r="H13" s="94"/>
      <c r="K13" s="24"/>
      <c r="L13" s="24"/>
      <c r="M13" s="24"/>
    </row>
    <row r="14" spans="1:13" x14ac:dyDescent="0.25">
      <c r="A14" s="91">
        <v>41654</v>
      </c>
      <c r="B14" s="92" t="s">
        <v>76</v>
      </c>
      <c r="C14" s="93">
        <v>121007906</v>
      </c>
      <c r="D14" s="94" t="s">
        <v>9</v>
      </c>
      <c r="E14" s="94" t="s">
        <v>77</v>
      </c>
      <c r="F14" s="94" t="s">
        <v>2</v>
      </c>
      <c r="G14" s="89"/>
      <c r="H14" s="94"/>
      <c r="K14" s="24"/>
      <c r="L14" s="24"/>
      <c r="M14" s="24"/>
    </row>
    <row r="15" spans="1:13" x14ac:dyDescent="0.25">
      <c r="A15" s="91">
        <v>41654</v>
      </c>
      <c r="B15" s="92" t="s">
        <v>78</v>
      </c>
      <c r="C15" s="93">
        <v>502205759</v>
      </c>
      <c r="D15" s="94"/>
      <c r="E15" s="94"/>
      <c r="F15" s="94"/>
      <c r="G15" s="89"/>
      <c r="H15" s="94"/>
    </row>
    <row r="16" spans="1:13" ht="22.5" customHeight="1" x14ac:dyDescent="0.25">
      <c r="A16" s="91">
        <v>41654</v>
      </c>
      <c r="B16" s="92" t="s">
        <v>79</v>
      </c>
      <c r="C16" s="93">
        <v>110022545</v>
      </c>
      <c r="D16" s="94" t="s">
        <v>10</v>
      </c>
      <c r="E16" s="94" t="s">
        <v>80</v>
      </c>
      <c r="F16" s="94" t="s">
        <v>2</v>
      </c>
      <c r="G16" s="89" t="s">
        <v>18</v>
      </c>
      <c r="H16" s="94"/>
    </row>
    <row r="17" spans="1:13" ht="25.5" x14ac:dyDescent="0.25">
      <c r="A17" s="91">
        <v>41654</v>
      </c>
      <c r="B17" s="92"/>
      <c r="C17" s="93">
        <v>121012456</v>
      </c>
      <c r="D17" s="94" t="s">
        <v>52</v>
      </c>
      <c r="E17" s="94" t="s">
        <v>81</v>
      </c>
      <c r="F17" s="94" t="s">
        <v>16</v>
      </c>
      <c r="G17" s="89"/>
      <c r="H17" s="94"/>
      <c r="K17" s="24"/>
      <c r="L17" s="24"/>
      <c r="M17" s="24"/>
    </row>
    <row r="18" spans="1:13" x14ac:dyDescent="0.25">
      <c r="A18" s="91">
        <v>41654</v>
      </c>
      <c r="B18" s="92" t="s">
        <v>82</v>
      </c>
      <c r="C18" s="93">
        <v>121004385</v>
      </c>
      <c r="D18" s="94" t="s">
        <v>7</v>
      </c>
      <c r="E18" s="94" t="s">
        <v>83</v>
      </c>
      <c r="F18" s="94" t="s">
        <v>3</v>
      </c>
      <c r="G18" s="89"/>
      <c r="H18" s="94"/>
      <c r="K18" s="24"/>
      <c r="L18" s="24"/>
      <c r="M18" s="24"/>
    </row>
    <row r="19" spans="1:13" x14ac:dyDescent="0.25">
      <c r="A19" s="91">
        <v>41654</v>
      </c>
      <c r="B19" s="92" t="s">
        <v>84</v>
      </c>
      <c r="C19" s="93">
        <v>110015181</v>
      </c>
      <c r="D19" s="94" t="s">
        <v>5</v>
      </c>
      <c r="E19" s="94" t="s">
        <v>85</v>
      </c>
      <c r="F19" s="94" t="s">
        <v>2</v>
      </c>
      <c r="G19" s="89"/>
      <c r="H19" s="94"/>
      <c r="J19" s="20"/>
    </row>
    <row r="20" spans="1:13" ht="25.5" x14ac:dyDescent="0.25">
      <c r="A20" s="91">
        <v>41654</v>
      </c>
      <c r="B20" s="92" t="s">
        <v>86</v>
      </c>
      <c r="C20" s="93">
        <v>110008934</v>
      </c>
      <c r="D20" s="94" t="s">
        <v>9</v>
      </c>
      <c r="E20" s="94" t="s">
        <v>87</v>
      </c>
      <c r="F20" s="94"/>
      <c r="G20" s="89"/>
      <c r="H20" s="94"/>
      <c r="J20" s="20"/>
    </row>
    <row r="21" spans="1:13" ht="25.5" x14ac:dyDescent="0.25">
      <c r="A21" s="91">
        <v>41654</v>
      </c>
      <c r="B21" s="92" t="s">
        <v>88</v>
      </c>
      <c r="C21" s="93">
        <v>213012543</v>
      </c>
      <c r="D21" s="94" t="s">
        <v>11</v>
      </c>
      <c r="E21" s="94" t="s">
        <v>89</v>
      </c>
      <c r="F21" s="94" t="s">
        <v>2</v>
      </c>
      <c r="G21" s="89" t="s">
        <v>18</v>
      </c>
      <c r="H21" s="94"/>
      <c r="J21" s="20"/>
    </row>
    <row r="22" spans="1:13" ht="25.5" x14ac:dyDescent="0.25">
      <c r="A22" s="91">
        <v>41654</v>
      </c>
      <c r="B22" s="92" t="s">
        <v>90</v>
      </c>
      <c r="C22" s="93">
        <v>212391414</v>
      </c>
      <c r="D22" s="94" t="s">
        <v>91</v>
      </c>
      <c r="E22" s="94" t="s">
        <v>92</v>
      </c>
      <c r="F22" s="94"/>
      <c r="G22" s="89"/>
      <c r="H22" s="94"/>
      <c r="J22" s="20"/>
    </row>
    <row r="23" spans="1:13" x14ac:dyDescent="0.25">
      <c r="A23" s="91">
        <v>41654</v>
      </c>
      <c r="B23" s="92" t="s">
        <v>93</v>
      </c>
      <c r="C23" s="93">
        <v>212391414</v>
      </c>
      <c r="D23" s="94" t="s">
        <v>9</v>
      </c>
      <c r="E23" s="94"/>
      <c r="F23" s="94"/>
      <c r="G23" s="89"/>
      <c r="H23" s="94"/>
      <c r="J23" s="20"/>
    </row>
    <row r="24" spans="1:13" x14ac:dyDescent="0.25">
      <c r="A24" s="91">
        <v>41654</v>
      </c>
      <c r="B24" s="92"/>
      <c r="C24" s="93">
        <v>125004669</v>
      </c>
      <c r="D24" s="94" t="s">
        <v>9</v>
      </c>
      <c r="E24" s="94"/>
      <c r="F24" s="94"/>
      <c r="G24" s="89" t="s">
        <v>20</v>
      </c>
      <c r="H24" s="94"/>
    </row>
    <row r="25" spans="1:13" x14ac:dyDescent="0.25">
      <c r="A25" s="91">
        <v>41654</v>
      </c>
      <c r="B25" s="92" t="s">
        <v>94</v>
      </c>
      <c r="C25" s="93">
        <v>212390436</v>
      </c>
      <c r="D25" s="94" t="s">
        <v>7</v>
      </c>
      <c r="E25" s="94" t="s">
        <v>95</v>
      </c>
      <c r="F25" s="94" t="s">
        <v>3</v>
      </c>
      <c r="G25" s="89"/>
      <c r="H25" s="94"/>
    </row>
    <row r="26" spans="1:13" x14ac:dyDescent="0.25">
      <c r="A26" s="91">
        <v>41654</v>
      </c>
      <c r="B26" s="92" t="s">
        <v>96</v>
      </c>
      <c r="C26" s="93">
        <v>123006446</v>
      </c>
      <c r="D26" s="94" t="s">
        <v>22</v>
      </c>
      <c r="E26" s="94" t="s">
        <v>97</v>
      </c>
      <c r="F26" s="94"/>
      <c r="G26" s="89"/>
      <c r="H26" s="94"/>
    </row>
    <row r="27" spans="1:13" x14ac:dyDescent="0.25">
      <c r="A27" s="91">
        <v>41654</v>
      </c>
      <c r="B27" s="94"/>
      <c r="C27" s="93">
        <v>110005724</v>
      </c>
      <c r="D27" s="94" t="s">
        <v>7</v>
      </c>
      <c r="E27" s="94" t="s">
        <v>98</v>
      </c>
      <c r="F27" s="94"/>
      <c r="G27" s="89"/>
      <c r="H27" s="94"/>
    </row>
    <row r="28" spans="1:13" x14ac:dyDescent="0.25">
      <c r="A28" s="95">
        <v>41654</v>
      </c>
      <c r="B28" s="94"/>
      <c r="C28" s="93">
        <v>101019223</v>
      </c>
      <c r="D28" s="94" t="s">
        <v>12</v>
      </c>
      <c r="E28" s="94" t="s">
        <v>99</v>
      </c>
      <c r="F28" s="94"/>
      <c r="G28" s="89" t="s">
        <v>19</v>
      </c>
      <c r="H28" s="94"/>
    </row>
    <row r="29" spans="1:13" ht="15.75" x14ac:dyDescent="0.25">
      <c r="A29" s="95">
        <v>41654</v>
      </c>
      <c r="B29" s="89"/>
      <c r="C29" s="96">
        <v>101019223</v>
      </c>
      <c r="D29" s="94" t="s">
        <v>100</v>
      </c>
      <c r="E29" s="89" t="s">
        <v>101</v>
      </c>
      <c r="F29" s="94"/>
      <c r="G29" s="89"/>
      <c r="H29" s="89"/>
    </row>
    <row r="30" spans="1:13" ht="15.75" x14ac:dyDescent="0.25">
      <c r="A30" s="95">
        <v>41654</v>
      </c>
      <c r="B30" s="89"/>
      <c r="C30" s="96">
        <v>0</v>
      </c>
      <c r="D30" s="94" t="s">
        <v>12</v>
      </c>
      <c r="E30" s="89" t="s">
        <v>102</v>
      </c>
      <c r="F30" s="94" t="s">
        <v>2</v>
      </c>
      <c r="G30" s="89"/>
      <c r="H30" s="89"/>
    </row>
    <row r="31" spans="1:13" ht="15.75" x14ac:dyDescent="0.25">
      <c r="A31" s="95">
        <v>41654</v>
      </c>
      <c r="B31" s="89"/>
      <c r="C31" s="96">
        <v>123062469</v>
      </c>
      <c r="D31" s="94" t="s">
        <v>6</v>
      </c>
      <c r="E31" s="89" t="s">
        <v>103</v>
      </c>
      <c r="F31" s="94"/>
      <c r="G31" s="89"/>
      <c r="H31" s="89"/>
    </row>
    <row r="32" spans="1:13" ht="15.75" x14ac:dyDescent="0.25">
      <c r="A32" s="95">
        <v>41654</v>
      </c>
      <c r="B32" s="89"/>
      <c r="C32" s="96">
        <v>110024504</v>
      </c>
      <c r="D32" s="94" t="s">
        <v>13</v>
      </c>
      <c r="E32" s="89" t="s">
        <v>104</v>
      </c>
      <c r="F32" s="94"/>
      <c r="G32" s="89"/>
      <c r="H32" s="89"/>
    </row>
    <row r="33" spans="1:8" ht="15.75" x14ac:dyDescent="0.25">
      <c r="A33" s="95">
        <v>41654</v>
      </c>
      <c r="B33" s="89"/>
      <c r="C33" s="96">
        <v>123029294</v>
      </c>
      <c r="D33" s="94" t="s">
        <v>12</v>
      </c>
      <c r="E33" s="89" t="s">
        <v>105</v>
      </c>
      <c r="F33" s="94"/>
      <c r="G33" s="89"/>
      <c r="H33" s="89"/>
    </row>
    <row r="34" spans="1:8" ht="15.75" x14ac:dyDescent="0.25">
      <c r="A34" s="95">
        <v>41654</v>
      </c>
      <c r="B34" s="89"/>
      <c r="C34" s="96">
        <v>106003477</v>
      </c>
      <c r="D34" s="94" t="s">
        <v>9</v>
      </c>
      <c r="E34" s="89" t="s">
        <v>106</v>
      </c>
      <c r="F34" s="94"/>
      <c r="G34" s="89"/>
      <c r="H34" s="89"/>
    </row>
    <row r="35" spans="1:8" ht="15.75" x14ac:dyDescent="0.25">
      <c r="A35" s="95">
        <v>41654</v>
      </c>
      <c r="B35" s="89"/>
      <c r="C35" s="96">
        <v>110024504</v>
      </c>
      <c r="D35" s="94" t="s">
        <v>9</v>
      </c>
      <c r="E35" s="89" t="s">
        <v>107</v>
      </c>
      <c r="F35" s="94"/>
      <c r="G35" s="89"/>
      <c r="H35" s="89"/>
    </row>
    <row r="36" spans="1:8" ht="15.75" x14ac:dyDescent="0.25">
      <c r="A36" s="95">
        <v>41654</v>
      </c>
      <c r="B36" s="89"/>
      <c r="C36" s="96">
        <v>123036151</v>
      </c>
      <c r="D36" s="94" t="s">
        <v>108</v>
      </c>
      <c r="E36" s="89" t="s">
        <v>109</v>
      </c>
      <c r="F36" s="94" t="s">
        <v>3</v>
      </c>
      <c r="G36" s="89"/>
      <c r="H36" s="89"/>
    </row>
    <row r="37" spans="1:8" x14ac:dyDescent="0.25">
      <c r="A37" s="89"/>
      <c r="B37" s="89"/>
      <c r="C37" s="89"/>
      <c r="D37" s="94"/>
      <c r="E37" s="89"/>
      <c r="F37" s="94"/>
      <c r="G37" s="89"/>
      <c r="H37" s="89"/>
    </row>
    <row r="38" spans="1:8" x14ac:dyDescent="0.25">
      <c r="A38" s="89"/>
      <c r="B38" s="89"/>
      <c r="C38" s="89"/>
      <c r="D38" s="94"/>
      <c r="E38" s="89"/>
      <c r="F38" s="94"/>
      <c r="G38" s="89"/>
      <c r="H38" s="89"/>
    </row>
    <row r="39" spans="1:8" x14ac:dyDescent="0.25">
      <c r="A39" s="89"/>
      <c r="B39" s="89"/>
      <c r="C39" s="89"/>
      <c r="D39" s="94"/>
      <c r="E39" s="89"/>
      <c r="F39" s="94"/>
      <c r="G39" s="89"/>
      <c r="H39" s="89"/>
    </row>
    <row r="40" spans="1:8" x14ac:dyDescent="0.25">
      <c r="A40" s="89"/>
      <c r="B40" s="89"/>
      <c r="C40" s="89"/>
      <c r="D40" s="94"/>
      <c r="E40" s="89"/>
      <c r="F40" s="94"/>
      <c r="G40" s="89"/>
      <c r="H40" s="89"/>
    </row>
    <row r="41" spans="1:8" x14ac:dyDescent="0.25">
      <c r="A41" s="89"/>
      <c r="B41" s="89"/>
      <c r="C41" s="89"/>
      <c r="D41" s="94"/>
      <c r="E41" s="89"/>
      <c r="F41" s="94"/>
      <c r="G41" s="89"/>
      <c r="H41" s="89"/>
    </row>
    <row r="42" spans="1:8" x14ac:dyDescent="0.25">
      <c r="A42" s="89"/>
      <c r="B42" s="89"/>
      <c r="C42" s="89"/>
      <c r="D42" s="94"/>
      <c r="E42" s="89"/>
      <c r="F42" s="94"/>
      <c r="G42" s="89"/>
      <c r="H42" s="89"/>
    </row>
    <row r="43" spans="1:8" x14ac:dyDescent="0.25">
      <c r="A43" s="86"/>
      <c r="B43" s="86"/>
      <c r="C43" s="86"/>
      <c r="D43" s="85"/>
      <c r="E43" s="86"/>
      <c r="F43" s="85"/>
      <c r="G43" s="86"/>
      <c r="H43" s="86"/>
    </row>
    <row r="44" spans="1:8" x14ac:dyDescent="0.25">
      <c r="A44" s="18"/>
      <c r="B44" s="18"/>
      <c r="C44" s="18"/>
      <c r="D44" s="17"/>
      <c r="E44" s="18"/>
      <c r="F44" s="17"/>
      <c r="G44" s="18"/>
      <c r="H44" s="18"/>
    </row>
    <row r="45" spans="1:8" x14ac:dyDescent="0.25">
      <c r="A45" s="18"/>
      <c r="B45" s="18"/>
      <c r="C45" s="18"/>
      <c r="D45" s="17"/>
      <c r="E45" s="18"/>
      <c r="F45" s="17"/>
      <c r="G45" s="18"/>
      <c r="H45" s="18"/>
    </row>
    <row r="46" spans="1:8" x14ac:dyDescent="0.25">
      <c r="A46" s="18"/>
      <c r="B46" s="18"/>
      <c r="C46" s="18"/>
      <c r="D46" s="17"/>
      <c r="E46" s="18"/>
      <c r="F46" s="17"/>
      <c r="G46" s="18"/>
      <c r="H46" s="18"/>
    </row>
    <row r="47" spans="1:8" x14ac:dyDescent="0.25">
      <c r="A47" s="18"/>
      <c r="B47" s="18"/>
      <c r="C47" s="18"/>
      <c r="D47" s="17"/>
      <c r="E47" s="18"/>
      <c r="F47" s="17"/>
      <c r="G47" s="18"/>
      <c r="H47" s="18"/>
    </row>
    <row r="48" spans="1:8" x14ac:dyDescent="0.25">
      <c r="A48" s="18"/>
      <c r="B48" s="18"/>
      <c r="C48" s="18"/>
      <c r="D48" s="17"/>
      <c r="E48" s="18"/>
      <c r="F48" s="17"/>
      <c r="G48" s="18"/>
      <c r="H48" s="18"/>
    </row>
    <row r="49" spans="1:8" x14ac:dyDescent="0.25">
      <c r="A49" s="18"/>
      <c r="B49" s="18"/>
      <c r="C49" s="18"/>
      <c r="D49" s="17"/>
      <c r="E49" s="18"/>
      <c r="F49" s="17"/>
      <c r="G49" s="18"/>
      <c r="H49" s="18"/>
    </row>
    <row r="50" spans="1:8" x14ac:dyDescent="0.25">
      <c r="A50" s="18"/>
      <c r="B50" s="18"/>
      <c r="C50" s="18"/>
      <c r="D50" s="17"/>
      <c r="E50" s="18"/>
      <c r="F50" s="17"/>
      <c r="G50" s="18"/>
      <c r="H50" s="18"/>
    </row>
    <row r="51" spans="1:8" x14ac:dyDescent="0.25">
      <c r="A51" s="18"/>
      <c r="B51" s="18"/>
      <c r="C51" s="18"/>
      <c r="D51" s="17"/>
      <c r="E51" s="18"/>
      <c r="F51" s="17"/>
      <c r="G51" s="18"/>
      <c r="H51" s="18"/>
    </row>
    <row r="52" spans="1:8" x14ac:dyDescent="0.25">
      <c r="A52" s="18"/>
      <c r="B52" s="18"/>
      <c r="C52" s="18"/>
      <c r="D52" s="17"/>
      <c r="E52" s="18"/>
      <c r="F52" s="17"/>
      <c r="G52" s="18"/>
      <c r="H52" s="18"/>
    </row>
    <row r="53" spans="1:8" x14ac:dyDescent="0.25">
      <c r="A53" s="18"/>
      <c r="B53" s="18"/>
      <c r="C53" s="18"/>
      <c r="D53" s="17"/>
      <c r="E53" s="18"/>
      <c r="F53" s="17"/>
      <c r="G53" s="18"/>
      <c r="H53" s="18"/>
    </row>
    <row r="54" spans="1:8" x14ac:dyDescent="0.25">
      <c r="A54" s="18"/>
      <c r="B54" s="18"/>
      <c r="C54" s="18"/>
      <c r="D54" s="17"/>
      <c r="E54" s="18"/>
      <c r="F54" s="17"/>
      <c r="G54" s="18"/>
      <c r="H54" s="18"/>
    </row>
    <row r="55" spans="1:8" x14ac:dyDescent="0.25">
      <c r="A55" s="18"/>
      <c r="B55" s="18"/>
      <c r="C55" s="18"/>
      <c r="D55" s="17"/>
      <c r="E55" s="18"/>
      <c r="F55" s="17"/>
      <c r="G55" s="18"/>
      <c r="H55" s="18"/>
    </row>
    <row r="56" spans="1:8" x14ac:dyDescent="0.25">
      <c r="A56" s="18"/>
      <c r="B56" s="18"/>
      <c r="C56" s="18"/>
      <c r="D56" s="17"/>
      <c r="E56" s="18"/>
      <c r="F56" s="17"/>
      <c r="G56" s="18"/>
      <c r="H56" s="18"/>
    </row>
    <row r="57" spans="1:8" x14ac:dyDescent="0.25">
      <c r="A57" s="18"/>
      <c r="B57" s="18"/>
      <c r="C57" s="18"/>
      <c r="D57" s="17"/>
      <c r="E57" s="18"/>
      <c r="F57" s="17"/>
      <c r="G57" s="18"/>
      <c r="H57" s="18"/>
    </row>
    <row r="58" spans="1:8" x14ac:dyDescent="0.25">
      <c r="A58" s="18"/>
      <c r="B58" s="18"/>
      <c r="C58" s="18"/>
      <c r="D58" s="17"/>
      <c r="E58" s="18"/>
      <c r="F58" s="17"/>
      <c r="G58" s="18"/>
      <c r="H58" s="18"/>
    </row>
    <row r="59" spans="1:8" x14ac:dyDescent="0.25">
      <c r="A59" s="18"/>
      <c r="B59" s="18"/>
      <c r="C59" s="18"/>
      <c r="D59" s="17"/>
      <c r="E59" s="18"/>
      <c r="F59" s="17"/>
      <c r="G59" s="18"/>
      <c r="H59" s="18"/>
    </row>
    <row r="60" spans="1:8" x14ac:dyDescent="0.25">
      <c r="A60" s="18"/>
      <c r="B60" s="18"/>
      <c r="C60" s="18"/>
      <c r="D60" s="17"/>
      <c r="E60" s="18"/>
      <c r="F60" s="17"/>
      <c r="G60" s="18"/>
      <c r="H60" s="18"/>
    </row>
    <row r="61" spans="1:8" x14ac:dyDescent="0.25">
      <c r="A61" s="18"/>
      <c r="B61" s="18"/>
      <c r="C61" s="18"/>
      <c r="D61" s="17"/>
      <c r="E61" s="18"/>
      <c r="F61" s="17"/>
      <c r="G61" s="18"/>
      <c r="H61" s="18"/>
    </row>
    <row r="62" spans="1:8" x14ac:dyDescent="0.25">
      <c r="A62" s="18"/>
      <c r="B62" s="18"/>
      <c r="C62" s="18"/>
      <c r="D62" s="17"/>
      <c r="E62" s="18"/>
      <c r="F62" s="17"/>
      <c r="G62" s="18"/>
      <c r="H62" s="18"/>
    </row>
    <row r="63" spans="1:8" x14ac:dyDescent="0.25">
      <c r="A63" s="18"/>
      <c r="B63" s="18"/>
      <c r="C63" s="18"/>
      <c r="D63" s="17"/>
      <c r="E63" s="18"/>
      <c r="F63" s="17"/>
      <c r="G63" s="18"/>
      <c r="H63" s="18"/>
    </row>
    <row r="64" spans="1:8" x14ac:dyDescent="0.25">
      <c r="A64" s="18"/>
      <c r="B64" s="18"/>
      <c r="C64" s="18"/>
      <c r="D64" s="18"/>
      <c r="E64" s="18"/>
      <c r="F64" s="18"/>
      <c r="G64" s="18"/>
      <c r="H64" s="18"/>
    </row>
    <row r="65" spans="1:8" x14ac:dyDescent="0.25">
      <c r="A65" s="18"/>
      <c r="B65" s="18"/>
      <c r="C65" s="18"/>
      <c r="D65" s="18"/>
      <c r="E65" s="18"/>
      <c r="F65" s="18"/>
      <c r="G65" s="18"/>
      <c r="H65" s="18"/>
    </row>
    <row r="66" spans="1:8" x14ac:dyDescent="0.25">
      <c r="A66" s="18"/>
      <c r="B66" s="18"/>
      <c r="C66" s="18"/>
      <c r="D66" s="18"/>
      <c r="E66" s="18"/>
      <c r="F66" s="18"/>
      <c r="G66" s="18"/>
      <c r="H66" s="18"/>
    </row>
    <row r="67" spans="1:8" x14ac:dyDescent="0.25">
      <c r="A67" s="18"/>
      <c r="B67" s="18"/>
      <c r="C67" s="18"/>
      <c r="D67" s="18"/>
      <c r="E67" s="18"/>
      <c r="F67" s="18"/>
      <c r="G67" s="18"/>
      <c r="H67" s="18"/>
    </row>
    <row r="68" spans="1:8" x14ac:dyDescent="0.25">
      <c r="A68" s="18"/>
      <c r="B68" s="18"/>
      <c r="C68" s="18"/>
      <c r="D68" s="18"/>
      <c r="E68" s="18"/>
      <c r="F68" s="18"/>
      <c r="G68" s="18"/>
      <c r="H68" s="18"/>
    </row>
    <row r="69" spans="1:8" x14ac:dyDescent="0.25">
      <c r="A69" s="18"/>
      <c r="B69" s="18"/>
      <c r="C69" s="18"/>
      <c r="D69" s="18"/>
      <c r="E69" s="18"/>
      <c r="F69" s="18"/>
      <c r="G69" s="18"/>
      <c r="H69" s="18"/>
    </row>
    <row r="70" spans="1:8" x14ac:dyDescent="0.25">
      <c r="A70" s="18"/>
      <c r="B70" s="18"/>
      <c r="C70" s="18"/>
      <c r="D70" s="18"/>
      <c r="E70" s="18"/>
      <c r="F70" s="18"/>
      <c r="G70" s="18"/>
      <c r="H70" s="18"/>
    </row>
    <row r="71" spans="1:8" x14ac:dyDescent="0.25">
      <c r="A71" s="18"/>
      <c r="B71" s="18"/>
      <c r="C71" s="18"/>
      <c r="D71" s="18"/>
      <c r="E71" s="18"/>
      <c r="F71" s="18"/>
      <c r="G71" s="18"/>
      <c r="H71" s="18"/>
    </row>
    <row r="72" spans="1:8" x14ac:dyDescent="0.25">
      <c r="A72" s="18"/>
      <c r="B72" s="18"/>
      <c r="C72" s="18"/>
      <c r="D72" s="18"/>
      <c r="E72" s="18"/>
      <c r="F72" s="18"/>
      <c r="G72" s="18"/>
      <c r="H72" s="18"/>
    </row>
    <row r="73" spans="1:8" x14ac:dyDescent="0.25">
      <c r="A73" s="18"/>
      <c r="B73" s="18"/>
      <c r="C73" s="18"/>
      <c r="D73" s="18"/>
      <c r="E73" s="18"/>
      <c r="F73" s="18"/>
      <c r="G73" s="18"/>
      <c r="H73" s="18"/>
    </row>
    <row r="74" spans="1:8" x14ac:dyDescent="0.25">
      <c r="A74" s="18"/>
      <c r="B74" s="18"/>
      <c r="C74" s="18"/>
      <c r="D74" s="18"/>
      <c r="E74" s="18"/>
      <c r="F74" s="18"/>
      <c r="G74" s="18"/>
      <c r="H74" s="18"/>
    </row>
    <row r="75" spans="1:8" x14ac:dyDescent="0.25">
      <c r="A75" s="18"/>
      <c r="B75" s="18"/>
      <c r="C75" s="18"/>
      <c r="D75" s="18"/>
      <c r="E75" s="18"/>
      <c r="F75" s="18"/>
      <c r="G75" s="18"/>
      <c r="H75" s="18"/>
    </row>
    <row r="76" spans="1:8" x14ac:dyDescent="0.25">
      <c r="A76" s="18"/>
      <c r="B76" s="18"/>
      <c r="C76" s="18"/>
      <c r="D76" s="18"/>
      <c r="E76" s="18"/>
      <c r="F76" s="18"/>
      <c r="G76" s="18"/>
      <c r="H76" s="18"/>
    </row>
    <row r="77" spans="1:8" x14ac:dyDescent="0.25">
      <c r="A77" s="18"/>
      <c r="B77" s="18"/>
      <c r="C77" s="18"/>
      <c r="D77" s="18"/>
      <c r="E77" s="18"/>
      <c r="F77" s="18"/>
      <c r="G77" s="18"/>
      <c r="H77" s="18"/>
    </row>
    <row r="78" spans="1:8" x14ac:dyDescent="0.25">
      <c r="A78" s="18"/>
      <c r="B78" s="18"/>
      <c r="C78" s="18"/>
      <c r="D78" s="18"/>
      <c r="E78" s="18"/>
      <c r="F78" s="18"/>
      <c r="G78" s="18"/>
      <c r="H78" s="18"/>
    </row>
    <row r="79" spans="1:8" x14ac:dyDescent="0.25">
      <c r="A79" s="18"/>
      <c r="B79" s="18"/>
      <c r="C79" s="18"/>
      <c r="D79" s="18"/>
      <c r="E79" s="18"/>
      <c r="F79" s="18"/>
      <c r="G79" s="18"/>
      <c r="H79" s="18"/>
    </row>
    <row r="80" spans="1:8" x14ac:dyDescent="0.25">
      <c r="A80" s="18"/>
      <c r="B80" s="18"/>
      <c r="C80" s="18"/>
      <c r="D80" s="18"/>
      <c r="E80" s="18"/>
      <c r="F80" s="18"/>
      <c r="G80" s="18"/>
      <c r="H80" s="18"/>
    </row>
    <row r="81" spans="1:8" x14ac:dyDescent="0.25">
      <c r="A81" s="18"/>
      <c r="B81" s="18"/>
      <c r="C81" s="18"/>
      <c r="D81" s="18"/>
      <c r="E81" s="18"/>
      <c r="F81" s="18"/>
      <c r="G81" s="18"/>
      <c r="H81" s="18"/>
    </row>
    <row r="82" spans="1:8" x14ac:dyDescent="0.25">
      <c r="A82" s="18"/>
      <c r="B82" s="18"/>
      <c r="C82" s="18"/>
      <c r="D82" s="18"/>
      <c r="E82" s="18"/>
      <c r="F82" s="18"/>
      <c r="G82" s="18"/>
      <c r="H82" s="18"/>
    </row>
    <row r="83" spans="1:8" x14ac:dyDescent="0.25">
      <c r="A83" s="18"/>
      <c r="B83" s="18"/>
      <c r="C83" s="18"/>
      <c r="D83" s="18"/>
      <c r="E83" s="18"/>
      <c r="F83" s="18"/>
      <c r="G83" s="18"/>
      <c r="H83" s="18"/>
    </row>
    <row r="84" spans="1:8" x14ac:dyDescent="0.25">
      <c r="A84" s="18"/>
      <c r="B84" s="18"/>
      <c r="C84" s="18"/>
      <c r="D84" s="18"/>
      <c r="E84" s="18"/>
      <c r="F84" s="18"/>
      <c r="G84" s="18"/>
      <c r="H84" s="18"/>
    </row>
    <row r="85" spans="1:8" x14ac:dyDescent="0.25">
      <c r="A85" s="18"/>
      <c r="B85" s="18"/>
      <c r="C85" s="18"/>
      <c r="D85" s="18"/>
      <c r="E85" s="18"/>
      <c r="F85" s="18"/>
      <c r="G85" s="18"/>
      <c r="H85" s="18"/>
    </row>
    <row r="86" spans="1:8" x14ac:dyDescent="0.25">
      <c r="A86" s="18"/>
      <c r="B86" s="18"/>
      <c r="C86" s="18"/>
      <c r="D86" s="18"/>
      <c r="E86" s="18"/>
      <c r="F86" s="18"/>
      <c r="G86" s="18"/>
      <c r="H86" s="18"/>
    </row>
    <row r="87" spans="1:8" x14ac:dyDescent="0.25">
      <c r="A87" s="18"/>
      <c r="B87" s="18"/>
      <c r="C87" s="18"/>
      <c r="D87" s="18"/>
      <c r="E87" s="18"/>
      <c r="F87" s="18"/>
      <c r="G87" s="18"/>
      <c r="H87" s="18"/>
    </row>
    <row r="88" spans="1:8" x14ac:dyDescent="0.25">
      <c r="A88" s="18"/>
      <c r="B88" s="18"/>
      <c r="C88" s="18"/>
      <c r="D88" s="18"/>
      <c r="E88" s="18"/>
      <c r="F88" s="18"/>
      <c r="G88" s="18"/>
      <c r="H88" s="18"/>
    </row>
    <row r="89" spans="1:8" x14ac:dyDescent="0.25">
      <c r="A89" s="18"/>
      <c r="B89" s="18"/>
      <c r="C89" s="18"/>
      <c r="D89" s="18"/>
      <c r="E89" s="18"/>
      <c r="F89" s="18"/>
      <c r="G89" s="18"/>
      <c r="H89" s="18"/>
    </row>
    <row r="90" spans="1:8" x14ac:dyDescent="0.25">
      <c r="A90" s="18"/>
      <c r="B90" s="18"/>
      <c r="C90" s="18"/>
      <c r="D90" s="18"/>
      <c r="E90" s="18"/>
      <c r="F90" s="18"/>
      <c r="G90" s="18"/>
      <c r="H90" s="18"/>
    </row>
    <row r="91" spans="1:8" x14ac:dyDescent="0.25">
      <c r="A91" s="18"/>
      <c r="B91" s="18"/>
      <c r="C91" s="18"/>
      <c r="D91" s="18"/>
      <c r="E91" s="18"/>
      <c r="F91" s="18"/>
      <c r="G91" s="18"/>
      <c r="H91" s="18"/>
    </row>
    <row r="92" spans="1:8" x14ac:dyDescent="0.25">
      <c r="A92" s="18"/>
      <c r="B92" s="18"/>
      <c r="C92" s="18"/>
      <c r="D92" s="18"/>
      <c r="E92" s="18"/>
      <c r="F92" s="18"/>
      <c r="G92" s="18"/>
      <c r="H92" s="18"/>
    </row>
    <row r="93" spans="1:8" x14ac:dyDescent="0.25">
      <c r="A93" s="18"/>
      <c r="B93" s="18"/>
      <c r="C93" s="18"/>
      <c r="D93" s="18"/>
      <c r="E93" s="18"/>
      <c r="F93" s="18"/>
      <c r="G93" s="18"/>
      <c r="H93" s="18"/>
    </row>
    <row r="94" spans="1:8" x14ac:dyDescent="0.25">
      <c r="A94" s="18"/>
      <c r="B94" s="18"/>
      <c r="C94" s="18"/>
      <c r="D94" s="18"/>
      <c r="E94" s="18"/>
      <c r="F94" s="18"/>
      <c r="G94" s="18"/>
      <c r="H94" s="18"/>
    </row>
    <row r="95" spans="1:8" x14ac:dyDescent="0.25">
      <c r="A95" s="18"/>
      <c r="B95" s="18"/>
      <c r="C95" s="18"/>
      <c r="D95" s="18"/>
      <c r="E95" s="18"/>
      <c r="F95" s="18"/>
      <c r="G95" s="18"/>
      <c r="H95" s="18"/>
    </row>
    <row r="96" spans="1:8" x14ac:dyDescent="0.25">
      <c r="A96" s="18"/>
      <c r="B96" s="18"/>
      <c r="C96" s="18"/>
      <c r="D96" s="18"/>
      <c r="E96" s="18"/>
      <c r="F96" s="18"/>
      <c r="G96" s="18"/>
      <c r="H96" s="18"/>
    </row>
    <row r="97" spans="1:8" x14ac:dyDescent="0.25">
      <c r="A97" s="18"/>
      <c r="B97" s="18"/>
      <c r="C97" s="18"/>
      <c r="D97" s="18"/>
      <c r="E97" s="18"/>
      <c r="F97" s="18"/>
      <c r="G97" s="18"/>
      <c r="H97" s="18"/>
    </row>
    <row r="98" spans="1:8" x14ac:dyDescent="0.25">
      <c r="A98" s="18"/>
      <c r="B98" s="18"/>
      <c r="C98" s="18"/>
      <c r="D98" s="18"/>
      <c r="E98" s="18"/>
      <c r="F98" s="18"/>
      <c r="G98" s="18"/>
      <c r="H98" s="18"/>
    </row>
    <row r="99" spans="1:8" x14ac:dyDescent="0.25">
      <c r="A99" s="18"/>
      <c r="B99" s="18"/>
      <c r="C99" s="18"/>
      <c r="D99" s="18"/>
      <c r="E99" s="18"/>
      <c r="F99" s="18"/>
      <c r="G99" s="18"/>
      <c r="H99" s="18"/>
    </row>
    <row r="100" spans="1:8" x14ac:dyDescent="0.25">
      <c r="A100" s="18"/>
      <c r="B100" s="18"/>
      <c r="C100" s="18"/>
      <c r="D100" s="18"/>
      <c r="E100" s="18"/>
      <c r="F100" s="18"/>
      <c r="G100" s="18"/>
      <c r="H100" s="18"/>
    </row>
    <row r="101" spans="1:8" x14ac:dyDescent="0.25">
      <c r="A101" s="18"/>
      <c r="B101" s="18"/>
      <c r="C101" s="18"/>
      <c r="D101" s="18"/>
      <c r="E101" s="18"/>
      <c r="F101" s="18"/>
      <c r="G101" s="18"/>
      <c r="H101" s="18"/>
    </row>
    <row r="102" spans="1:8" x14ac:dyDescent="0.25">
      <c r="A102" s="18"/>
      <c r="B102" s="18"/>
      <c r="C102" s="18"/>
      <c r="D102" s="18"/>
      <c r="E102" s="18"/>
      <c r="F102" s="18"/>
      <c r="G102" s="18"/>
      <c r="H102" s="18"/>
    </row>
    <row r="103" spans="1:8" x14ac:dyDescent="0.25">
      <c r="A103" s="18"/>
      <c r="B103" s="18"/>
      <c r="C103" s="18"/>
      <c r="D103" s="18"/>
      <c r="E103" s="18"/>
      <c r="F103" s="18"/>
      <c r="G103" s="18"/>
      <c r="H103" s="18"/>
    </row>
    <row r="104" spans="1:8" x14ac:dyDescent="0.25">
      <c r="A104" s="18"/>
      <c r="B104" s="18"/>
      <c r="C104" s="18"/>
      <c r="D104" s="18"/>
      <c r="E104" s="18"/>
      <c r="F104" s="18"/>
      <c r="G104" s="18"/>
      <c r="H104" s="18"/>
    </row>
    <row r="105" spans="1:8" x14ac:dyDescent="0.25">
      <c r="A105" s="18"/>
      <c r="B105" s="18"/>
      <c r="C105" s="18"/>
      <c r="D105" s="18"/>
      <c r="E105" s="18"/>
      <c r="F105" s="18"/>
      <c r="G105" s="18"/>
      <c r="H105" s="18"/>
    </row>
    <row r="106" spans="1:8" x14ac:dyDescent="0.25">
      <c r="A106" s="18"/>
      <c r="B106" s="18"/>
      <c r="C106" s="18"/>
      <c r="D106" s="18"/>
      <c r="E106" s="18"/>
      <c r="F106" s="18"/>
      <c r="G106" s="18"/>
      <c r="H106" s="18"/>
    </row>
    <row r="107" spans="1:8" x14ac:dyDescent="0.25">
      <c r="A107" s="18"/>
      <c r="B107" s="18"/>
      <c r="C107" s="18"/>
      <c r="D107" s="18"/>
      <c r="E107" s="18"/>
      <c r="F107" s="18"/>
      <c r="G107" s="18"/>
      <c r="H107" s="18"/>
    </row>
    <row r="108" spans="1:8" x14ac:dyDescent="0.25">
      <c r="A108" s="18"/>
      <c r="B108" s="18"/>
      <c r="C108" s="18"/>
      <c r="D108" s="18"/>
      <c r="E108" s="18"/>
      <c r="F108" s="18"/>
      <c r="G108" s="18"/>
      <c r="H108" s="18"/>
    </row>
    <row r="109" spans="1:8" x14ac:dyDescent="0.25">
      <c r="A109" s="18"/>
      <c r="B109" s="18"/>
      <c r="C109" s="18"/>
      <c r="D109" s="18"/>
      <c r="E109" s="18"/>
      <c r="F109" s="18"/>
      <c r="G109" s="18"/>
      <c r="H109" s="18"/>
    </row>
    <row r="110" spans="1:8" x14ac:dyDescent="0.25">
      <c r="A110" s="18"/>
      <c r="B110" s="18"/>
      <c r="C110" s="18"/>
      <c r="D110" s="18"/>
      <c r="E110" s="18"/>
      <c r="F110" s="18"/>
      <c r="G110" s="18"/>
      <c r="H110" s="18"/>
    </row>
    <row r="111" spans="1:8" x14ac:dyDescent="0.25">
      <c r="A111" s="18"/>
      <c r="B111" s="18"/>
      <c r="C111" s="18"/>
      <c r="D111" s="18"/>
      <c r="E111" s="18"/>
      <c r="F111" s="18"/>
      <c r="G111" s="18"/>
      <c r="H111" s="18"/>
    </row>
    <row r="112" spans="1:8" x14ac:dyDescent="0.25">
      <c r="A112" s="18"/>
      <c r="B112" s="18"/>
      <c r="C112" s="18"/>
      <c r="D112" s="18"/>
      <c r="E112" s="18"/>
      <c r="F112" s="18"/>
      <c r="G112" s="18"/>
      <c r="H112" s="18"/>
    </row>
    <row r="113" spans="1:8" x14ac:dyDescent="0.25">
      <c r="A113" s="18"/>
      <c r="B113" s="18"/>
      <c r="C113" s="18"/>
      <c r="D113" s="18"/>
      <c r="E113" s="18"/>
      <c r="F113" s="18"/>
      <c r="G113" s="18"/>
      <c r="H113" s="18"/>
    </row>
    <row r="114" spans="1:8" x14ac:dyDescent="0.25">
      <c r="A114" s="18"/>
      <c r="B114" s="18"/>
      <c r="C114" s="18"/>
      <c r="D114" s="18"/>
      <c r="E114" s="18"/>
      <c r="F114" s="18"/>
      <c r="G114" s="18"/>
      <c r="H114" s="18"/>
    </row>
    <row r="115" spans="1:8" x14ac:dyDescent="0.25">
      <c r="A115" s="18"/>
      <c r="B115" s="18"/>
      <c r="C115" s="18"/>
      <c r="D115" s="18"/>
      <c r="E115" s="18"/>
      <c r="F115" s="18"/>
      <c r="G115" s="18"/>
      <c r="H115" s="18"/>
    </row>
    <row r="116" spans="1:8" x14ac:dyDescent="0.25">
      <c r="A116" s="18"/>
      <c r="B116" s="18"/>
      <c r="C116" s="18"/>
      <c r="D116" s="18"/>
      <c r="E116" s="18"/>
      <c r="F116" s="18"/>
      <c r="G116" s="18"/>
      <c r="H116" s="18"/>
    </row>
    <row r="117" spans="1:8" x14ac:dyDescent="0.25">
      <c r="A117" s="18"/>
      <c r="B117" s="18"/>
      <c r="C117" s="18"/>
      <c r="D117" s="18"/>
      <c r="E117" s="18"/>
      <c r="F117" s="18"/>
      <c r="G117" s="18"/>
      <c r="H117" s="18"/>
    </row>
  </sheetData>
  <pageMargins left="0.70866141732283472" right="0.70866141732283472" top="0.74803149606299213" bottom="0.74803149606299213" header="0.31496062992125984" footer="0.31496062992125984"/>
  <pageSetup fitToWidth="2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D9:D36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90" zoomScaleNormal="90" workbookViewId="0">
      <selection activeCell="D7" sqref="D7:D17"/>
    </sheetView>
  </sheetViews>
  <sheetFormatPr defaultRowHeight="15" x14ac:dyDescent="0.25"/>
  <cols>
    <col min="1" max="1" width="8.140625" style="24" customWidth="1"/>
    <col min="2" max="2" width="16" style="24" bestFit="1" customWidth="1"/>
    <col min="3" max="3" width="13.28515625" style="24" customWidth="1"/>
    <col min="4" max="4" width="25.85546875" style="24" customWidth="1"/>
    <col min="5" max="5" width="86.140625" style="24" customWidth="1"/>
    <col min="6" max="6" width="8.42578125" style="24" bestFit="1" customWidth="1"/>
    <col min="7" max="7" width="10" style="24" customWidth="1"/>
    <col min="8" max="8" width="14.140625" style="24" customWidth="1"/>
    <col min="9" max="9" width="9.140625" style="24"/>
    <col min="10" max="10" width="15.140625" style="24" bestFit="1" customWidth="1"/>
    <col min="11" max="16384" width="9.140625" style="24"/>
  </cols>
  <sheetData>
    <row r="6" spans="1:13" ht="32.25" customHeight="1" x14ac:dyDescent="0.25">
      <c r="A6" s="33" t="s">
        <v>15</v>
      </c>
      <c r="B6" s="33" t="s">
        <v>0</v>
      </c>
      <c r="C6" s="33" t="s">
        <v>1</v>
      </c>
      <c r="D6" s="33" t="s">
        <v>27</v>
      </c>
      <c r="E6" s="33" t="s">
        <v>28</v>
      </c>
      <c r="F6" s="33" t="s">
        <v>21</v>
      </c>
      <c r="G6" s="33" t="s">
        <v>17</v>
      </c>
      <c r="H6" s="33" t="s">
        <v>4</v>
      </c>
    </row>
    <row r="7" spans="1:13" ht="28.5" customHeight="1" x14ac:dyDescent="0.25">
      <c r="A7" s="27">
        <v>16</v>
      </c>
      <c r="B7" s="25"/>
      <c r="C7" s="25">
        <v>110022545</v>
      </c>
      <c r="D7" s="25" t="s">
        <v>7</v>
      </c>
      <c r="E7" s="25" t="s">
        <v>110</v>
      </c>
      <c r="F7" s="25" t="s">
        <v>2</v>
      </c>
      <c r="G7" s="26"/>
      <c r="H7" s="25"/>
      <c r="J7" s="31" t="s">
        <v>70</v>
      </c>
      <c r="L7" s="29"/>
      <c r="M7" s="29"/>
    </row>
    <row r="8" spans="1:13" x14ac:dyDescent="0.25">
      <c r="A8" s="27">
        <v>16</v>
      </c>
      <c r="B8" s="25"/>
      <c r="C8" s="25">
        <v>121008605</v>
      </c>
      <c r="D8" s="25" t="s">
        <v>10</v>
      </c>
      <c r="E8" s="25" t="s">
        <v>111</v>
      </c>
      <c r="F8" s="25" t="s">
        <v>2</v>
      </c>
      <c r="G8" s="26"/>
      <c r="H8" s="25"/>
      <c r="J8" s="30">
        <f>COUNT(A7:A125)</f>
        <v>10</v>
      </c>
    </row>
    <row r="9" spans="1:13" ht="27.75" customHeight="1" x14ac:dyDescent="0.25">
      <c r="A9" s="27">
        <v>16</v>
      </c>
      <c r="B9" s="25"/>
      <c r="C9" s="25">
        <v>105063897</v>
      </c>
      <c r="D9" s="25" t="s">
        <v>13</v>
      </c>
      <c r="E9" s="25" t="s">
        <v>112</v>
      </c>
      <c r="F9" s="25" t="s">
        <v>2</v>
      </c>
      <c r="G9" s="26"/>
      <c r="H9" s="25"/>
      <c r="J9" s="31" t="s">
        <v>30</v>
      </c>
    </row>
    <row r="10" spans="1:13" x14ac:dyDescent="0.25">
      <c r="A10" s="27">
        <v>16</v>
      </c>
      <c r="B10" s="25"/>
      <c r="C10" s="25">
        <v>110032209</v>
      </c>
      <c r="D10" s="25" t="s">
        <v>6</v>
      </c>
      <c r="E10" s="25" t="s">
        <v>113</v>
      </c>
      <c r="F10" s="25" t="s">
        <v>2</v>
      </c>
      <c r="G10" s="26"/>
      <c r="H10" s="25"/>
      <c r="J10" s="30">
        <f>COUNTIF(F7:F105,"Fixed")</f>
        <v>10</v>
      </c>
    </row>
    <row r="11" spans="1:13" x14ac:dyDescent="0.25">
      <c r="A11" s="27">
        <v>16</v>
      </c>
      <c r="B11" s="25"/>
      <c r="C11" s="25">
        <v>121004385</v>
      </c>
      <c r="D11" s="25" t="s">
        <v>7</v>
      </c>
      <c r="E11" s="25" t="s">
        <v>114</v>
      </c>
      <c r="F11" s="25" t="s">
        <v>2</v>
      </c>
      <c r="G11" s="26"/>
      <c r="H11" s="25"/>
      <c r="J11" s="32" t="s">
        <v>31</v>
      </c>
    </row>
    <row r="12" spans="1:13" x14ac:dyDescent="0.25">
      <c r="A12" s="27">
        <v>16</v>
      </c>
      <c r="B12" s="25"/>
      <c r="C12" s="25">
        <v>105063897</v>
      </c>
      <c r="D12" s="25" t="s">
        <v>9</v>
      </c>
      <c r="E12" s="25" t="s">
        <v>115</v>
      </c>
      <c r="F12" s="25" t="s">
        <v>2</v>
      </c>
      <c r="G12" s="26"/>
      <c r="H12" s="25"/>
      <c r="J12" s="30">
        <f>COUNTIF(F7:F106,"Logged")</f>
        <v>0</v>
      </c>
    </row>
    <row r="13" spans="1:13" x14ac:dyDescent="0.25">
      <c r="A13" s="27">
        <v>16</v>
      </c>
      <c r="B13" s="25"/>
      <c r="C13" s="25">
        <v>212301591</v>
      </c>
      <c r="D13" s="25" t="s">
        <v>9</v>
      </c>
      <c r="E13" s="25" t="s">
        <v>116</v>
      </c>
      <c r="F13" s="25" t="s">
        <v>2</v>
      </c>
      <c r="G13" s="26"/>
      <c r="H13" s="25"/>
      <c r="J13" s="32" t="s">
        <v>3</v>
      </c>
    </row>
    <row r="14" spans="1:13" ht="22.5" customHeight="1" x14ac:dyDescent="0.25">
      <c r="A14" s="27">
        <v>16</v>
      </c>
      <c r="B14" s="25"/>
      <c r="C14" s="25">
        <v>121011897</v>
      </c>
      <c r="D14" s="25" t="s">
        <v>9</v>
      </c>
      <c r="E14" s="25" t="s">
        <v>117</v>
      </c>
      <c r="F14" s="25" t="s">
        <v>2</v>
      </c>
      <c r="G14" s="26"/>
      <c r="H14" s="25"/>
      <c r="J14" s="30">
        <f>COUNTIF(F9:F108,"Logged")</f>
        <v>0</v>
      </c>
    </row>
    <row r="15" spans="1:13" ht="25.5" x14ac:dyDescent="0.25">
      <c r="A15" s="27">
        <v>16</v>
      </c>
      <c r="B15" s="25"/>
      <c r="C15" s="25">
        <v>213035460</v>
      </c>
      <c r="D15" s="25" t="s">
        <v>51</v>
      </c>
      <c r="E15" s="25" t="s">
        <v>118</v>
      </c>
      <c r="F15" s="25" t="s">
        <v>2</v>
      </c>
      <c r="G15" s="26"/>
      <c r="H15" s="25"/>
      <c r="J15" s="32" t="s">
        <v>16</v>
      </c>
    </row>
    <row r="16" spans="1:13" x14ac:dyDescent="0.25">
      <c r="A16" s="27">
        <v>16</v>
      </c>
      <c r="B16" s="25"/>
      <c r="C16" s="25">
        <v>121000694</v>
      </c>
      <c r="D16" s="25" t="s">
        <v>9</v>
      </c>
      <c r="E16" s="25" t="s">
        <v>119</v>
      </c>
      <c r="F16" s="25" t="s">
        <v>2</v>
      </c>
      <c r="G16" s="26"/>
      <c r="H16" s="25"/>
      <c r="J16" s="23">
        <f>COUNTIF(F9:F108,"Loaned")</f>
        <v>0</v>
      </c>
    </row>
    <row r="17" spans="1:10" x14ac:dyDescent="0.25">
      <c r="A17" s="27"/>
      <c r="B17" s="25"/>
      <c r="C17" s="25"/>
      <c r="D17" s="25"/>
      <c r="E17" s="25"/>
      <c r="F17" s="25"/>
      <c r="G17" s="26"/>
      <c r="H17" s="25"/>
      <c r="J17" s="34"/>
    </row>
    <row r="18" spans="1:10" x14ac:dyDescent="0.25">
      <c r="A18" s="27"/>
      <c r="B18" s="25"/>
      <c r="C18" s="25"/>
      <c r="D18" s="25"/>
      <c r="E18" s="25"/>
      <c r="F18" s="25"/>
      <c r="G18" s="26"/>
      <c r="H18" s="25"/>
      <c r="J18" s="34"/>
    </row>
    <row r="19" spans="1:10" x14ac:dyDescent="0.25">
      <c r="A19" s="27"/>
      <c r="B19" s="25"/>
      <c r="C19" s="25"/>
      <c r="D19" s="25"/>
      <c r="E19" s="25"/>
      <c r="F19" s="25"/>
      <c r="G19" s="26"/>
      <c r="H19" s="25"/>
      <c r="J19" s="34"/>
    </row>
    <row r="20" spans="1:10" x14ac:dyDescent="0.25">
      <c r="A20" s="27"/>
      <c r="B20" s="25"/>
      <c r="C20" s="25"/>
      <c r="D20" s="25"/>
      <c r="E20" s="25"/>
      <c r="F20" s="25"/>
      <c r="G20" s="26"/>
      <c r="H20" s="25"/>
      <c r="J20" s="34"/>
    </row>
    <row r="21" spans="1:10" x14ac:dyDescent="0.25">
      <c r="A21" s="27"/>
      <c r="B21" s="25"/>
      <c r="C21" s="25"/>
      <c r="D21" s="25"/>
      <c r="E21" s="25"/>
      <c r="F21" s="25"/>
      <c r="G21" s="26"/>
      <c r="H21" s="25"/>
      <c r="J21" s="34"/>
    </row>
    <row r="22" spans="1:10" x14ac:dyDescent="0.25">
      <c r="A22" s="27"/>
      <c r="B22" s="25"/>
      <c r="C22" s="25"/>
      <c r="D22" s="25"/>
      <c r="E22" s="25"/>
      <c r="F22" s="25"/>
      <c r="G22" s="26"/>
      <c r="H22" s="25"/>
    </row>
    <row r="23" spans="1:10" x14ac:dyDescent="0.25">
      <c r="A23" s="27"/>
      <c r="B23" s="25"/>
      <c r="C23" s="25"/>
      <c r="D23" s="25"/>
      <c r="E23" s="25"/>
      <c r="F23" s="25"/>
      <c r="G23" s="26"/>
      <c r="H23" s="25"/>
    </row>
    <row r="24" spans="1:10" x14ac:dyDescent="0.25">
      <c r="A24" s="27"/>
      <c r="B24" s="25"/>
      <c r="C24" s="25"/>
      <c r="D24" s="25"/>
      <c r="E24" s="25"/>
      <c r="F24" s="25"/>
      <c r="G24" s="26"/>
      <c r="H24" s="25"/>
    </row>
    <row r="25" spans="1:10" x14ac:dyDescent="0.25">
      <c r="A25" s="27"/>
      <c r="B25" s="25"/>
      <c r="C25" s="25"/>
      <c r="D25" s="25"/>
      <c r="E25" s="25"/>
      <c r="F25" s="25"/>
      <c r="G25" s="26"/>
      <c r="H25" s="25"/>
    </row>
    <row r="26" spans="1:10" x14ac:dyDescent="0.25">
      <c r="A26" s="28"/>
      <c r="B26" s="25"/>
      <c r="C26" s="25"/>
      <c r="D26" s="25"/>
      <c r="E26" s="25"/>
      <c r="F26" s="25"/>
      <c r="G26" s="26"/>
      <c r="H26" s="25"/>
    </row>
    <row r="27" spans="1:10" x14ac:dyDescent="0.25">
      <c r="A27" s="28"/>
      <c r="B27" s="26"/>
      <c r="C27" s="26"/>
      <c r="D27" s="25"/>
      <c r="E27" s="26"/>
      <c r="F27" s="25"/>
      <c r="G27" s="26"/>
      <c r="H27" s="26"/>
    </row>
    <row r="28" spans="1:10" x14ac:dyDescent="0.25">
      <c r="A28" s="28"/>
      <c r="B28" s="26"/>
      <c r="C28" s="26"/>
      <c r="D28" s="25"/>
      <c r="E28" s="26"/>
      <c r="F28" s="25"/>
      <c r="G28" s="26"/>
      <c r="H28" s="26"/>
    </row>
    <row r="29" spans="1:10" x14ac:dyDescent="0.25">
      <c r="A29" s="28"/>
      <c r="B29" s="26"/>
      <c r="C29" s="26"/>
      <c r="D29" s="25"/>
      <c r="E29" s="26"/>
      <c r="F29" s="25"/>
      <c r="G29" s="26"/>
      <c r="H29" s="26"/>
    </row>
    <row r="30" spans="1:10" x14ac:dyDescent="0.25">
      <c r="A30" s="28"/>
      <c r="B30" s="26"/>
      <c r="C30" s="26"/>
      <c r="D30" s="25"/>
      <c r="E30" s="26"/>
      <c r="F30" s="25"/>
      <c r="G30" s="26"/>
      <c r="H30" s="26"/>
    </row>
    <row r="31" spans="1:10" x14ac:dyDescent="0.25">
      <c r="A31" s="28"/>
      <c r="B31" s="26"/>
      <c r="C31" s="26"/>
      <c r="D31" s="25"/>
      <c r="E31" s="26"/>
      <c r="F31" s="25"/>
      <c r="G31" s="26"/>
      <c r="H31" s="26"/>
    </row>
    <row r="32" spans="1:10" x14ac:dyDescent="0.25">
      <c r="A32" s="28"/>
      <c r="B32" s="26"/>
      <c r="C32" s="26"/>
      <c r="D32" s="25"/>
      <c r="E32" s="26"/>
      <c r="F32" s="25"/>
      <c r="G32" s="26"/>
      <c r="H32" s="26"/>
    </row>
    <row r="33" spans="1:8" x14ac:dyDescent="0.25">
      <c r="A33" s="28"/>
      <c r="B33" s="26"/>
      <c r="C33" s="26"/>
      <c r="D33" s="25"/>
      <c r="E33" s="26"/>
      <c r="F33" s="25"/>
      <c r="G33" s="26"/>
      <c r="H33" s="26"/>
    </row>
    <row r="34" spans="1:8" x14ac:dyDescent="0.25">
      <c r="A34" s="28"/>
      <c r="B34" s="26"/>
      <c r="C34" s="26"/>
      <c r="D34" s="25"/>
      <c r="E34" s="26"/>
      <c r="F34" s="25"/>
      <c r="G34" s="26"/>
      <c r="H34" s="26"/>
    </row>
    <row r="35" spans="1:8" x14ac:dyDescent="0.25">
      <c r="A35" s="26"/>
      <c r="B35" s="26"/>
      <c r="C35" s="26"/>
      <c r="D35" s="25"/>
      <c r="E35" s="26"/>
      <c r="F35" s="25"/>
      <c r="G35" s="26"/>
      <c r="H35" s="26"/>
    </row>
    <row r="36" spans="1:8" x14ac:dyDescent="0.25">
      <c r="A36" s="26"/>
      <c r="B36" s="26"/>
      <c r="C36" s="26"/>
      <c r="D36" s="25"/>
      <c r="E36" s="26"/>
      <c r="F36" s="25"/>
      <c r="G36" s="26"/>
      <c r="H36" s="26"/>
    </row>
    <row r="37" spans="1:8" x14ac:dyDescent="0.25">
      <c r="A37" s="26"/>
      <c r="B37" s="26"/>
      <c r="C37" s="26"/>
      <c r="D37" s="25"/>
      <c r="E37" s="26"/>
      <c r="F37" s="25"/>
      <c r="G37" s="26"/>
      <c r="H37" s="26"/>
    </row>
    <row r="38" spans="1:8" x14ac:dyDescent="0.25">
      <c r="A38" s="26"/>
      <c r="B38" s="26"/>
      <c r="C38" s="26"/>
      <c r="D38" s="25"/>
      <c r="E38" s="26"/>
      <c r="F38" s="25"/>
      <c r="G38" s="26"/>
      <c r="H38" s="26"/>
    </row>
    <row r="39" spans="1:8" x14ac:dyDescent="0.25">
      <c r="A39" s="26"/>
      <c r="B39" s="26"/>
      <c r="C39" s="26"/>
      <c r="D39" s="25"/>
      <c r="E39" s="26"/>
      <c r="F39" s="25"/>
      <c r="G39" s="26"/>
      <c r="H39" s="26"/>
    </row>
    <row r="40" spans="1:8" x14ac:dyDescent="0.25">
      <c r="A40" s="26"/>
      <c r="B40" s="26"/>
      <c r="C40" s="26"/>
      <c r="D40" s="25"/>
      <c r="E40" s="26"/>
      <c r="F40" s="25"/>
      <c r="G40" s="26"/>
      <c r="H40" s="26"/>
    </row>
    <row r="41" spans="1:8" x14ac:dyDescent="0.25">
      <c r="A41" s="26"/>
      <c r="B41" s="26"/>
      <c r="C41" s="26"/>
      <c r="D41" s="25"/>
      <c r="E41" s="26"/>
      <c r="F41" s="25"/>
      <c r="G41" s="26"/>
      <c r="H41" s="26"/>
    </row>
    <row r="42" spans="1:8" x14ac:dyDescent="0.25">
      <c r="A42" s="26"/>
      <c r="B42" s="26"/>
      <c r="C42" s="26"/>
      <c r="D42" s="25"/>
      <c r="E42" s="26"/>
      <c r="F42" s="25"/>
      <c r="G42" s="26"/>
      <c r="H42" s="26"/>
    </row>
    <row r="43" spans="1:8" x14ac:dyDescent="0.25">
      <c r="A43" s="26"/>
      <c r="B43" s="26"/>
      <c r="C43" s="26"/>
      <c r="D43" s="25"/>
      <c r="E43" s="26"/>
      <c r="F43" s="25"/>
      <c r="G43" s="26"/>
      <c r="H43" s="26"/>
    </row>
    <row r="44" spans="1:8" x14ac:dyDescent="0.25">
      <c r="A44" s="26"/>
      <c r="B44" s="26"/>
      <c r="C44" s="26"/>
      <c r="D44" s="25"/>
      <c r="E44" s="26"/>
      <c r="F44" s="25"/>
      <c r="G44" s="26"/>
      <c r="H44" s="26"/>
    </row>
    <row r="45" spans="1:8" x14ac:dyDescent="0.25">
      <c r="A45" s="26"/>
      <c r="B45" s="26"/>
      <c r="C45" s="26"/>
      <c r="D45" s="25"/>
      <c r="E45" s="26"/>
      <c r="F45" s="25"/>
      <c r="G45" s="26"/>
      <c r="H45" s="26"/>
    </row>
    <row r="46" spans="1:8" x14ac:dyDescent="0.25">
      <c r="A46" s="26"/>
      <c r="B46" s="26"/>
      <c r="C46" s="26"/>
      <c r="D46" s="25"/>
      <c r="E46" s="26"/>
      <c r="F46" s="25"/>
      <c r="G46" s="26"/>
      <c r="H46" s="26"/>
    </row>
    <row r="47" spans="1:8" x14ac:dyDescent="0.25">
      <c r="A47" s="26"/>
      <c r="B47" s="26"/>
      <c r="C47" s="26"/>
      <c r="D47" s="25"/>
      <c r="E47" s="26"/>
      <c r="F47" s="25"/>
      <c r="G47" s="26"/>
      <c r="H47" s="26"/>
    </row>
    <row r="48" spans="1:8" x14ac:dyDescent="0.25">
      <c r="A48" s="26"/>
      <c r="B48" s="26"/>
      <c r="C48" s="26"/>
      <c r="D48" s="25"/>
      <c r="E48" s="26"/>
      <c r="F48" s="25"/>
      <c r="G48" s="26"/>
      <c r="H48" s="26"/>
    </row>
    <row r="49" spans="1:8" x14ac:dyDescent="0.25">
      <c r="A49" s="26"/>
      <c r="B49" s="26"/>
      <c r="C49" s="26"/>
      <c r="D49" s="25"/>
      <c r="E49" s="26"/>
      <c r="F49" s="25"/>
      <c r="G49" s="26"/>
      <c r="H49" s="26"/>
    </row>
    <row r="50" spans="1:8" x14ac:dyDescent="0.25">
      <c r="A50" s="26"/>
      <c r="B50" s="26"/>
      <c r="C50" s="26"/>
      <c r="D50" s="25"/>
      <c r="E50" s="26"/>
      <c r="F50" s="25"/>
      <c r="G50" s="26"/>
      <c r="H50" s="26"/>
    </row>
    <row r="51" spans="1:8" x14ac:dyDescent="0.25">
      <c r="A51" s="26"/>
      <c r="B51" s="26"/>
      <c r="C51" s="26"/>
      <c r="D51" s="25"/>
      <c r="E51" s="26"/>
      <c r="F51" s="25"/>
      <c r="G51" s="26"/>
      <c r="H51" s="26"/>
    </row>
    <row r="52" spans="1:8" x14ac:dyDescent="0.25">
      <c r="A52" s="26"/>
      <c r="B52" s="26"/>
      <c r="C52" s="26"/>
      <c r="D52" s="25"/>
      <c r="E52" s="26"/>
      <c r="F52" s="25"/>
      <c r="G52" s="26"/>
      <c r="H52" s="26"/>
    </row>
    <row r="53" spans="1:8" x14ac:dyDescent="0.25">
      <c r="A53" s="26"/>
      <c r="B53" s="26"/>
      <c r="C53" s="26"/>
      <c r="D53" s="25"/>
      <c r="E53" s="26"/>
      <c r="F53" s="25"/>
      <c r="G53" s="26"/>
      <c r="H53" s="26"/>
    </row>
    <row r="54" spans="1:8" x14ac:dyDescent="0.25">
      <c r="A54" s="26"/>
      <c r="B54" s="26"/>
      <c r="C54" s="26"/>
      <c r="D54" s="25"/>
      <c r="E54" s="26"/>
      <c r="F54" s="25"/>
      <c r="G54" s="26"/>
      <c r="H54" s="26"/>
    </row>
    <row r="55" spans="1:8" x14ac:dyDescent="0.25">
      <c r="A55" s="26"/>
      <c r="B55" s="26"/>
      <c r="C55" s="26"/>
      <c r="D55" s="25"/>
      <c r="E55" s="26"/>
      <c r="F55" s="25"/>
      <c r="G55" s="26"/>
      <c r="H55" s="26"/>
    </row>
    <row r="56" spans="1:8" x14ac:dyDescent="0.25">
      <c r="A56" s="26"/>
      <c r="B56" s="26"/>
      <c r="C56" s="26"/>
      <c r="D56" s="25"/>
      <c r="E56" s="26"/>
      <c r="F56" s="25"/>
      <c r="G56" s="26"/>
      <c r="H56" s="26"/>
    </row>
    <row r="57" spans="1:8" x14ac:dyDescent="0.25">
      <c r="A57" s="26"/>
      <c r="B57" s="26"/>
      <c r="C57" s="26"/>
      <c r="D57" s="25"/>
      <c r="E57" s="26"/>
      <c r="F57" s="25"/>
      <c r="G57" s="26"/>
      <c r="H57" s="26"/>
    </row>
    <row r="58" spans="1:8" x14ac:dyDescent="0.25">
      <c r="A58" s="26"/>
      <c r="B58" s="26"/>
      <c r="C58" s="26"/>
      <c r="D58" s="25"/>
      <c r="E58" s="26"/>
      <c r="F58" s="25"/>
      <c r="G58" s="26"/>
      <c r="H58" s="26"/>
    </row>
    <row r="59" spans="1:8" x14ac:dyDescent="0.25">
      <c r="A59" s="26"/>
      <c r="B59" s="26"/>
      <c r="C59" s="26"/>
      <c r="D59" s="25"/>
      <c r="E59" s="26"/>
      <c r="F59" s="25"/>
      <c r="G59" s="26"/>
      <c r="H59" s="26"/>
    </row>
    <row r="60" spans="1:8" x14ac:dyDescent="0.25">
      <c r="A60" s="26"/>
      <c r="B60" s="26"/>
      <c r="C60" s="26"/>
      <c r="D60" s="25"/>
      <c r="E60" s="26"/>
      <c r="F60" s="25"/>
      <c r="G60" s="26"/>
      <c r="H60" s="26"/>
    </row>
    <row r="61" spans="1:8" x14ac:dyDescent="0.25">
      <c r="A61" s="26"/>
      <c r="B61" s="26"/>
      <c r="C61" s="26"/>
      <c r="D61" s="25"/>
      <c r="E61" s="26"/>
      <c r="F61" s="25"/>
      <c r="G61" s="26"/>
      <c r="H61" s="26"/>
    </row>
    <row r="62" spans="1:8" x14ac:dyDescent="0.25">
      <c r="A62" s="26"/>
      <c r="B62" s="26"/>
      <c r="C62" s="26"/>
      <c r="D62" s="26"/>
      <c r="E62" s="26"/>
      <c r="F62" s="26"/>
      <c r="G62" s="26"/>
      <c r="H62" s="26"/>
    </row>
    <row r="63" spans="1:8" x14ac:dyDescent="0.25">
      <c r="A63" s="26"/>
      <c r="B63" s="26"/>
      <c r="C63" s="26"/>
      <c r="D63" s="26"/>
      <c r="E63" s="26"/>
      <c r="F63" s="26"/>
      <c r="G63" s="26"/>
      <c r="H63" s="26"/>
    </row>
    <row r="64" spans="1:8" x14ac:dyDescent="0.25">
      <c r="A64" s="26"/>
      <c r="B64" s="26"/>
      <c r="C64" s="26"/>
      <c r="D64" s="26"/>
      <c r="E64" s="26"/>
      <c r="F64" s="26"/>
      <c r="G64" s="26"/>
      <c r="H64" s="26"/>
    </row>
    <row r="65" spans="1:8" x14ac:dyDescent="0.25">
      <c r="A65" s="26"/>
      <c r="B65" s="26"/>
      <c r="C65" s="26"/>
      <c r="D65" s="26"/>
      <c r="E65" s="26"/>
      <c r="F65" s="26"/>
      <c r="G65" s="26"/>
      <c r="H65" s="26"/>
    </row>
    <row r="66" spans="1:8" x14ac:dyDescent="0.25">
      <c r="A66" s="26"/>
      <c r="B66" s="26"/>
      <c r="C66" s="26"/>
      <c r="D66" s="26"/>
      <c r="E66" s="26"/>
      <c r="F66" s="26"/>
      <c r="G66" s="26"/>
      <c r="H66" s="26"/>
    </row>
    <row r="67" spans="1:8" x14ac:dyDescent="0.25">
      <c r="A67" s="26"/>
      <c r="B67" s="26"/>
      <c r="C67" s="26"/>
      <c r="D67" s="26"/>
      <c r="E67" s="26"/>
      <c r="F67" s="26"/>
      <c r="G67" s="26"/>
      <c r="H67" s="26"/>
    </row>
    <row r="68" spans="1:8" x14ac:dyDescent="0.25">
      <c r="A68" s="26"/>
      <c r="B68" s="26"/>
      <c r="C68" s="26"/>
      <c r="D68" s="26"/>
      <c r="E68" s="26"/>
      <c r="F68" s="26"/>
      <c r="G68" s="26"/>
      <c r="H68" s="26"/>
    </row>
    <row r="69" spans="1:8" x14ac:dyDescent="0.25">
      <c r="A69" s="26"/>
      <c r="B69" s="26"/>
      <c r="C69" s="26"/>
      <c r="D69" s="26"/>
      <c r="E69" s="26"/>
      <c r="F69" s="26"/>
      <c r="G69" s="26"/>
      <c r="H69" s="26"/>
    </row>
    <row r="70" spans="1:8" x14ac:dyDescent="0.25">
      <c r="A70" s="26"/>
      <c r="B70" s="26"/>
      <c r="C70" s="26"/>
      <c r="D70" s="26"/>
      <c r="E70" s="26"/>
      <c r="F70" s="26"/>
      <c r="G70" s="26"/>
      <c r="H70" s="26"/>
    </row>
    <row r="71" spans="1:8" x14ac:dyDescent="0.25">
      <c r="A71" s="26"/>
      <c r="B71" s="26"/>
      <c r="C71" s="26"/>
      <c r="D71" s="26"/>
      <c r="E71" s="26"/>
      <c r="F71" s="26"/>
      <c r="G71" s="26"/>
      <c r="H71" s="26"/>
    </row>
    <row r="72" spans="1:8" x14ac:dyDescent="0.25">
      <c r="A72" s="26"/>
      <c r="B72" s="26"/>
      <c r="C72" s="26"/>
      <c r="D72" s="26"/>
      <c r="E72" s="26"/>
      <c r="F72" s="26"/>
      <c r="G72" s="26"/>
      <c r="H72" s="26"/>
    </row>
    <row r="73" spans="1:8" x14ac:dyDescent="0.25">
      <c r="A73" s="26"/>
      <c r="B73" s="26"/>
      <c r="C73" s="26"/>
      <c r="D73" s="26"/>
      <c r="E73" s="26"/>
      <c r="F73" s="26"/>
      <c r="G73" s="26"/>
      <c r="H73" s="26"/>
    </row>
    <row r="74" spans="1:8" x14ac:dyDescent="0.25">
      <c r="A74" s="26"/>
      <c r="B74" s="26"/>
      <c r="C74" s="26"/>
      <c r="D74" s="26"/>
      <c r="E74" s="26"/>
      <c r="F74" s="26"/>
      <c r="G74" s="26"/>
      <c r="H74" s="26"/>
    </row>
    <row r="75" spans="1:8" x14ac:dyDescent="0.25">
      <c r="A75" s="26"/>
      <c r="B75" s="26"/>
      <c r="C75" s="26"/>
      <c r="D75" s="26"/>
      <c r="E75" s="26"/>
      <c r="F75" s="26"/>
      <c r="G75" s="26"/>
      <c r="H75" s="26"/>
    </row>
    <row r="76" spans="1:8" x14ac:dyDescent="0.25">
      <c r="A76" s="26"/>
      <c r="B76" s="26"/>
      <c r="C76" s="26"/>
      <c r="D76" s="26"/>
      <c r="E76" s="26"/>
      <c r="F76" s="26"/>
      <c r="G76" s="26"/>
      <c r="H76" s="26"/>
    </row>
    <row r="77" spans="1:8" x14ac:dyDescent="0.25">
      <c r="A77" s="26"/>
      <c r="B77" s="26"/>
      <c r="C77" s="26"/>
      <c r="D77" s="26"/>
      <c r="E77" s="26"/>
      <c r="F77" s="26"/>
      <c r="G77" s="26"/>
      <c r="H77" s="26"/>
    </row>
    <row r="78" spans="1:8" x14ac:dyDescent="0.25">
      <c r="A78" s="26"/>
      <c r="B78" s="26"/>
      <c r="C78" s="26"/>
      <c r="D78" s="26"/>
      <c r="E78" s="26"/>
      <c r="F78" s="26"/>
      <c r="G78" s="26"/>
      <c r="H78" s="26"/>
    </row>
    <row r="79" spans="1:8" x14ac:dyDescent="0.25">
      <c r="A79" s="26"/>
      <c r="B79" s="26"/>
      <c r="C79" s="26"/>
      <c r="D79" s="26"/>
      <c r="E79" s="26"/>
      <c r="F79" s="26"/>
      <c r="G79" s="26"/>
      <c r="H79" s="26"/>
    </row>
    <row r="80" spans="1:8" x14ac:dyDescent="0.25">
      <c r="A80" s="26"/>
      <c r="B80" s="26"/>
      <c r="C80" s="26"/>
      <c r="D80" s="26"/>
      <c r="E80" s="26"/>
      <c r="F80" s="26"/>
      <c r="G80" s="26"/>
      <c r="H80" s="26"/>
    </row>
    <row r="81" spans="1:8" x14ac:dyDescent="0.25">
      <c r="A81" s="26"/>
      <c r="B81" s="26"/>
      <c r="C81" s="26"/>
      <c r="D81" s="26"/>
      <c r="E81" s="26"/>
      <c r="F81" s="26"/>
      <c r="G81" s="26"/>
      <c r="H81" s="26"/>
    </row>
    <row r="82" spans="1:8" x14ac:dyDescent="0.25">
      <c r="A82" s="26"/>
      <c r="B82" s="26"/>
      <c r="C82" s="26"/>
      <c r="D82" s="26"/>
      <c r="E82" s="26"/>
      <c r="F82" s="26"/>
      <c r="G82" s="26"/>
      <c r="H82" s="26"/>
    </row>
    <row r="83" spans="1:8" x14ac:dyDescent="0.25">
      <c r="A83" s="26"/>
      <c r="B83" s="26"/>
      <c r="C83" s="26"/>
      <c r="D83" s="26"/>
      <c r="E83" s="26"/>
      <c r="F83" s="26"/>
      <c r="G83" s="26"/>
      <c r="H83" s="26"/>
    </row>
    <row r="84" spans="1:8" x14ac:dyDescent="0.25">
      <c r="A84" s="26"/>
      <c r="B84" s="26"/>
      <c r="C84" s="26"/>
      <c r="D84" s="26"/>
      <c r="E84" s="26"/>
      <c r="F84" s="26"/>
      <c r="G84" s="26"/>
      <c r="H84" s="26"/>
    </row>
    <row r="85" spans="1:8" x14ac:dyDescent="0.25">
      <c r="A85" s="26"/>
      <c r="B85" s="26"/>
      <c r="C85" s="26"/>
      <c r="D85" s="26"/>
      <c r="E85" s="26"/>
      <c r="F85" s="26"/>
      <c r="G85" s="26"/>
      <c r="H85" s="26"/>
    </row>
    <row r="86" spans="1:8" x14ac:dyDescent="0.25">
      <c r="A86" s="26"/>
      <c r="B86" s="26"/>
      <c r="C86" s="26"/>
      <c r="D86" s="26"/>
      <c r="E86" s="26"/>
      <c r="F86" s="26"/>
      <c r="G86" s="26"/>
      <c r="H86" s="26"/>
    </row>
    <row r="87" spans="1:8" x14ac:dyDescent="0.25">
      <c r="A87" s="26"/>
      <c r="B87" s="26"/>
      <c r="C87" s="26"/>
      <c r="D87" s="26"/>
      <c r="E87" s="26"/>
      <c r="F87" s="26"/>
      <c r="G87" s="26"/>
      <c r="H87" s="26"/>
    </row>
    <row r="88" spans="1:8" x14ac:dyDescent="0.25">
      <c r="A88" s="26"/>
      <c r="B88" s="26"/>
      <c r="C88" s="26"/>
      <c r="D88" s="26"/>
      <c r="E88" s="26"/>
      <c r="F88" s="26"/>
      <c r="G88" s="26"/>
      <c r="H88" s="26"/>
    </row>
    <row r="89" spans="1:8" x14ac:dyDescent="0.25">
      <c r="A89" s="26"/>
      <c r="B89" s="26"/>
      <c r="C89" s="26"/>
      <c r="D89" s="26"/>
      <c r="E89" s="26"/>
      <c r="F89" s="26"/>
      <c r="G89" s="26"/>
      <c r="H89" s="26"/>
    </row>
    <row r="90" spans="1:8" x14ac:dyDescent="0.25">
      <c r="A90" s="26"/>
      <c r="B90" s="26"/>
      <c r="C90" s="26"/>
      <c r="D90" s="26"/>
      <c r="E90" s="26"/>
      <c r="F90" s="26"/>
      <c r="G90" s="26"/>
      <c r="H90" s="26"/>
    </row>
    <row r="91" spans="1:8" x14ac:dyDescent="0.25">
      <c r="A91" s="26"/>
      <c r="B91" s="26"/>
      <c r="C91" s="26"/>
      <c r="D91" s="26"/>
      <c r="E91" s="26"/>
      <c r="F91" s="26"/>
      <c r="G91" s="26"/>
      <c r="H91" s="26"/>
    </row>
    <row r="92" spans="1:8" x14ac:dyDescent="0.25">
      <c r="A92" s="26"/>
      <c r="B92" s="26"/>
      <c r="C92" s="26"/>
      <c r="D92" s="26"/>
      <c r="E92" s="26"/>
      <c r="F92" s="26"/>
      <c r="G92" s="26"/>
      <c r="H92" s="26"/>
    </row>
    <row r="93" spans="1:8" x14ac:dyDescent="0.25">
      <c r="A93" s="26"/>
      <c r="B93" s="26"/>
      <c r="C93" s="26"/>
      <c r="D93" s="26"/>
      <c r="E93" s="26"/>
      <c r="F93" s="26"/>
      <c r="G93" s="26"/>
      <c r="H93" s="26"/>
    </row>
    <row r="94" spans="1:8" x14ac:dyDescent="0.25">
      <c r="A94" s="26"/>
      <c r="B94" s="26"/>
      <c r="C94" s="26"/>
      <c r="D94" s="26"/>
      <c r="E94" s="26"/>
      <c r="F94" s="26"/>
      <c r="G94" s="26"/>
      <c r="H94" s="26"/>
    </row>
    <row r="95" spans="1:8" x14ac:dyDescent="0.25">
      <c r="A95" s="26"/>
      <c r="B95" s="26"/>
      <c r="C95" s="26"/>
      <c r="D95" s="26"/>
      <c r="E95" s="26"/>
      <c r="F95" s="26"/>
      <c r="G95" s="26"/>
      <c r="H95" s="26"/>
    </row>
    <row r="96" spans="1:8" x14ac:dyDescent="0.25">
      <c r="A96" s="26"/>
      <c r="B96" s="26"/>
      <c r="C96" s="26"/>
      <c r="D96" s="26"/>
      <c r="E96" s="26"/>
      <c r="F96" s="26"/>
      <c r="G96" s="26"/>
      <c r="H96" s="26"/>
    </row>
    <row r="97" spans="1:8" x14ac:dyDescent="0.25">
      <c r="A97" s="26"/>
      <c r="B97" s="26"/>
      <c r="C97" s="26"/>
      <c r="D97" s="26"/>
      <c r="E97" s="26"/>
      <c r="F97" s="26"/>
      <c r="G97" s="26"/>
      <c r="H97" s="26"/>
    </row>
    <row r="98" spans="1:8" x14ac:dyDescent="0.25">
      <c r="A98" s="26"/>
      <c r="B98" s="26"/>
      <c r="C98" s="26"/>
      <c r="D98" s="26"/>
      <c r="E98" s="26"/>
      <c r="F98" s="26"/>
      <c r="G98" s="26"/>
      <c r="H98" s="26"/>
    </row>
    <row r="99" spans="1:8" x14ac:dyDescent="0.25">
      <c r="A99" s="26"/>
      <c r="B99" s="26"/>
      <c r="C99" s="26"/>
      <c r="D99" s="26"/>
      <c r="E99" s="26"/>
      <c r="F99" s="26"/>
      <c r="G99" s="26"/>
      <c r="H99" s="26"/>
    </row>
    <row r="100" spans="1:8" x14ac:dyDescent="0.25">
      <c r="A100" s="26"/>
      <c r="B100" s="26"/>
      <c r="C100" s="26"/>
      <c r="D100" s="26"/>
      <c r="E100" s="26"/>
      <c r="F100" s="26"/>
      <c r="G100" s="26"/>
      <c r="H100" s="26"/>
    </row>
    <row r="101" spans="1:8" x14ac:dyDescent="0.25">
      <c r="A101" s="26"/>
      <c r="B101" s="26"/>
      <c r="C101" s="26"/>
      <c r="D101" s="26"/>
      <c r="E101" s="26"/>
      <c r="F101" s="26"/>
      <c r="G101" s="26"/>
      <c r="H101" s="26"/>
    </row>
    <row r="102" spans="1:8" x14ac:dyDescent="0.25">
      <c r="A102" s="26"/>
      <c r="B102" s="26"/>
      <c r="C102" s="26"/>
      <c r="D102" s="26"/>
      <c r="E102" s="26"/>
      <c r="F102" s="26"/>
      <c r="G102" s="26"/>
      <c r="H102" s="26"/>
    </row>
    <row r="103" spans="1:8" x14ac:dyDescent="0.25">
      <c r="A103" s="26"/>
      <c r="B103" s="26"/>
      <c r="C103" s="26"/>
      <c r="D103" s="26"/>
      <c r="E103" s="26"/>
      <c r="F103" s="26"/>
      <c r="G103" s="26"/>
      <c r="H103" s="26"/>
    </row>
    <row r="104" spans="1:8" x14ac:dyDescent="0.25">
      <c r="A104" s="26"/>
      <c r="B104" s="26"/>
      <c r="C104" s="26"/>
      <c r="D104" s="26"/>
      <c r="E104" s="26"/>
      <c r="F104" s="26"/>
      <c r="G104" s="26"/>
      <c r="H104" s="26"/>
    </row>
    <row r="105" spans="1:8" x14ac:dyDescent="0.25">
      <c r="A105" s="26"/>
      <c r="B105" s="26"/>
      <c r="C105" s="26"/>
      <c r="D105" s="26"/>
      <c r="E105" s="26"/>
      <c r="F105" s="26"/>
      <c r="G105" s="26"/>
      <c r="H105" s="26"/>
    </row>
    <row r="106" spans="1:8" x14ac:dyDescent="0.25">
      <c r="A106" s="26"/>
      <c r="B106" s="26"/>
      <c r="C106" s="26"/>
      <c r="D106" s="26"/>
      <c r="E106" s="26"/>
      <c r="F106" s="26"/>
      <c r="G106" s="26"/>
      <c r="H106" s="26"/>
    </row>
    <row r="107" spans="1:8" x14ac:dyDescent="0.25">
      <c r="A107" s="26"/>
      <c r="B107" s="26"/>
      <c r="C107" s="26"/>
      <c r="D107" s="26"/>
      <c r="E107" s="26"/>
      <c r="F107" s="26"/>
      <c r="G107" s="26"/>
      <c r="H107" s="26"/>
    </row>
    <row r="108" spans="1:8" x14ac:dyDescent="0.25">
      <c r="A108" s="26"/>
      <c r="B108" s="26"/>
      <c r="C108" s="26"/>
      <c r="D108" s="26"/>
      <c r="E108" s="26"/>
      <c r="F108" s="26"/>
      <c r="G108" s="26"/>
      <c r="H108" s="26"/>
    </row>
    <row r="109" spans="1:8" x14ac:dyDescent="0.25">
      <c r="A109" s="26"/>
      <c r="B109" s="26"/>
      <c r="C109" s="26"/>
      <c r="D109" s="26"/>
      <c r="E109" s="26"/>
      <c r="F109" s="26"/>
      <c r="G109" s="26"/>
      <c r="H109" s="26"/>
    </row>
    <row r="110" spans="1:8" x14ac:dyDescent="0.25">
      <c r="A110" s="26"/>
      <c r="B110" s="26"/>
      <c r="C110" s="26"/>
      <c r="D110" s="26"/>
      <c r="E110" s="26"/>
      <c r="F110" s="26"/>
      <c r="G110" s="26"/>
      <c r="H110" s="26"/>
    </row>
    <row r="111" spans="1:8" x14ac:dyDescent="0.25">
      <c r="A111" s="26"/>
      <c r="B111" s="26"/>
      <c r="C111" s="26"/>
      <c r="D111" s="26"/>
      <c r="E111" s="26"/>
      <c r="F111" s="26"/>
      <c r="G111" s="26"/>
      <c r="H111" s="26"/>
    </row>
    <row r="112" spans="1:8" x14ac:dyDescent="0.25">
      <c r="A112" s="26"/>
      <c r="B112" s="26"/>
      <c r="C112" s="26"/>
      <c r="D112" s="26"/>
      <c r="E112" s="26"/>
      <c r="F112" s="26"/>
      <c r="G112" s="26"/>
      <c r="H112" s="26"/>
    </row>
    <row r="113" spans="1:8" x14ac:dyDescent="0.25">
      <c r="A113" s="26"/>
      <c r="B113" s="26"/>
      <c r="C113" s="26"/>
      <c r="D113" s="26"/>
      <c r="E113" s="26"/>
      <c r="F113" s="26"/>
      <c r="G113" s="26"/>
      <c r="H113" s="26"/>
    </row>
    <row r="114" spans="1:8" x14ac:dyDescent="0.25">
      <c r="A114" s="26"/>
      <c r="B114" s="26"/>
      <c r="C114" s="26"/>
      <c r="D114" s="26"/>
      <c r="E114" s="26"/>
      <c r="F114" s="26"/>
      <c r="G114" s="26"/>
      <c r="H114" s="26"/>
    </row>
    <row r="115" spans="1:8" x14ac:dyDescent="0.25">
      <c r="A115" s="26"/>
      <c r="B115" s="26"/>
      <c r="C115" s="26"/>
      <c r="D115" s="26"/>
      <c r="E115" s="26"/>
      <c r="F115" s="26"/>
      <c r="G115" s="26"/>
      <c r="H115" s="26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80" zoomScaleNormal="80" workbookViewId="0">
      <selection activeCell="D8" sqref="D8"/>
    </sheetView>
  </sheetViews>
  <sheetFormatPr defaultRowHeight="15" x14ac:dyDescent="0.25"/>
  <cols>
    <col min="1" max="1" width="8" style="24" customWidth="1"/>
    <col min="2" max="2" width="24.5703125" style="24" bestFit="1" customWidth="1"/>
    <col min="3" max="3" width="13.28515625" style="24" customWidth="1"/>
    <col min="4" max="4" width="25.85546875" style="24" customWidth="1"/>
    <col min="5" max="5" width="86.140625" style="24" customWidth="1"/>
    <col min="6" max="6" width="8.42578125" style="24" bestFit="1" customWidth="1"/>
    <col min="7" max="7" width="10" style="24" customWidth="1"/>
    <col min="8" max="8" width="14.140625" style="24" customWidth="1"/>
    <col min="9" max="9" width="9.140625" style="24"/>
    <col min="10" max="10" width="15.140625" style="24" bestFit="1" customWidth="1"/>
    <col min="11" max="16384" width="9.140625" style="24"/>
  </cols>
  <sheetData>
    <row r="6" spans="1:13" ht="32.25" customHeight="1" x14ac:dyDescent="0.25">
      <c r="A6" s="33" t="s">
        <v>15</v>
      </c>
      <c r="B6" s="33" t="s">
        <v>0</v>
      </c>
      <c r="C6" s="33" t="s">
        <v>1</v>
      </c>
      <c r="D6" s="33" t="s">
        <v>27</v>
      </c>
      <c r="E6" s="33" t="s">
        <v>28</v>
      </c>
      <c r="F6" s="33" t="s">
        <v>21</v>
      </c>
      <c r="G6" s="33" t="s">
        <v>17</v>
      </c>
      <c r="H6" s="33" t="s">
        <v>4</v>
      </c>
    </row>
    <row r="7" spans="1:13" ht="28.5" customHeight="1" x14ac:dyDescent="0.25">
      <c r="A7" s="27">
        <v>41656</v>
      </c>
      <c r="B7" s="25" t="s">
        <v>120</v>
      </c>
      <c r="C7" s="25">
        <v>100042521</v>
      </c>
      <c r="D7" s="25" t="s">
        <v>9</v>
      </c>
      <c r="E7" s="25" t="s">
        <v>121</v>
      </c>
      <c r="F7" s="25" t="s">
        <v>2</v>
      </c>
      <c r="G7" s="26" t="s">
        <v>18</v>
      </c>
      <c r="H7" s="25"/>
      <c r="J7" s="31" t="s">
        <v>29</v>
      </c>
      <c r="L7" s="29"/>
      <c r="M7" s="29"/>
    </row>
    <row r="8" spans="1:13" ht="25.5" x14ac:dyDescent="0.25">
      <c r="A8" s="27">
        <v>41656</v>
      </c>
      <c r="B8" s="25" t="s">
        <v>120</v>
      </c>
      <c r="C8" s="25">
        <v>100042521</v>
      </c>
      <c r="D8" s="25" t="s">
        <v>9</v>
      </c>
      <c r="E8" s="25" t="s">
        <v>122</v>
      </c>
      <c r="F8" s="25" t="s">
        <v>2</v>
      </c>
      <c r="G8" s="26" t="s">
        <v>18</v>
      </c>
      <c r="H8" s="25"/>
      <c r="J8" s="30">
        <f>COUNT(A7:A125)</f>
        <v>19</v>
      </c>
    </row>
    <row r="9" spans="1:13" ht="27.75" customHeight="1" x14ac:dyDescent="0.25">
      <c r="A9" s="11">
        <v>41656</v>
      </c>
      <c r="B9" s="21" t="s">
        <v>123</v>
      </c>
      <c r="C9" s="21"/>
      <c r="D9" s="21" t="s">
        <v>11</v>
      </c>
      <c r="E9" s="21" t="s">
        <v>124</v>
      </c>
      <c r="F9" s="21" t="s">
        <v>2</v>
      </c>
      <c r="G9" s="22" t="s">
        <v>18</v>
      </c>
      <c r="H9" s="21"/>
      <c r="J9" s="31" t="s">
        <v>30</v>
      </c>
    </row>
    <row r="10" spans="1:13" x14ac:dyDescent="0.25">
      <c r="A10" s="11">
        <v>41656</v>
      </c>
      <c r="B10" s="21"/>
      <c r="C10" s="21">
        <v>121005481</v>
      </c>
      <c r="D10" s="21" t="s">
        <v>9</v>
      </c>
      <c r="E10" s="21" t="s">
        <v>125</v>
      </c>
      <c r="F10" s="21" t="s">
        <v>2</v>
      </c>
      <c r="G10" s="22"/>
      <c r="H10" s="21"/>
      <c r="J10" s="30">
        <f>COUNTIF(F7:F105,"Fixed")</f>
        <v>15</v>
      </c>
    </row>
    <row r="11" spans="1:13" ht="38.25" x14ac:dyDescent="0.25">
      <c r="A11" s="11">
        <v>41656</v>
      </c>
      <c r="B11" s="21" t="s">
        <v>126</v>
      </c>
      <c r="C11" s="21">
        <v>121012662</v>
      </c>
      <c r="D11" s="21" t="s">
        <v>13</v>
      </c>
      <c r="E11" s="21" t="s">
        <v>127</v>
      </c>
      <c r="F11" s="21" t="s">
        <v>23</v>
      </c>
      <c r="G11" s="22" t="s">
        <v>18</v>
      </c>
      <c r="H11" s="21" t="s">
        <v>128</v>
      </c>
      <c r="J11" s="32" t="s">
        <v>3</v>
      </c>
    </row>
    <row r="12" spans="1:13" x14ac:dyDescent="0.25">
      <c r="A12" s="11">
        <v>41656</v>
      </c>
      <c r="B12" s="21" t="s">
        <v>129</v>
      </c>
      <c r="C12" s="21">
        <v>106003477</v>
      </c>
      <c r="D12" s="21" t="s">
        <v>9</v>
      </c>
      <c r="E12" s="21" t="s">
        <v>130</v>
      </c>
      <c r="F12" s="21" t="s">
        <v>2</v>
      </c>
      <c r="G12" s="22" t="s">
        <v>20</v>
      </c>
      <c r="H12" s="21"/>
      <c r="J12" s="30">
        <f>COUNTIF(F7:F106,"Logged")</f>
        <v>0</v>
      </c>
    </row>
    <row r="13" spans="1:13" x14ac:dyDescent="0.25">
      <c r="A13" s="11">
        <v>41656</v>
      </c>
      <c r="B13" s="21"/>
      <c r="C13" s="21">
        <v>100028706</v>
      </c>
      <c r="D13" s="21" t="s">
        <v>7</v>
      </c>
      <c r="E13" s="21" t="s">
        <v>131</v>
      </c>
      <c r="F13" s="21" t="s">
        <v>2</v>
      </c>
      <c r="G13" s="22"/>
      <c r="H13" s="21"/>
      <c r="J13" s="32" t="s">
        <v>16</v>
      </c>
    </row>
    <row r="14" spans="1:13" ht="22.5" customHeight="1" x14ac:dyDescent="0.25">
      <c r="A14" s="11">
        <v>41656</v>
      </c>
      <c r="B14" s="21"/>
      <c r="C14" s="21">
        <v>102007902</v>
      </c>
      <c r="D14" s="21" t="s">
        <v>7</v>
      </c>
      <c r="E14" s="21" t="s">
        <v>131</v>
      </c>
      <c r="F14" s="21" t="s">
        <v>2</v>
      </c>
      <c r="G14" s="22"/>
      <c r="H14" s="21"/>
      <c r="J14" s="23">
        <f>COUNTIF(F7:F106,"Loaned")</f>
        <v>0</v>
      </c>
    </row>
    <row r="15" spans="1:13" x14ac:dyDescent="0.25">
      <c r="A15" s="11">
        <v>41656</v>
      </c>
      <c r="B15" s="21"/>
      <c r="C15" s="21">
        <v>121007488</v>
      </c>
      <c r="D15" s="21" t="s">
        <v>9</v>
      </c>
      <c r="E15" s="21" t="s">
        <v>132</v>
      </c>
      <c r="F15" s="21" t="s">
        <v>2</v>
      </c>
      <c r="G15" s="22"/>
      <c r="H15" s="21"/>
      <c r="J15" s="32" t="s">
        <v>23</v>
      </c>
    </row>
    <row r="16" spans="1:13" x14ac:dyDescent="0.25">
      <c r="A16" s="11">
        <v>41656</v>
      </c>
      <c r="B16" s="21"/>
      <c r="C16" s="21">
        <v>105048263</v>
      </c>
      <c r="D16" s="21" t="s">
        <v>13</v>
      </c>
      <c r="E16" s="21" t="s">
        <v>133</v>
      </c>
      <c r="F16" s="21" t="s">
        <v>2</v>
      </c>
      <c r="G16" s="22"/>
      <c r="H16" s="21"/>
      <c r="J16" s="43">
        <f>COUNTIF(F7:F83,"Pending")</f>
        <v>3</v>
      </c>
    </row>
    <row r="17" spans="1:10" x14ac:dyDescent="0.25">
      <c r="A17" s="11">
        <v>41656</v>
      </c>
      <c r="B17" s="21" t="s">
        <v>134</v>
      </c>
      <c r="C17" s="21">
        <v>121012662</v>
      </c>
      <c r="D17" s="21" t="s">
        <v>13</v>
      </c>
      <c r="E17" s="21" t="s">
        <v>135</v>
      </c>
      <c r="F17" s="21"/>
      <c r="G17" s="22" t="s">
        <v>20</v>
      </c>
      <c r="H17" s="21"/>
    </row>
    <row r="18" spans="1:10" x14ac:dyDescent="0.25">
      <c r="A18" s="11">
        <v>41656</v>
      </c>
      <c r="B18" s="21"/>
      <c r="C18" s="21">
        <v>121013312</v>
      </c>
      <c r="D18" s="21" t="s">
        <v>12</v>
      </c>
      <c r="E18" s="21" t="s">
        <v>136</v>
      </c>
      <c r="F18" s="21" t="s">
        <v>23</v>
      </c>
      <c r="G18" s="22" t="s">
        <v>19</v>
      </c>
      <c r="H18" s="21"/>
      <c r="J18" s="34"/>
    </row>
    <row r="19" spans="1:10" x14ac:dyDescent="0.25">
      <c r="A19" s="11">
        <v>41656</v>
      </c>
      <c r="B19" s="21"/>
      <c r="C19" s="21">
        <v>110020173</v>
      </c>
      <c r="D19" s="21" t="s">
        <v>9</v>
      </c>
      <c r="E19" s="35" t="s">
        <v>137</v>
      </c>
      <c r="F19" s="21" t="s">
        <v>2</v>
      </c>
      <c r="G19" s="22" t="s">
        <v>18</v>
      </c>
      <c r="H19" s="21"/>
      <c r="J19" s="34"/>
    </row>
    <row r="20" spans="1:10" ht="51" x14ac:dyDescent="0.25">
      <c r="A20" s="11">
        <v>41656</v>
      </c>
      <c r="B20" s="21" t="s">
        <v>138</v>
      </c>
      <c r="C20" s="21">
        <v>221033078</v>
      </c>
      <c r="D20" s="21" t="s">
        <v>13</v>
      </c>
      <c r="E20" s="21" t="s">
        <v>139</v>
      </c>
      <c r="F20" s="21" t="s">
        <v>23</v>
      </c>
      <c r="G20" s="22"/>
      <c r="H20" s="21" t="s">
        <v>140</v>
      </c>
      <c r="J20" s="34"/>
    </row>
    <row r="21" spans="1:10" x14ac:dyDescent="0.25">
      <c r="A21" s="11">
        <v>41656</v>
      </c>
      <c r="B21" s="21"/>
      <c r="C21" s="21">
        <v>121013312</v>
      </c>
      <c r="D21" s="21" t="s">
        <v>12</v>
      </c>
      <c r="E21" s="21" t="s">
        <v>141</v>
      </c>
      <c r="F21" s="21" t="s">
        <v>2</v>
      </c>
      <c r="G21" s="22"/>
      <c r="H21" s="21"/>
      <c r="J21" s="34"/>
    </row>
    <row r="22" spans="1:10" x14ac:dyDescent="0.25">
      <c r="A22" s="27">
        <v>17</v>
      </c>
      <c r="B22" s="25"/>
      <c r="C22" s="14">
        <v>221033078</v>
      </c>
      <c r="D22" s="21" t="s">
        <v>12</v>
      </c>
      <c r="E22" s="25" t="s">
        <v>142</v>
      </c>
      <c r="F22" s="25" t="s">
        <v>2</v>
      </c>
      <c r="G22" s="26"/>
      <c r="H22" s="25"/>
    </row>
    <row r="23" spans="1:10" x14ac:dyDescent="0.25">
      <c r="A23" s="27">
        <v>17</v>
      </c>
      <c r="B23" s="25"/>
      <c r="C23" s="25">
        <v>121001509</v>
      </c>
      <c r="D23" s="21" t="s">
        <v>11</v>
      </c>
      <c r="E23" s="25" t="s">
        <v>143</v>
      </c>
      <c r="F23" s="25" t="s">
        <v>2</v>
      </c>
      <c r="G23" s="26"/>
      <c r="H23" s="25"/>
    </row>
    <row r="24" spans="1:10" x14ac:dyDescent="0.25">
      <c r="A24" s="27">
        <v>17</v>
      </c>
      <c r="B24" s="25"/>
      <c r="C24" s="25">
        <v>110020173</v>
      </c>
      <c r="D24" s="21" t="s">
        <v>12</v>
      </c>
      <c r="E24" s="25" t="s">
        <v>144</v>
      </c>
      <c r="F24" s="25" t="s">
        <v>2</v>
      </c>
      <c r="G24" s="26"/>
      <c r="H24" s="25"/>
    </row>
    <row r="25" spans="1:10" x14ac:dyDescent="0.25">
      <c r="A25" s="27">
        <v>17</v>
      </c>
      <c r="B25" s="25"/>
      <c r="C25" s="25">
        <v>123006446</v>
      </c>
      <c r="D25" s="21" t="s">
        <v>5</v>
      </c>
      <c r="E25" s="25" t="s">
        <v>145</v>
      </c>
      <c r="F25" s="25" t="s">
        <v>2</v>
      </c>
      <c r="G25" s="26"/>
      <c r="H25" s="25"/>
    </row>
    <row r="26" spans="1:10" x14ac:dyDescent="0.25">
      <c r="A26" s="27"/>
      <c r="B26" s="25"/>
      <c r="C26" s="25"/>
      <c r="D26" s="21"/>
      <c r="E26" s="25"/>
      <c r="F26" s="25"/>
      <c r="G26" s="26"/>
      <c r="H26" s="25"/>
    </row>
    <row r="27" spans="1:10" x14ac:dyDescent="0.25">
      <c r="A27" s="27"/>
      <c r="B27" s="26"/>
      <c r="C27" s="26"/>
      <c r="D27" s="21"/>
      <c r="E27" s="26"/>
      <c r="F27" s="25"/>
      <c r="G27" s="26"/>
      <c r="H27" s="26"/>
    </row>
    <row r="28" spans="1:10" x14ac:dyDescent="0.25">
      <c r="A28" s="27"/>
      <c r="B28" s="26"/>
      <c r="C28" s="26"/>
      <c r="D28" s="21"/>
      <c r="E28" s="26"/>
      <c r="F28" s="25"/>
      <c r="G28" s="26"/>
      <c r="H28" s="26"/>
    </row>
    <row r="29" spans="1:10" x14ac:dyDescent="0.25">
      <c r="A29" s="27"/>
      <c r="B29" s="26"/>
      <c r="C29" s="26"/>
      <c r="D29" s="21"/>
      <c r="E29" s="26"/>
      <c r="F29" s="25"/>
      <c r="G29" s="26"/>
      <c r="H29" s="26"/>
    </row>
    <row r="30" spans="1:10" x14ac:dyDescent="0.25">
      <c r="A30" s="27"/>
      <c r="B30" s="26"/>
      <c r="C30" s="26"/>
      <c r="D30" s="21"/>
      <c r="E30" s="26"/>
      <c r="F30" s="25"/>
      <c r="G30" s="26"/>
      <c r="H30" s="26"/>
    </row>
    <row r="31" spans="1:10" x14ac:dyDescent="0.25">
      <c r="A31" s="27"/>
      <c r="B31" s="26"/>
      <c r="C31" s="26"/>
      <c r="D31" s="21"/>
      <c r="E31" s="26"/>
      <c r="F31" s="25"/>
      <c r="G31" s="26"/>
      <c r="H31" s="26"/>
    </row>
    <row r="32" spans="1:10" x14ac:dyDescent="0.25">
      <c r="A32" s="27"/>
      <c r="B32" s="26"/>
      <c r="C32" s="26"/>
      <c r="D32" s="21"/>
      <c r="E32" s="26"/>
      <c r="F32" s="25"/>
      <c r="G32" s="26"/>
      <c r="H32" s="26"/>
    </row>
    <row r="33" spans="1:8" x14ac:dyDescent="0.25">
      <c r="A33" s="27"/>
      <c r="B33" s="26"/>
      <c r="C33" s="26"/>
      <c r="D33" s="21"/>
      <c r="E33" s="26"/>
      <c r="F33" s="25"/>
      <c r="G33" s="26"/>
      <c r="H33" s="26"/>
    </row>
    <row r="34" spans="1:8" x14ac:dyDescent="0.25">
      <c r="A34" s="27"/>
      <c r="B34" s="26"/>
      <c r="C34" s="26"/>
      <c r="D34" s="21"/>
      <c r="E34" s="26"/>
      <c r="F34" s="25"/>
      <c r="G34" s="26"/>
      <c r="H34" s="26"/>
    </row>
    <row r="35" spans="1:8" x14ac:dyDescent="0.25">
      <c r="A35" s="27"/>
      <c r="B35" s="26"/>
      <c r="C35" s="26"/>
      <c r="D35" s="21"/>
      <c r="E35" s="26"/>
      <c r="F35" s="25"/>
      <c r="G35" s="26"/>
      <c r="H35" s="26"/>
    </row>
    <row r="36" spans="1:8" x14ac:dyDescent="0.25">
      <c r="A36" s="27"/>
      <c r="B36" s="26"/>
      <c r="C36" s="26"/>
      <c r="D36" s="21"/>
      <c r="E36" s="26"/>
      <c r="F36" s="25"/>
      <c r="G36" s="26"/>
      <c r="H36" s="26"/>
    </row>
    <row r="37" spans="1:8" x14ac:dyDescent="0.25">
      <c r="A37" s="27"/>
      <c r="B37" s="26"/>
      <c r="C37" s="26"/>
      <c r="D37" s="21"/>
      <c r="E37" s="26"/>
      <c r="F37" s="25"/>
      <c r="G37" s="26"/>
      <c r="H37" s="26"/>
    </row>
    <row r="38" spans="1:8" x14ac:dyDescent="0.25">
      <c r="A38" s="27"/>
      <c r="B38" s="26"/>
      <c r="C38" s="26"/>
      <c r="D38" s="21"/>
      <c r="E38" s="26"/>
      <c r="F38" s="25"/>
      <c r="G38" s="26"/>
      <c r="H38" s="26"/>
    </row>
    <row r="39" spans="1:8" x14ac:dyDescent="0.25">
      <c r="A39" s="27"/>
      <c r="B39" s="26"/>
      <c r="C39" s="26"/>
      <c r="D39" s="21"/>
      <c r="E39" s="26"/>
      <c r="F39" s="25"/>
      <c r="G39" s="26"/>
      <c r="H39" s="26"/>
    </row>
    <row r="40" spans="1:8" x14ac:dyDescent="0.25">
      <c r="A40" s="27"/>
      <c r="B40" s="26"/>
      <c r="C40" s="26"/>
      <c r="D40" s="21"/>
      <c r="E40" s="26"/>
      <c r="F40" s="25"/>
      <c r="G40" s="26"/>
      <c r="H40" s="26"/>
    </row>
    <row r="41" spans="1:8" x14ac:dyDescent="0.25">
      <c r="A41" s="27"/>
      <c r="B41" s="26"/>
      <c r="C41" s="26"/>
      <c r="D41" s="21"/>
      <c r="E41" s="26"/>
      <c r="F41" s="25"/>
      <c r="G41" s="26"/>
      <c r="H41" s="26"/>
    </row>
    <row r="42" spans="1:8" x14ac:dyDescent="0.25">
      <c r="A42" s="27"/>
      <c r="B42" s="26"/>
      <c r="C42" s="26"/>
      <c r="D42" s="21"/>
      <c r="E42" s="26"/>
      <c r="F42" s="25"/>
      <c r="G42" s="26"/>
      <c r="H42" s="26"/>
    </row>
    <row r="43" spans="1:8" x14ac:dyDescent="0.25">
      <c r="A43" s="27"/>
      <c r="B43" s="26"/>
      <c r="C43" s="26"/>
      <c r="D43" s="21"/>
      <c r="E43" s="26"/>
      <c r="F43" s="25"/>
      <c r="G43" s="26"/>
      <c r="H43" s="26"/>
    </row>
    <row r="44" spans="1:8" x14ac:dyDescent="0.25">
      <c r="A44" s="27"/>
      <c r="B44" s="26"/>
      <c r="C44" s="26"/>
      <c r="D44" s="21"/>
      <c r="E44" s="26"/>
      <c r="F44" s="25"/>
      <c r="G44" s="26"/>
      <c r="H44" s="26"/>
    </row>
    <row r="45" spans="1:8" x14ac:dyDescent="0.25">
      <c r="A45" s="27"/>
      <c r="B45" s="26"/>
      <c r="C45" s="26"/>
      <c r="D45" s="21"/>
      <c r="E45" s="26"/>
      <c r="F45" s="25"/>
      <c r="G45" s="26"/>
      <c r="H45" s="26"/>
    </row>
    <row r="46" spans="1:8" x14ac:dyDescent="0.25">
      <c r="A46" s="27"/>
      <c r="B46" s="26"/>
      <c r="C46" s="26"/>
      <c r="D46" s="21"/>
      <c r="E46" s="26"/>
      <c r="F46" s="25"/>
      <c r="G46" s="26"/>
      <c r="H46" s="26"/>
    </row>
    <row r="47" spans="1:8" x14ac:dyDescent="0.25">
      <c r="A47" s="27"/>
      <c r="B47" s="26"/>
      <c r="C47" s="26"/>
      <c r="D47" s="21"/>
      <c r="E47" s="26"/>
      <c r="F47" s="25"/>
      <c r="G47" s="26"/>
      <c r="H47" s="26"/>
    </row>
    <row r="48" spans="1:8" x14ac:dyDescent="0.25">
      <c r="A48" s="27"/>
      <c r="B48" s="26"/>
      <c r="C48" s="26"/>
      <c r="D48" s="21"/>
      <c r="E48" s="26"/>
      <c r="F48" s="25"/>
      <c r="G48" s="26"/>
      <c r="H48" s="26"/>
    </row>
    <row r="49" spans="1:8" x14ac:dyDescent="0.25">
      <c r="A49" s="27"/>
      <c r="B49" s="26"/>
      <c r="C49" s="26"/>
      <c r="D49" s="21"/>
      <c r="E49" s="26"/>
      <c r="F49" s="25"/>
      <c r="G49" s="26"/>
      <c r="H49" s="26"/>
    </row>
    <row r="50" spans="1:8" x14ac:dyDescent="0.25">
      <c r="A50" s="27"/>
      <c r="B50" s="26"/>
      <c r="C50" s="26"/>
      <c r="D50" s="21"/>
      <c r="E50" s="26"/>
      <c r="F50" s="25"/>
      <c r="G50" s="26"/>
      <c r="H50" s="26"/>
    </row>
    <row r="51" spans="1:8" x14ac:dyDescent="0.25">
      <c r="A51" s="27"/>
      <c r="B51" s="26"/>
      <c r="C51" s="26"/>
      <c r="D51" s="21"/>
      <c r="E51" s="26"/>
      <c r="F51" s="25"/>
      <c r="G51" s="26"/>
      <c r="H51" s="26"/>
    </row>
    <row r="52" spans="1:8" x14ac:dyDescent="0.25">
      <c r="A52" s="27"/>
      <c r="B52" s="26"/>
      <c r="C52" s="26"/>
      <c r="D52" s="21"/>
      <c r="E52" s="26"/>
      <c r="F52" s="25"/>
      <c r="G52" s="26"/>
      <c r="H52" s="26"/>
    </row>
    <row r="53" spans="1:8" x14ac:dyDescent="0.25">
      <c r="A53" s="27"/>
      <c r="B53" s="26"/>
      <c r="C53" s="26"/>
      <c r="D53" s="21"/>
      <c r="E53" s="26"/>
      <c r="F53" s="25"/>
      <c r="G53" s="26"/>
      <c r="H53" s="26"/>
    </row>
    <row r="54" spans="1:8" x14ac:dyDescent="0.25">
      <c r="A54" s="27"/>
      <c r="B54" s="26"/>
      <c r="C54" s="26"/>
      <c r="D54" s="21"/>
      <c r="E54" s="26"/>
      <c r="F54" s="25"/>
      <c r="G54" s="26"/>
      <c r="H54" s="26"/>
    </row>
    <row r="55" spans="1:8" x14ac:dyDescent="0.25">
      <c r="A55" s="27"/>
      <c r="B55" s="26"/>
      <c r="C55" s="26"/>
      <c r="D55" s="21"/>
      <c r="E55" s="26"/>
      <c r="F55" s="25"/>
      <c r="G55" s="26"/>
      <c r="H55" s="26"/>
    </row>
    <row r="56" spans="1:8" x14ac:dyDescent="0.25">
      <c r="A56" s="27"/>
      <c r="B56" s="26"/>
      <c r="C56" s="26"/>
      <c r="D56" s="21"/>
      <c r="E56" s="26"/>
      <c r="F56" s="25"/>
      <c r="G56" s="26"/>
      <c r="H56" s="26"/>
    </row>
    <row r="57" spans="1:8" x14ac:dyDescent="0.25">
      <c r="A57" s="27"/>
      <c r="B57" s="26"/>
      <c r="C57" s="26"/>
      <c r="D57" s="21"/>
      <c r="E57" s="26"/>
      <c r="F57" s="25"/>
      <c r="G57" s="26"/>
      <c r="H57" s="26"/>
    </row>
    <row r="58" spans="1:8" x14ac:dyDescent="0.25">
      <c r="A58" s="27"/>
      <c r="B58" s="26"/>
      <c r="C58" s="26"/>
      <c r="D58" s="21"/>
      <c r="E58" s="26"/>
      <c r="F58" s="25"/>
      <c r="G58" s="26"/>
      <c r="H58" s="26"/>
    </row>
    <row r="59" spans="1:8" x14ac:dyDescent="0.25">
      <c r="A59" s="27"/>
      <c r="B59" s="26"/>
      <c r="C59" s="26"/>
      <c r="D59" s="21"/>
      <c r="E59" s="26"/>
      <c r="F59" s="25"/>
      <c r="G59" s="26"/>
      <c r="H59" s="26"/>
    </row>
    <row r="60" spans="1:8" x14ac:dyDescent="0.25">
      <c r="A60" s="27"/>
      <c r="B60" s="26"/>
      <c r="C60" s="26"/>
      <c r="D60" s="21"/>
      <c r="E60" s="26"/>
      <c r="F60" s="25"/>
      <c r="G60" s="26"/>
      <c r="H60" s="26"/>
    </row>
    <row r="61" spans="1:8" x14ac:dyDescent="0.25">
      <c r="A61" s="27"/>
      <c r="B61" s="26"/>
      <c r="C61" s="26"/>
      <c r="D61" s="21"/>
      <c r="E61" s="26"/>
      <c r="F61" s="25"/>
      <c r="G61" s="26"/>
      <c r="H61" s="26"/>
    </row>
    <row r="62" spans="1:8" x14ac:dyDescent="0.25">
      <c r="A62" s="27"/>
      <c r="B62" s="26"/>
      <c r="C62" s="26"/>
      <c r="D62" s="21"/>
      <c r="E62" s="26"/>
      <c r="F62" s="26"/>
      <c r="G62" s="26"/>
      <c r="H62" s="26"/>
    </row>
    <row r="63" spans="1:8" x14ac:dyDescent="0.25">
      <c r="A63" s="27"/>
      <c r="B63" s="26"/>
      <c r="C63" s="26"/>
      <c r="D63" s="21"/>
      <c r="E63" s="26"/>
      <c r="F63" s="26"/>
      <c r="G63" s="26"/>
      <c r="H63" s="26"/>
    </row>
    <row r="64" spans="1:8" x14ac:dyDescent="0.25">
      <c r="A64" s="27"/>
      <c r="B64" s="26"/>
      <c r="C64" s="26"/>
      <c r="D64" s="21"/>
      <c r="E64" s="26"/>
      <c r="F64" s="26"/>
      <c r="G64" s="26"/>
      <c r="H64" s="26"/>
    </row>
    <row r="65" spans="1:8" x14ac:dyDescent="0.25">
      <c r="A65" s="27"/>
      <c r="B65" s="26"/>
      <c r="C65" s="26"/>
      <c r="D65" s="21"/>
      <c r="E65" s="26"/>
      <c r="F65" s="26"/>
      <c r="G65" s="26"/>
      <c r="H65" s="26"/>
    </row>
    <row r="66" spans="1:8" x14ac:dyDescent="0.25">
      <c r="A66" s="27"/>
      <c r="B66" s="26"/>
      <c r="C66" s="26"/>
      <c r="D66" s="21"/>
      <c r="E66" s="26"/>
      <c r="F66" s="26"/>
      <c r="G66" s="26"/>
      <c r="H66" s="26"/>
    </row>
    <row r="67" spans="1:8" x14ac:dyDescent="0.25">
      <c r="A67" s="27"/>
      <c r="B67" s="26"/>
      <c r="C67" s="26"/>
      <c r="D67" s="21"/>
      <c r="E67" s="26"/>
      <c r="F67" s="26"/>
      <c r="G67" s="26"/>
      <c r="H67" s="26"/>
    </row>
    <row r="68" spans="1:8" x14ac:dyDescent="0.25">
      <c r="A68" s="27"/>
      <c r="B68" s="26"/>
      <c r="C68" s="26"/>
      <c r="D68" s="21"/>
      <c r="E68" s="26"/>
      <c r="F68" s="26"/>
      <c r="G68" s="26"/>
      <c r="H68" s="26"/>
    </row>
    <row r="69" spans="1:8" x14ac:dyDescent="0.25">
      <c r="A69" s="27"/>
      <c r="B69" s="26"/>
      <c r="C69" s="26"/>
      <c r="D69" s="21"/>
      <c r="E69" s="26"/>
      <c r="F69" s="26"/>
      <c r="G69" s="26"/>
      <c r="H69" s="26"/>
    </row>
    <row r="70" spans="1:8" x14ac:dyDescent="0.25">
      <c r="A70" s="27"/>
      <c r="B70" s="26"/>
      <c r="C70" s="26"/>
      <c r="D70" s="21"/>
      <c r="E70" s="26"/>
      <c r="F70" s="26"/>
      <c r="G70" s="26"/>
      <c r="H70" s="26"/>
    </row>
    <row r="71" spans="1:8" x14ac:dyDescent="0.25">
      <c r="A71" s="27"/>
      <c r="B71" s="26"/>
      <c r="C71" s="26"/>
      <c r="D71" s="21"/>
      <c r="E71" s="26"/>
      <c r="F71" s="26"/>
      <c r="G71" s="26"/>
      <c r="H71" s="26"/>
    </row>
    <row r="72" spans="1:8" x14ac:dyDescent="0.25">
      <c r="A72" s="27"/>
      <c r="B72" s="26"/>
      <c r="C72" s="26"/>
      <c r="D72" s="21"/>
      <c r="E72" s="26"/>
      <c r="F72" s="26"/>
      <c r="G72" s="26"/>
      <c r="H72" s="26"/>
    </row>
    <row r="73" spans="1:8" x14ac:dyDescent="0.25">
      <c r="A73" s="27"/>
      <c r="B73" s="26"/>
      <c r="C73" s="26"/>
      <c r="D73" s="21"/>
      <c r="E73" s="26"/>
      <c r="F73" s="26"/>
      <c r="G73" s="26"/>
      <c r="H73" s="26"/>
    </row>
    <row r="74" spans="1:8" x14ac:dyDescent="0.25">
      <c r="A74" s="27"/>
      <c r="B74" s="26"/>
      <c r="C74" s="26"/>
      <c r="D74" s="21"/>
      <c r="E74" s="26"/>
      <c r="F74" s="26"/>
      <c r="G74" s="26"/>
      <c r="H74" s="26"/>
    </row>
    <row r="75" spans="1:8" x14ac:dyDescent="0.25">
      <c r="A75" s="27"/>
      <c r="B75" s="26"/>
      <c r="C75" s="26"/>
      <c r="D75" s="21"/>
      <c r="E75" s="26"/>
      <c r="F75" s="26"/>
      <c r="G75" s="26"/>
      <c r="H75" s="26"/>
    </row>
    <row r="76" spans="1:8" x14ac:dyDescent="0.25">
      <c r="A76" s="27"/>
      <c r="B76" s="26"/>
      <c r="C76" s="26"/>
      <c r="D76" s="21"/>
      <c r="E76" s="26"/>
      <c r="F76" s="26"/>
      <c r="G76" s="26"/>
      <c r="H76" s="26"/>
    </row>
    <row r="77" spans="1:8" x14ac:dyDescent="0.25">
      <c r="A77" s="27"/>
      <c r="B77" s="26"/>
      <c r="C77" s="26"/>
      <c r="D77" s="21"/>
      <c r="E77" s="26"/>
      <c r="F77" s="26"/>
      <c r="G77" s="26"/>
      <c r="H77" s="26"/>
    </row>
    <row r="78" spans="1:8" x14ac:dyDescent="0.25">
      <c r="A78" s="27"/>
      <c r="B78" s="26"/>
      <c r="C78" s="26"/>
      <c r="D78" s="21"/>
      <c r="E78" s="26"/>
      <c r="F78" s="26"/>
      <c r="G78" s="26"/>
      <c r="H78" s="26"/>
    </row>
    <row r="79" spans="1:8" x14ac:dyDescent="0.25">
      <c r="A79" s="27"/>
      <c r="B79" s="26"/>
      <c r="C79" s="26"/>
      <c r="D79" s="21"/>
      <c r="E79" s="26"/>
      <c r="F79" s="26"/>
      <c r="G79" s="26"/>
      <c r="H79" s="26"/>
    </row>
    <row r="80" spans="1:8" x14ac:dyDescent="0.25">
      <c r="A80" s="27"/>
      <c r="B80" s="26"/>
      <c r="C80" s="26"/>
      <c r="D80" s="21"/>
      <c r="E80" s="26"/>
      <c r="F80" s="26"/>
      <c r="G80" s="26"/>
      <c r="H80" s="26"/>
    </row>
    <row r="81" spans="1:8" x14ac:dyDescent="0.25">
      <c r="A81" s="27"/>
      <c r="B81" s="26"/>
      <c r="C81" s="26"/>
      <c r="D81" s="21"/>
      <c r="E81" s="26"/>
      <c r="F81" s="26"/>
      <c r="G81" s="26"/>
      <c r="H81" s="26"/>
    </row>
    <row r="82" spans="1:8" x14ac:dyDescent="0.25">
      <c r="A82" s="27"/>
      <c r="B82" s="26"/>
      <c r="C82" s="26"/>
      <c r="D82" s="21"/>
      <c r="E82" s="26"/>
      <c r="F82" s="26"/>
      <c r="G82" s="26"/>
      <c r="H82" s="26"/>
    </row>
    <row r="83" spans="1:8" x14ac:dyDescent="0.25">
      <c r="A83" s="27"/>
      <c r="B83" s="26"/>
      <c r="C83" s="26"/>
      <c r="D83" s="26"/>
      <c r="E83" s="26"/>
      <c r="F83" s="26"/>
      <c r="G83" s="26"/>
      <c r="H83" s="26"/>
    </row>
    <row r="84" spans="1:8" x14ac:dyDescent="0.25">
      <c r="A84" s="27"/>
      <c r="B84" s="26"/>
      <c r="C84" s="26"/>
      <c r="D84" s="26"/>
      <c r="E84" s="26"/>
      <c r="F84" s="26"/>
      <c r="G84" s="26"/>
      <c r="H84" s="26"/>
    </row>
    <row r="85" spans="1:8" x14ac:dyDescent="0.25">
      <c r="A85" s="27"/>
      <c r="B85" s="26"/>
      <c r="C85" s="26"/>
      <c r="D85" s="26"/>
      <c r="E85" s="26"/>
      <c r="F85" s="26"/>
      <c r="G85" s="26"/>
      <c r="H85" s="26"/>
    </row>
    <row r="86" spans="1:8" x14ac:dyDescent="0.25">
      <c r="A86" s="27"/>
      <c r="B86" s="26"/>
      <c r="C86" s="26"/>
      <c r="D86" s="26"/>
      <c r="E86" s="26"/>
      <c r="F86" s="26"/>
      <c r="G86" s="26"/>
      <c r="H86" s="26"/>
    </row>
    <row r="87" spans="1:8" x14ac:dyDescent="0.25">
      <c r="A87" s="27"/>
      <c r="B87" s="26"/>
      <c r="C87" s="26"/>
      <c r="D87" s="26"/>
      <c r="E87" s="26"/>
      <c r="F87" s="26"/>
      <c r="G87" s="26"/>
      <c r="H87" s="26"/>
    </row>
    <row r="88" spans="1:8" x14ac:dyDescent="0.25">
      <c r="A88" s="27"/>
      <c r="B88" s="26"/>
      <c r="C88" s="26"/>
      <c r="D88" s="26"/>
      <c r="E88" s="26"/>
      <c r="F88" s="26"/>
      <c r="G88" s="26"/>
      <c r="H88" s="26"/>
    </row>
    <row r="89" spans="1:8" x14ac:dyDescent="0.25">
      <c r="A89" s="27"/>
      <c r="B89" s="26"/>
      <c r="C89" s="26"/>
      <c r="D89" s="26"/>
      <c r="E89" s="26"/>
      <c r="F89" s="26"/>
      <c r="G89" s="26"/>
      <c r="H89" s="26"/>
    </row>
    <row r="90" spans="1:8" x14ac:dyDescent="0.25">
      <c r="A90" s="27"/>
      <c r="B90" s="26"/>
      <c r="C90" s="26"/>
      <c r="D90" s="26"/>
      <c r="E90" s="26"/>
      <c r="F90" s="26"/>
      <c r="G90" s="26"/>
      <c r="H90" s="26"/>
    </row>
    <row r="91" spans="1:8" x14ac:dyDescent="0.25">
      <c r="A91" s="27"/>
      <c r="B91" s="26"/>
      <c r="C91" s="26"/>
      <c r="D91" s="26"/>
      <c r="E91" s="26"/>
      <c r="F91" s="26"/>
      <c r="G91" s="26"/>
      <c r="H91" s="26"/>
    </row>
    <row r="92" spans="1:8" x14ac:dyDescent="0.25">
      <c r="A92" s="27"/>
      <c r="B92" s="26"/>
      <c r="C92" s="26"/>
      <c r="D92" s="26"/>
      <c r="E92" s="26"/>
      <c r="F92" s="26"/>
      <c r="G92" s="26"/>
      <c r="H92" s="26"/>
    </row>
    <row r="93" spans="1:8" x14ac:dyDescent="0.25">
      <c r="A93" s="27"/>
      <c r="B93" s="26"/>
      <c r="C93" s="26"/>
      <c r="D93" s="26"/>
      <c r="E93" s="26"/>
      <c r="F93" s="26"/>
      <c r="G93" s="26"/>
      <c r="H93" s="26"/>
    </row>
    <row r="94" spans="1:8" x14ac:dyDescent="0.25">
      <c r="A94" s="27"/>
      <c r="B94" s="26"/>
      <c r="C94" s="26"/>
      <c r="D94" s="26"/>
      <c r="E94" s="26"/>
      <c r="F94" s="26"/>
      <c r="G94" s="26"/>
      <c r="H94" s="26"/>
    </row>
    <row r="95" spans="1:8" x14ac:dyDescent="0.25">
      <c r="A95" s="27"/>
      <c r="B95" s="26"/>
      <c r="C95" s="26"/>
      <c r="D95" s="26"/>
      <c r="E95" s="26"/>
      <c r="F95" s="26"/>
      <c r="G95" s="26"/>
      <c r="H95" s="26"/>
    </row>
    <row r="96" spans="1:8" x14ac:dyDescent="0.25">
      <c r="A96" s="27"/>
      <c r="B96" s="26"/>
      <c r="C96" s="26"/>
      <c r="D96" s="26"/>
      <c r="E96" s="26"/>
      <c r="F96" s="26"/>
      <c r="G96" s="26"/>
      <c r="H96" s="26"/>
    </row>
    <row r="97" spans="1:8" x14ac:dyDescent="0.25">
      <c r="A97" s="27"/>
      <c r="B97" s="26"/>
      <c r="C97" s="26"/>
      <c r="D97" s="26"/>
      <c r="E97" s="26"/>
      <c r="F97" s="26"/>
      <c r="G97" s="26"/>
      <c r="H97" s="26"/>
    </row>
    <row r="98" spans="1:8" x14ac:dyDescent="0.25">
      <c r="A98" s="27"/>
      <c r="B98" s="26"/>
      <c r="C98" s="26"/>
      <c r="D98" s="26"/>
      <c r="E98" s="26"/>
      <c r="F98" s="26"/>
      <c r="G98" s="26"/>
      <c r="H98" s="26"/>
    </row>
    <row r="99" spans="1:8" x14ac:dyDescent="0.25">
      <c r="A99" s="27"/>
      <c r="B99" s="26"/>
      <c r="C99" s="26"/>
      <c r="D99" s="26"/>
      <c r="E99" s="26"/>
      <c r="F99" s="26"/>
      <c r="G99" s="26"/>
      <c r="H99" s="26"/>
    </row>
    <row r="100" spans="1:8" x14ac:dyDescent="0.25">
      <c r="A100" s="27"/>
      <c r="B100" s="26"/>
      <c r="C100" s="26"/>
      <c r="D100" s="26"/>
      <c r="E100" s="26"/>
      <c r="F100" s="26"/>
      <c r="G100" s="26"/>
      <c r="H100" s="26"/>
    </row>
    <row r="101" spans="1:8" x14ac:dyDescent="0.25">
      <c r="A101" s="27"/>
      <c r="B101" s="26"/>
      <c r="C101" s="26"/>
      <c r="D101" s="26"/>
      <c r="E101" s="26"/>
      <c r="F101" s="26"/>
      <c r="G101" s="26"/>
      <c r="H101" s="26"/>
    </row>
    <row r="102" spans="1:8" x14ac:dyDescent="0.25">
      <c r="A102" s="27"/>
      <c r="B102" s="26"/>
      <c r="C102" s="26"/>
      <c r="D102" s="26"/>
      <c r="E102" s="26"/>
      <c r="F102" s="26"/>
      <c r="G102" s="26"/>
      <c r="H102" s="26"/>
    </row>
    <row r="103" spans="1:8" x14ac:dyDescent="0.25">
      <c r="A103" s="27"/>
      <c r="B103" s="26"/>
      <c r="C103" s="26"/>
      <c r="D103" s="26"/>
      <c r="E103" s="26"/>
      <c r="F103" s="26"/>
      <c r="G103" s="26"/>
      <c r="H103" s="26"/>
    </row>
    <row r="104" spans="1:8" x14ac:dyDescent="0.25">
      <c r="A104" s="27"/>
      <c r="B104" s="26"/>
      <c r="C104" s="26"/>
      <c r="D104" s="26"/>
      <c r="E104" s="26"/>
      <c r="F104" s="26"/>
      <c r="G104" s="26"/>
      <c r="H104" s="26"/>
    </row>
    <row r="105" spans="1:8" x14ac:dyDescent="0.25">
      <c r="A105" s="27"/>
      <c r="B105" s="26"/>
      <c r="C105" s="26"/>
      <c r="D105" s="26"/>
      <c r="E105" s="26"/>
      <c r="F105" s="26"/>
      <c r="G105" s="26"/>
      <c r="H105" s="26"/>
    </row>
    <row r="106" spans="1:8" x14ac:dyDescent="0.25">
      <c r="A106" s="27"/>
      <c r="B106" s="26"/>
      <c r="C106" s="26"/>
      <c r="D106" s="26"/>
      <c r="E106" s="26"/>
      <c r="F106" s="26"/>
      <c r="G106" s="26"/>
      <c r="H106" s="26"/>
    </row>
    <row r="107" spans="1:8" x14ac:dyDescent="0.25">
      <c r="A107" s="27"/>
      <c r="B107" s="26"/>
      <c r="C107" s="26"/>
      <c r="D107" s="26"/>
      <c r="E107" s="26"/>
      <c r="F107" s="26"/>
      <c r="G107" s="26"/>
      <c r="H107" s="26"/>
    </row>
    <row r="108" spans="1:8" x14ac:dyDescent="0.25">
      <c r="A108" s="27"/>
      <c r="B108" s="26"/>
      <c r="C108" s="26"/>
      <c r="D108" s="26"/>
      <c r="E108" s="26"/>
      <c r="F108" s="26"/>
      <c r="G108" s="26"/>
      <c r="H108" s="26"/>
    </row>
    <row r="109" spans="1:8" x14ac:dyDescent="0.25">
      <c r="A109" s="27"/>
      <c r="B109" s="26"/>
      <c r="C109" s="26"/>
      <c r="D109" s="26"/>
      <c r="E109" s="26"/>
      <c r="F109" s="26"/>
      <c r="G109" s="26"/>
      <c r="H109" s="26"/>
    </row>
    <row r="110" spans="1:8" x14ac:dyDescent="0.25">
      <c r="A110" s="27"/>
      <c r="B110" s="26"/>
      <c r="C110" s="26"/>
      <c r="D110" s="26"/>
      <c r="E110" s="26"/>
      <c r="F110" s="26"/>
      <c r="G110" s="26"/>
      <c r="H110" s="26"/>
    </row>
    <row r="111" spans="1:8" x14ac:dyDescent="0.25">
      <c r="A111" s="27"/>
      <c r="B111" s="26"/>
      <c r="C111" s="26"/>
      <c r="D111" s="26"/>
      <c r="E111" s="26"/>
      <c r="F111" s="26"/>
      <c r="G111" s="26"/>
      <c r="H111" s="26"/>
    </row>
    <row r="112" spans="1:8" x14ac:dyDescent="0.25">
      <c r="A112" s="27"/>
      <c r="B112" s="26"/>
      <c r="C112" s="26"/>
      <c r="D112" s="26"/>
      <c r="E112" s="26"/>
      <c r="F112" s="26"/>
      <c r="G112" s="26"/>
      <c r="H112" s="26"/>
    </row>
    <row r="113" spans="1:8" x14ac:dyDescent="0.25">
      <c r="A113" s="27"/>
      <c r="B113" s="26"/>
      <c r="C113" s="26"/>
      <c r="D113" s="26"/>
      <c r="E113" s="26"/>
      <c r="F113" s="26"/>
      <c r="G113" s="26"/>
      <c r="H113" s="26"/>
    </row>
    <row r="114" spans="1:8" x14ac:dyDescent="0.25">
      <c r="A114" s="27"/>
      <c r="B114" s="26"/>
      <c r="C114" s="26"/>
      <c r="D114" s="26"/>
      <c r="E114" s="26"/>
      <c r="F114" s="26"/>
      <c r="G114" s="26"/>
      <c r="H114" s="26"/>
    </row>
    <row r="115" spans="1:8" x14ac:dyDescent="0.25">
      <c r="A115" s="27"/>
      <c r="B115" s="26"/>
      <c r="C115" s="26"/>
      <c r="D115" s="26"/>
      <c r="E115" s="26"/>
      <c r="F115" s="26"/>
      <c r="G115" s="26"/>
      <c r="H115" s="26"/>
    </row>
  </sheetData>
  <dataValidations count="1">
    <dataValidation type="list" allowBlank="1" showInputMessage="1" showErrorMessage="1" sqref="F6:F61">
      <formula1>Status1</formula1>
    </dataValidation>
  </dataValidations>
  <hyperlinks>
    <hyperlink ref="E19" r:id="rId1" display="felix.tanneberger@ge.com/UPDATE: by the end of the day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D7:D82 G7:G61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topLeftCell="A6" zoomScale="80" zoomScaleNormal="80" workbookViewId="0">
      <selection activeCell="E19" sqref="E19"/>
    </sheetView>
  </sheetViews>
  <sheetFormatPr defaultRowHeight="15" x14ac:dyDescent="0.25"/>
  <cols>
    <col min="1" max="1" width="8" style="24" customWidth="1"/>
    <col min="2" max="2" width="24.5703125" style="24" bestFit="1" customWidth="1"/>
    <col min="3" max="3" width="13.28515625" style="24" customWidth="1"/>
    <col min="4" max="4" width="14.5703125" style="24" customWidth="1"/>
    <col min="5" max="5" width="86.140625" style="24" customWidth="1"/>
    <col min="6" max="6" width="8.42578125" style="24" bestFit="1" customWidth="1"/>
    <col min="7" max="7" width="10" style="24" customWidth="1"/>
    <col min="8" max="8" width="26" style="24" bestFit="1" customWidth="1"/>
    <col min="9" max="9" width="9.140625" style="24"/>
    <col min="10" max="10" width="15.140625" style="24" bestFit="1" customWidth="1"/>
    <col min="11" max="16384" width="9.140625" style="24"/>
  </cols>
  <sheetData>
    <row r="6" spans="1:13" ht="32.25" customHeight="1" x14ac:dyDescent="0.25">
      <c r="A6" s="33" t="s">
        <v>15</v>
      </c>
      <c r="B6" s="33" t="s">
        <v>0</v>
      </c>
      <c r="C6" s="33" t="s">
        <v>1</v>
      </c>
      <c r="D6" s="33" t="s">
        <v>27</v>
      </c>
      <c r="E6" s="33" t="s">
        <v>28</v>
      </c>
      <c r="F6" s="33" t="s">
        <v>21</v>
      </c>
      <c r="G6" s="33" t="s">
        <v>17</v>
      </c>
      <c r="H6" s="33" t="s">
        <v>4</v>
      </c>
    </row>
    <row r="7" spans="1:13" ht="28.5" customHeight="1" x14ac:dyDescent="0.25">
      <c r="A7" s="36">
        <v>20</v>
      </c>
      <c r="B7" s="37" t="s">
        <v>146</v>
      </c>
      <c r="C7" s="37">
        <v>502097982</v>
      </c>
      <c r="D7" s="37" t="s">
        <v>12</v>
      </c>
      <c r="E7" s="37" t="s">
        <v>147</v>
      </c>
      <c r="F7" s="37" t="s">
        <v>2</v>
      </c>
      <c r="G7" s="38" t="s">
        <v>18</v>
      </c>
      <c r="H7" s="37"/>
      <c r="J7" s="31" t="s">
        <v>29</v>
      </c>
      <c r="L7" s="29"/>
      <c r="M7" s="29"/>
    </row>
    <row r="8" spans="1:13" ht="25.5" x14ac:dyDescent="0.25">
      <c r="A8" s="36">
        <v>20</v>
      </c>
      <c r="B8" s="37" t="s">
        <v>148</v>
      </c>
      <c r="C8" s="37">
        <v>502097982</v>
      </c>
      <c r="D8" s="37" t="s">
        <v>13</v>
      </c>
      <c r="E8" s="37" t="s">
        <v>149</v>
      </c>
      <c r="F8" s="37" t="s">
        <v>3</v>
      </c>
      <c r="G8" s="38" t="s">
        <v>18</v>
      </c>
      <c r="H8" s="37" t="s">
        <v>150</v>
      </c>
      <c r="J8" s="30">
        <f>COUNT(A7:A125)</f>
        <v>19</v>
      </c>
    </row>
    <row r="9" spans="1:13" ht="27.75" customHeight="1" x14ac:dyDescent="0.25">
      <c r="A9" s="39">
        <v>41659</v>
      </c>
      <c r="B9" s="40" t="s">
        <v>151</v>
      </c>
      <c r="C9" s="40">
        <v>110006221</v>
      </c>
      <c r="D9" s="40" t="s">
        <v>12</v>
      </c>
      <c r="E9" s="40" t="s">
        <v>152</v>
      </c>
      <c r="F9" s="40" t="s">
        <v>2</v>
      </c>
      <c r="G9" s="41" t="s">
        <v>18</v>
      </c>
      <c r="H9" s="40"/>
      <c r="J9" s="31" t="s">
        <v>30</v>
      </c>
    </row>
    <row r="10" spans="1:13" ht="25.5" x14ac:dyDescent="0.25">
      <c r="A10" s="39">
        <v>41659</v>
      </c>
      <c r="B10" s="21" t="s">
        <v>153</v>
      </c>
      <c r="C10" s="21">
        <v>121011936</v>
      </c>
      <c r="D10" s="21"/>
      <c r="E10" s="21" t="s">
        <v>154</v>
      </c>
      <c r="F10" s="21" t="s">
        <v>2</v>
      </c>
      <c r="G10" s="22" t="s">
        <v>18</v>
      </c>
      <c r="H10" s="21"/>
      <c r="J10" s="30">
        <f>COUNTIF(F7:F105,"Fixed")</f>
        <v>17</v>
      </c>
    </row>
    <row r="11" spans="1:13" x14ac:dyDescent="0.25">
      <c r="A11" s="39">
        <v>41659</v>
      </c>
      <c r="B11" s="21"/>
      <c r="C11" s="21">
        <v>502274152</v>
      </c>
      <c r="D11" s="21"/>
      <c r="E11" s="21"/>
      <c r="F11" s="21"/>
      <c r="G11" s="22" t="s">
        <v>18</v>
      </c>
      <c r="H11" s="21"/>
      <c r="J11" s="32" t="s">
        <v>3</v>
      </c>
    </row>
    <row r="12" spans="1:13" x14ac:dyDescent="0.25">
      <c r="A12" s="39">
        <v>41659</v>
      </c>
      <c r="B12" s="21" t="s">
        <v>155</v>
      </c>
      <c r="C12" s="21"/>
      <c r="D12" s="21"/>
      <c r="E12" s="21" t="s">
        <v>156</v>
      </c>
      <c r="F12" s="21" t="s">
        <v>2</v>
      </c>
      <c r="G12" s="22"/>
      <c r="H12" s="21"/>
      <c r="J12" s="30">
        <f>COUNTIF(F7:F106,"Logged")</f>
        <v>1</v>
      </c>
    </row>
    <row r="13" spans="1:13" x14ac:dyDescent="0.25">
      <c r="A13" s="27">
        <v>41659</v>
      </c>
      <c r="B13" s="25" t="s">
        <v>157</v>
      </c>
      <c r="C13" s="25">
        <v>121000159</v>
      </c>
      <c r="D13" s="25"/>
      <c r="E13" s="25"/>
      <c r="F13" s="25" t="s">
        <v>2</v>
      </c>
      <c r="G13" s="26" t="s">
        <v>19</v>
      </c>
      <c r="H13" s="25"/>
      <c r="J13" s="32" t="s">
        <v>16</v>
      </c>
    </row>
    <row r="14" spans="1:13" ht="22.5" customHeight="1" x14ac:dyDescent="0.25">
      <c r="A14" s="27">
        <v>41659</v>
      </c>
      <c r="B14" s="25" t="s">
        <v>158</v>
      </c>
      <c r="C14" s="25">
        <v>212393632</v>
      </c>
      <c r="D14" s="25"/>
      <c r="E14" s="25"/>
      <c r="F14" s="25" t="s">
        <v>2</v>
      </c>
      <c r="G14" s="26" t="s">
        <v>19</v>
      </c>
      <c r="H14" s="25"/>
      <c r="J14" s="23">
        <f>COUNTIF(F7:F106,"Loaned")</f>
        <v>0</v>
      </c>
    </row>
    <row r="15" spans="1:13" x14ac:dyDescent="0.25">
      <c r="A15" s="27">
        <v>41659</v>
      </c>
      <c r="B15" s="21" t="s">
        <v>159</v>
      </c>
      <c r="C15" s="21">
        <v>502278099</v>
      </c>
      <c r="D15" s="21"/>
      <c r="E15" s="21"/>
      <c r="F15" s="21" t="s">
        <v>2</v>
      </c>
      <c r="G15" s="22" t="s">
        <v>19</v>
      </c>
      <c r="H15" s="21"/>
      <c r="J15" s="46" t="s">
        <v>23</v>
      </c>
    </row>
    <row r="16" spans="1:13" x14ac:dyDescent="0.25">
      <c r="A16" s="27">
        <v>41659</v>
      </c>
      <c r="B16" s="21" t="s">
        <v>160</v>
      </c>
      <c r="C16" s="21">
        <v>212329659</v>
      </c>
      <c r="D16" s="21" t="s">
        <v>12</v>
      </c>
      <c r="E16" s="21" t="s">
        <v>161</v>
      </c>
      <c r="F16" s="21" t="s">
        <v>2</v>
      </c>
      <c r="G16" s="22" t="s">
        <v>19</v>
      </c>
      <c r="H16" s="21"/>
      <c r="J16" s="23">
        <f>COUNTIF(F7:F39,"Pending")</f>
        <v>0</v>
      </c>
    </row>
    <row r="17" spans="1:10" x14ac:dyDescent="0.25">
      <c r="A17" s="27">
        <v>41659</v>
      </c>
      <c r="B17" s="21" t="s">
        <v>162</v>
      </c>
      <c r="C17" s="21">
        <v>501969434</v>
      </c>
      <c r="D17" s="21"/>
      <c r="E17" s="21"/>
      <c r="F17" s="21" t="s">
        <v>2</v>
      </c>
      <c r="G17" s="22" t="s">
        <v>19</v>
      </c>
      <c r="H17" s="21"/>
      <c r="J17" s="34"/>
    </row>
    <row r="18" spans="1:10" x14ac:dyDescent="0.25">
      <c r="A18" s="27">
        <v>41659</v>
      </c>
      <c r="B18" s="21"/>
      <c r="C18" s="21"/>
      <c r="D18" s="21" t="s">
        <v>12</v>
      </c>
      <c r="E18" s="21" t="s">
        <v>163</v>
      </c>
      <c r="F18" s="21" t="s">
        <v>2</v>
      </c>
      <c r="G18" s="22" t="s">
        <v>19</v>
      </c>
      <c r="H18" s="21"/>
      <c r="J18" s="34"/>
    </row>
    <row r="19" spans="1:10" ht="25.5" x14ac:dyDescent="0.25">
      <c r="A19" s="11">
        <v>20</v>
      </c>
      <c r="B19" s="21" t="s">
        <v>164</v>
      </c>
      <c r="C19" s="21">
        <v>212341651</v>
      </c>
      <c r="D19" s="21" t="s">
        <v>11</v>
      </c>
      <c r="E19" s="21" t="s">
        <v>165</v>
      </c>
      <c r="F19" s="21" t="s">
        <v>2</v>
      </c>
      <c r="G19" s="22" t="s">
        <v>19</v>
      </c>
      <c r="H19" s="21"/>
      <c r="J19" s="34"/>
    </row>
    <row r="20" spans="1:10" x14ac:dyDescent="0.25">
      <c r="A20" s="11">
        <v>20</v>
      </c>
      <c r="B20" s="21"/>
      <c r="C20" s="21">
        <v>221028742</v>
      </c>
      <c r="D20" s="21"/>
      <c r="E20" s="21" t="s">
        <v>166</v>
      </c>
      <c r="F20" s="21" t="s">
        <v>2</v>
      </c>
      <c r="G20" s="22" t="s">
        <v>20</v>
      </c>
      <c r="H20" s="21"/>
      <c r="J20" s="34"/>
    </row>
    <row r="21" spans="1:10" x14ac:dyDescent="0.25">
      <c r="A21" s="11">
        <v>20</v>
      </c>
      <c r="B21" s="21"/>
      <c r="C21" s="21">
        <v>121010286</v>
      </c>
      <c r="D21" s="21"/>
      <c r="E21" s="21" t="s">
        <v>167</v>
      </c>
      <c r="F21" s="21" t="s">
        <v>2</v>
      </c>
      <c r="G21" s="22" t="s">
        <v>20</v>
      </c>
      <c r="H21" s="21"/>
      <c r="J21" s="34">
        <f>COUNTIF(G:G,"M.I")</f>
        <v>7</v>
      </c>
    </row>
    <row r="22" spans="1:10" x14ac:dyDescent="0.25">
      <c r="A22" s="11">
        <v>20</v>
      </c>
      <c r="B22" s="25"/>
      <c r="C22" s="14">
        <v>106002705</v>
      </c>
      <c r="D22" s="21"/>
      <c r="E22" s="25" t="s">
        <v>168</v>
      </c>
      <c r="F22" s="25" t="s">
        <v>2</v>
      </c>
      <c r="G22" s="26" t="s">
        <v>20</v>
      </c>
      <c r="H22" s="25"/>
    </row>
    <row r="23" spans="1:10" x14ac:dyDescent="0.25">
      <c r="A23" s="11">
        <v>20</v>
      </c>
      <c r="B23" s="25"/>
      <c r="C23" s="25">
        <v>110008988</v>
      </c>
      <c r="D23" s="21"/>
      <c r="E23" s="25" t="s">
        <v>169</v>
      </c>
      <c r="F23" s="25" t="s">
        <v>2</v>
      </c>
      <c r="G23" s="26" t="s">
        <v>20</v>
      </c>
      <c r="H23" s="25"/>
    </row>
    <row r="24" spans="1:10" x14ac:dyDescent="0.25">
      <c r="A24" s="11">
        <v>20</v>
      </c>
      <c r="B24" s="25"/>
      <c r="C24" s="25">
        <v>110005680</v>
      </c>
      <c r="D24" s="21"/>
      <c r="E24" s="25" t="s">
        <v>170</v>
      </c>
      <c r="F24" s="25" t="s">
        <v>2</v>
      </c>
      <c r="G24" s="26" t="s">
        <v>20</v>
      </c>
      <c r="H24" s="25"/>
    </row>
    <row r="25" spans="1:10" x14ac:dyDescent="0.25">
      <c r="A25" s="11">
        <v>20</v>
      </c>
      <c r="B25" s="25"/>
      <c r="C25" s="25"/>
      <c r="D25" s="21"/>
      <c r="E25" s="25" t="s">
        <v>171</v>
      </c>
      <c r="F25" s="25" t="s">
        <v>2</v>
      </c>
      <c r="G25" s="26" t="s">
        <v>20</v>
      </c>
      <c r="H25" s="25"/>
    </row>
    <row r="26" spans="1:10" x14ac:dyDescent="0.25">
      <c r="A26" s="27"/>
      <c r="B26" s="25"/>
      <c r="C26" s="25"/>
      <c r="D26" s="21"/>
      <c r="E26" s="25"/>
      <c r="F26" s="25"/>
      <c r="G26" s="26"/>
      <c r="H26" s="25"/>
    </row>
    <row r="27" spans="1:10" x14ac:dyDescent="0.25">
      <c r="A27" s="27"/>
      <c r="B27" s="26"/>
      <c r="C27" s="26"/>
      <c r="D27" s="21"/>
      <c r="E27" s="26"/>
      <c r="F27" s="25"/>
      <c r="G27" s="26"/>
      <c r="H27" s="26"/>
    </row>
    <row r="28" spans="1:10" x14ac:dyDescent="0.25">
      <c r="A28" s="27"/>
      <c r="B28" s="26"/>
      <c r="C28" s="26"/>
      <c r="D28" s="21"/>
      <c r="E28" s="26"/>
      <c r="F28" s="25"/>
      <c r="G28" s="26"/>
      <c r="H28" s="26"/>
    </row>
    <row r="29" spans="1:10" x14ac:dyDescent="0.25">
      <c r="A29" s="27"/>
      <c r="B29" s="26"/>
      <c r="C29" s="26"/>
      <c r="D29" s="21"/>
      <c r="E29" s="26"/>
      <c r="F29" s="25"/>
      <c r="G29" s="26"/>
      <c r="H29" s="26"/>
    </row>
    <row r="30" spans="1:10" x14ac:dyDescent="0.25">
      <c r="A30" s="27"/>
      <c r="B30" s="26"/>
      <c r="C30" s="26"/>
      <c r="D30" s="21"/>
      <c r="E30" s="26"/>
      <c r="F30" s="25"/>
      <c r="G30" s="26"/>
      <c r="H30" s="26"/>
    </row>
    <row r="31" spans="1:10" x14ac:dyDescent="0.25">
      <c r="A31" s="27"/>
      <c r="B31" s="26"/>
      <c r="C31" s="26"/>
      <c r="D31" s="21"/>
      <c r="E31" s="26"/>
      <c r="F31" s="25"/>
      <c r="G31" s="26"/>
      <c r="H31" s="26"/>
    </row>
    <row r="32" spans="1:10" x14ac:dyDescent="0.25">
      <c r="A32" s="27"/>
      <c r="B32" s="26"/>
      <c r="C32" s="26"/>
      <c r="D32" s="21"/>
      <c r="E32" s="26"/>
      <c r="F32" s="25"/>
      <c r="G32" s="26"/>
      <c r="H32" s="26"/>
    </row>
    <row r="33" spans="1:8" x14ac:dyDescent="0.25">
      <c r="A33" s="27"/>
      <c r="B33" s="26"/>
      <c r="C33" s="26"/>
      <c r="D33" s="21"/>
      <c r="E33" s="26"/>
      <c r="F33" s="25"/>
      <c r="G33" s="26"/>
      <c r="H33" s="26"/>
    </row>
    <row r="34" spans="1:8" x14ac:dyDescent="0.25">
      <c r="A34" s="27"/>
      <c r="B34" s="26"/>
      <c r="C34" s="26"/>
      <c r="D34" s="21"/>
      <c r="E34" s="26"/>
      <c r="F34" s="25"/>
      <c r="G34" s="26"/>
      <c r="H34" s="26"/>
    </row>
    <row r="35" spans="1:8" x14ac:dyDescent="0.25">
      <c r="A35" s="27"/>
      <c r="B35" s="26"/>
      <c r="C35" s="26"/>
      <c r="D35" s="21"/>
      <c r="E35" s="26"/>
      <c r="F35" s="25"/>
      <c r="G35" s="26"/>
      <c r="H35" s="26"/>
    </row>
    <row r="36" spans="1:8" x14ac:dyDescent="0.25">
      <c r="A36" s="27"/>
      <c r="B36" s="26"/>
      <c r="C36" s="26"/>
      <c r="D36" s="21"/>
      <c r="E36" s="26"/>
      <c r="F36" s="25"/>
      <c r="G36" s="26"/>
      <c r="H36" s="26"/>
    </row>
    <row r="37" spans="1:8" x14ac:dyDescent="0.25">
      <c r="A37" s="27"/>
      <c r="B37" s="26"/>
      <c r="C37" s="26"/>
      <c r="D37" s="21"/>
      <c r="E37" s="26"/>
      <c r="F37" s="25"/>
      <c r="G37" s="26"/>
      <c r="H37" s="26"/>
    </row>
    <row r="38" spans="1:8" x14ac:dyDescent="0.25">
      <c r="A38" s="27"/>
      <c r="B38" s="26"/>
      <c r="C38" s="26"/>
      <c r="D38" s="21"/>
      <c r="E38" s="26"/>
      <c r="F38" s="25"/>
      <c r="G38" s="26"/>
      <c r="H38" s="26"/>
    </row>
    <row r="39" spans="1:8" x14ac:dyDescent="0.25">
      <c r="A39" s="27"/>
      <c r="B39" s="26"/>
      <c r="C39" s="26"/>
      <c r="D39" s="21"/>
      <c r="E39" s="26"/>
      <c r="F39" s="25"/>
      <c r="G39" s="26"/>
      <c r="H39" s="26"/>
    </row>
    <row r="40" spans="1:8" x14ac:dyDescent="0.25">
      <c r="A40" s="27"/>
      <c r="B40" s="26"/>
      <c r="C40" s="26"/>
      <c r="D40" s="21"/>
      <c r="E40" s="26"/>
      <c r="F40" s="25"/>
      <c r="G40" s="26"/>
      <c r="H40" s="26"/>
    </row>
    <row r="41" spans="1:8" x14ac:dyDescent="0.25">
      <c r="A41" s="27"/>
      <c r="B41" s="26"/>
      <c r="C41" s="26"/>
      <c r="D41" s="21"/>
      <c r="E41" s="26"/>
      <c r="F41" s="25"/>
      <c r="G41" s="26"/>
      <c r="H41" s="26"/>
    </row>
    <row r="42" spans="1:8" x14ac:dyDescent="0.25">
      <c r="A42" s="27"/>
      <c r="B42" s="26"/>
      <c r="C42" s="26"/>
      <c r="D42" s="21"/>
      <c r="E42" s="26"/>
      <c r="F42" s="25"/>
      <c r="G42" s="26"/>
      <c r="H42" s="26"/>
    </row>
    <row r="43" spans="1:8" x14ac:dyDescent="0.25">
      <c r="A43" s="27"/>
      <c r="B43" s="26"/>
      <c r="C43" s="26"/>
      <c r="D43" s="21"/>
      <c r="E43" s="26"/>
      <c r="F43" s="25"/>
      <c r="G43" s="26"/>
      <c r="H43" s="26"/>
    </row>
    <row r="44" spans="1:8" x14ac:dyDescent="0.25">
      <c r="A44" s="27"/>
      <c r="B44" s="26"/>
      <c r="C44" s="26"/>
      <c r="D44" s="21"/>
      <c r="E44" s="26"/>
      <c r="F44" s="25"/>
      <c r="G44" s="26"/>
      <c r="H44" s="26"/>
    </row>
    <row r="45" spans="1:8" x14ac:dyDescent="0.25">
      <c r="A45" s="27"/>
      <c r="B45" s="26"/>
      <c r="C45" s="26"/>
      <c r="D45" s="21"/>
      <c r="E45" s="26"/>
      <c r="F45" s="25"/>
      <c r="G45" s="26"/>
      <c r="H45" s="26"/>
    </row>
    <row r="46" spans="1:8" x14ac:dyDescent="0.25">
      <c r="A46" s="27"/>
      <c r="B46" s="26"/>
      <c r="C46" s="26"/>
      <c r="D46" s="21"/>
      <c r="E46" s="26"/>
      <c r="F46" s="25"/>
      <c r="G46" s="26"/>
      <c r="H46" s="26"/>
    </row>
    <row r="47" spans="1:8" x14ac:dyDescent="0.25">
      <c r="A47" s="27"/>
      <c r="B47" s="26"/>
      <c r="C47" s="26"/>
      <c r="D47" s="21"/>
      <c r="E47" s="26"/>
      <c r="F47" s="25"/>
      <c r="G47" s="26"/>
      <c r="H47" s="26"/>
    </row>
    <row r="48" spans="1:8" x14ac:dyDescent="0.25">
      <c r="A48" s="27"/>
      <c r="B48" s="26"/>
      <c r="C48" s="26"/>
      <c r="D48" s="21"/>
      <c r="E48" s="26"/>
      <c r="F48" s="25"/>
      <c r="G48" s="26"/>
      <c r="H48" s="26"/>
    </row>
    <row r="49" spans="1:8" x14ac:dyDescent="0.25">
      <c r="A49" s="27"/>
      <c r="B49" s="26"/>
      <c r="C49" s="26"/>
      <c r="D49" s="21"/>
      <c r="E49" s="26"/>
      <c r="F49" s="25"/>
      <c r="G49" s="26"/>
      <c r="H49" s="26"/>
    </row>
    <row r="50" spans="1:8" x14ac:dyDescent="0.25">
      <c r="A50" s="27"/>
      <c r="B50" s="26"/>
      <c r="C50" s="26"/>
      <c r="D50" s="21"/>
      <c r="E50" s="26"/>
      <c r="F50" s="25"/>
      <c r="G50" s="26"/>
      <c r="H50" s="26"/>
    </row>
    <row r="51" spans="1:8" x14ac:dyDescent="0.25">
      <c r="A51" s="27"/>
      <c r="B51" s="26"/>
      <c r="C51" s="26"/>
      <c r="D51" s="21"/>
      <c r="E51" s="26"/>
      <c r="F51" s="25"/>
      <c r="G51" s="26"/>
      <c r="H51" s="26"/>
    </row>
    <row r="52" spans="1:8" x14ac:dyDescent="0.25">
      <c r="A52" s="27"/>
      <c r="B52" s="26"/>
      <c r="C52" s="26"/>
      <c r="D52" s="21"/>
      <c r="E52" s="26"/>
      <c r="F52" s="25"/>
      <c r="G52" s="26"/>
      <c r="H52" s="26"/>
    </row>
    <row r="53" spans="1:8" x14ac:dyDescent="0.25">
      <c r="A53" s="27"/>
      <c r="B53" s="26"/>
      <c r="C53" s="26"/>
      <c r="D53" s="21"/>
      <c r="E53" s="26"/>
      <c r="F53" s="25"/>
      <c r="G53" s="26"/>
      <c r="H53" s="26"/>
    </row>
    <row r="54" spans="1:8" x14ac:dyDescent="0.25">
      <c r="A54" s="27"/>
      <c r="B54" s="26"/>
      <c r="C54" s="26"/>
      <c r="D54" s="21"/>
      <c r="E54" s="26"/>
      <c r="F54" s="25"/>
      <c r="G54" s="26"/>
      <c r="H54" s="26"/>
    </row>
    <row r="55" spans="1:8" x14ac:dyDescent="0.25">
      <c r="A55" s="27"/>
      <c r="B55" s="26"/>
      <c r="C55" s="26"/>
      <c r="D55" s="21"/>
      <c r="E55" s="26"/>
      <c r="F55" s="25"/>
      <c r="G55" s="26"/>
      <c r="H55" s="26"/>
    </row>
    <row r="56" spans="1:8" x14ac:dyDescent="0.25">
      <c r="A56" s="27"/>
      <c r="B56" s="26"/>
      <c r="C56" s="26"/>
      <c r="D56" s="21"/>
      <c r="E56" s="26"/>
      <c r="F56" s="25"/>
      <c r="G56" s="26"/>
      <c r="H56" s="26"/>
    </row>
    <row r="57" spans="1:8" x14ac:dyDescent="0.25">
      <c r="A57" s="27"/>
      <c r="B57" s="26"/>
      <c r="C57" s="26"/>
      <c r="D57" s="21"/>
      <c r="E57" s="26"/>
      <c r="F57" s="25"/>
      <c r="G57" s="26"/>
      <c r="H57" s="26"/>
    </row>
    <row r="58" spans="1:8" x14ac:dyDescent="0.25">
      <c r="A58" s="27"/>
      <c r="B58" s="26"/>
      <c r="C58" s="26"/>
      <c r="D58" s="21"/>
      <c r="E58" s="26"/>
      <c r="F58" s="25"/>
      <c r="G58" s="26"/>
      <c r="H58" s="26"/>
    </row>
    <row r="59" spans="1:8" x14ac:dyDescent="0.25">
      <c r="A59" s="27"/>
      <c r="B59" s="26"/>
      <c r="C59" s="26"/>
      <c r="D59" s="21"/>
      <c r="E59" s="26"/>
      <c r="F59" s="25"/>
      <c r="G59" s="26"/>
      <c r="H59" s="26"/>
    </row>
    <row r="60" spans="1:8" x14ac:dyDescent="0.25">
      <c r="A60" s="27"/>
      <c r="B60" s="26"/>
      <c r="C60" s="26"/>
      <c r="D60" s="21"/>
      <c r="E60" s="26"/>
      <c r="F60" s="25"/>
      <c r="G60" s="26"/>
      <c r="H60" s="26"/>
    </row>
    <row r="61" spans="1:8" x14ac:dyDescent="0.25">
      <c r="A61" s="27"/>
      <c r="B61" s="26"/>
      <c r="C61" s="26"/>
      <c r="D61" s="21"/>
      <c r="E61" s="26"/>
      <c r="F61" s="25"/>
      <c r="G61" s="26"/>
      <c r="H61" s="26"/>
    </row>
    <row r="62" spans="1:8" x14ac:dyDescent="0.25">
      <c r="A62" s="27"/>
      <c r="B62" s="26"/>
      <c r="C62" s="26"/>
      <c r="D62" s="21"/>
      <c r="E62" s="26"/>
      <c r="F62" s="26"/>
      <c r="G62" s="26"/>
      <c r="H62" s="26"/>
    </row>
    <row r="63" spans="1:8" x14ac:dyDescent="0.25">
      <c r="A63" s="27"/>
      <c r="B63" s="26"/>
      <c r="C63" s="26"/>
      <c r="D63" s="21"/>
      <c r="E63" s="26"/>
      <c r="F63" s="26"/>
      <c r="G63" s="26"/>
      <c r="H63" s="26"/>
    </row>
    <row r="64" spans="1:8" x14ac:dyDescent="0.25">
      <c r="A64" s="27"/>
      <c r="B64" s="26"/>
      <c r="C64" s="26"/>
      <c r="D64" s="21"/>
      <c r="E64" s="26"/>
      <c r="F64" s="26"/>
      <c r="G64" s="26"/>
      <c r="H64" s="26"/>
    </row>
    <row r="65" spans="1:8" x14ac:dyDescent="0.25">
      <c r="A65" s="27"/>
      <c r="B65" s="26"/>
      <c r="C65" s="26"/>
      <c r="D65" s="21"/>
      <c r="E65" s="26"/>
      <c r="F65" s="26"/>
      <c r="G65" s="26"/>
      <c r="H65" s="26"/>
    </row>
    <row r="66" spans="1:8" x14ac:dyDescent="0.25">
      <c r="A66" s="27"/>
      <c r="B66" s="26"/>
      <c r="C66" s="26"/>
      <c r="D66" s="21"/>
      <c r="E66" s="26"/>
      <c r="F66" s="26"/>
      <c r="G66" s="26"/>
      <c r="H66" s="26"/>
    </row>
    <row r="67" spans="1:8" x14ac:dyDescent="0.25">
      <c r="A67" s="27"/>
      <c r="B67" s="26"/>
      <c r="C67" s="26"/>
      <c r="D67" s="21"/>
      <c r="E67" s="26"/>
      <c r="F67" s="26"/>
      <c r="G67" s="26"/>
      <c r="H67" s="26"/>
    </row>
    <row r="68" spans="1:8" x14ac:dyDescent="0.25">
      <c r="A68" s="27"/>
      <c r="B68" s="26"/>
      <c r="C68" s="26"/>
      <c r="D68" s="21"/>
      <c r="E68" s="26"/>
      <c r="F68" s="26"/>
      <c r="G68" s="26"/>
      <c r="H68" s="26"/>
    </row>
    <row r="69" spans="1:8" x14ac:dyDescent="0.25">
      <c r="A69" s="27"/>
      <c r="B69" s="26"/>
      <c r="C69" s="26"/>
      <c r="D69" s="21"/>
      <c r="E69" s="26"/>
      <c r="F69" s="26"/>
      <c r="G69" s="26"/>
      <c r="H69" s="26"/>
    </row>
    <row r="70" spans="1:8" x14ac:dyDescent="0.25">
      <c r="A70" s="27"/>
      <c r="B70" s="26"/>
      <c r="C70" s="26"/>
      <c r="D70" s="21"/>
      <c r="E70" s="26"/>
      <c r="F70" s="26"/>
      <c r="G70" s="26"/>
      <c r="H70" s="26"/>
    </row>
    <row r="71" spans="1:8" x14ac:dyDescent="0.25">
      <c r="A71" s="27"/>
      <c r="B71" s="26"/>
      <c r="C71" s="26"/>
      <c r="D71" s="21"/>
      <c r="E71" s="26"/>
      <c r="F71" s="26"/>
      <c r="G71" s="26"/>
      <c r="H71" s="26"/>
    </row>
    <row r="72" spans="1:8" x14ac:dyDescent="0.25">
      <c r="A72" s="27"/>
      <c r="B72" s="26"/>
      <c r="C72" s="26"/>
      <c r="D72" s="21"/>
      <c r="E72" s="26"/>
      <c r="F72" s="26"/>
      <c r="G72" s="26"/>
      <c r="H72" s="26"/>
    </row>
    <row r="73" spans="1:8" x14ac:dyDescent="0.25">
      <c r="A73" s="27"/>
      <c r="B73" s="26"/>
      <c r="C73" s="26"/>
      <c r="D73" s="21"/>
      <c r="E73" s="26"/>
      <c r="F73" s="26"/>
      <c r="G73" s="26"/>
      <c r="H73" s="26"/>
    </row>
    <row r="74" spans="1:8" x14ac:dyDescent="0.25">
      <c r="A74" s="27"/>
      <c r="B74" s="26"/>
      <c r="C74" s="26"/>
      <c r="D74" s="21"/>
      <c r="E74" s="26"/>
      <c r="F74" s="26"/>
      <c r="G74" s="26"/>
      <c r="H74" s="26"/>
    </row>
    <row r="75" spans="1:8" x14ac:dyDescent="0.25">
      <c r="A75" s="27"/>
      <c r="B75" s="26"/>
      <c r="C75" s="26"/>
      <c r="D75" s="21"/>
      <c r="E75" s="26"/>
      <c r="F75" s="26"/>
      <c r="G75" s="26"/>
      <c r="H75" s="26"/>
    </row>
    <row r="76" spans="1:8" x14ac:dyDescent="0.25">
      <c r="A76" s="27"/>
      <c r="B76" s="26"/>
      <c r="C76" s="26"/>
      <c r="D76" s="21"/>
      <c r="E76" s="26"/>
      <c r="F76" s="26"/>
      <c r="G76" s="26"/>
      <c r="H76" s="26"/>
    </row>
    <row r="77" spans="1:8" x14ac:dyDescent="0.25">
      <c r="A77" s="27"/>
      <c r="B77" s="26"/>
      <c r="C77" s="26"/>
      <c r="D77" s="21"/>
      <c r="E77" s="26"/>
      <c r="F77" s="26"/>
      <c r="G77" s="26"/>
      <c r="H77" s="26"/>
    </row>
    <row r="78" spans="1:8" x14ac:dyDescent="0.25">
      <c r="A78" s="27"/>
      <c r="B78" s="26"/>
      <c r="C78" s="26"/>
      <c r="D78" s="21"/>
      <c r="E78" s="26"/>
      <c r="F78" s="26"/>
      <c r="G78" s="26"/>
      <c r="H78" s="26"/>
    </row>
    <row r="79" spans="1:8" x14ac:dyDescent="0.25">
      <c r="A79" s="27"/>
      <c r="B79" s="26"/>
      <c r="C79" s="26"/>
      <c r="D79" s="21"/>
      <c r="E79" s="26"/>
      <c r="F79" s="26"/>
      <c r="G79" s="26"/>
      <c r="H79" s="26"/>
    </row>
    <row r="80" spans="1:8" x14ac:dyDescent="0.25">
      <c r="A80" s="27"/>
      <c r="B80" s="26"/>
      <c r="C80" s="26"/>
      <c r="D80" s="21"/>
      <c r="E80" s="26"/>
      <c r="F80" s="26"/>
      <c r="G80" s="26"/>
      <c r="H80" s="26"/>
    </row>
    <row r="81" spans="1:8" x14ac:dyDescent="0.25">
      <c r="A81" s="27"/>
      <c r="B81" s="26"/>
      <c r="C81" s="26"/>
      <c r="D81" s="21"/>
      <c r="E81" s="26"/>
      <c r="F81" s="26"/>
      <c r="G81" s="26"/>
      <c r="H81" s="26"/>
    </row>
    <row r="82" spans="1:8" x14ac:dyDescent="0.25">
      <c r="A82" s="27"/>
      <c r="B82" s="26"/>
      <c r="C82" s="26"/>
      <c r="D82" s="21"/>
      <c r="E82" s="26"/>
      <c r="F82" s="26"/>
      <c r="G82" s="26"/>
      <c r="H82" s="26"/>
    </row>
    <row r="83" spans="1:8" x14ac:dyDescent="0.25">
      <c r="A83" s="27"/>
      <c r="B83" s="26"/>
      <c r="C83" s="26"/>
      <c r="D83" s="26"/>
      <c r="E83" s="26"/>
      <c r="F83" s="26"/>
      <c r="G83" s="26"/>
      <c r="H83" s="26"/>
    </row>
    <row r="84" spans="1:8" x14ac:dyDescent="0.25">
      <c r="A84" s="27"/>
      <c r="B84" s="26"/>
      <c r="C84" s="26"/>
      <c r="D84" s="26"/>
      <c r="E84" s="26"/>
      <c r="F84" s="26"/>
      <c r="G84" s="26"/>
      <c r="H84" s="26"/>
    </row>
    <row r="85" spans="1:8" x14ac:dyDescent="0.25">
      <c r="A85" s="27"/>
      <c r="B85" s="26"/>
      <c r="C85" s="26"/>
      <c r="D85" s="26"/>
      <c r="E85" s="26"/>
      <c r="F85" s="26"/>
      <c r="G85" s="26"/>
      <c r="H85" s="26"/>
    </row>
    <row r="86" spans="1:8" x14ac:dyDescent="0.25">
      <c r="A86" s="27"/>
      <c r="B86" s="26"/>
      <c r="C86" s="26"/>
      <c r="D86" s="26"/>
      <c r="E86" s="26"/>
      <c r="F86" s="26"/>
      <c r="G86" s="26"/>
      <c r="H86" s="26"/>
    </row>
    <row r="87" spans="1:8" x14ac:dyDescent="0.25">
      <c r="A87" s="27"/>
      <c r="B87" s="26"/>
      <c r="C87" s="26"/>
      <c r="D87" s="26"/>
      <c r="E87" s="26"/>
      <c r="F87" s="26"/>
      <c r="G87" s="26"/>
      <c r="H87" s="26"/>
    </row>
    <row r="88" spans="1:8" x14ac:dyDescent="0.25">
      <c r="A88" s="27"/>
      <c r="B88" s="26"/>
      <c r="C88" s="26"/>
      <c r="D88" s="26"/>
      <c r="E88" s="26"/>
      <c r="F88" s="26"/>
      <c r="G88" s="26"/>
      <c r="H88" s="26"/>
    </row>
    <row r="89" spans="1:8" x14ac:dyDescent="0.25">
      <c r="A89" s="27"/>
      <c r="B89" s="26"/>
      <c r="C89" s="26"/>
      <c r="D89" s="26"/>
      <c r="E89" s="26"/>
      <c r="F89" s="26"/>
      <c r="G89" s="26"/>
      <c r="H89" s="26"/>
    </row>
    <row r="90" spans="1:8" x14ac:dyDescent="0.25">
      <c r="A90" s="27"/>
      <c r="B90" s="26"/>
      <c r="C90" s="26"/>
      <c r="D90" s="26"/>
      <c r="E90" s="26"/>
      <c r="F90" s="26"/>
      <c r="G90" s="26"/>
      <c r="H90" s="26"/>
    </row>
    <row r="91" spans="1:8" x14ac:dyDescent="0.25">
      <c r="A91" s="27"/>
      <c r="B91" s="26"/>
      <c r="C91" s="26"/>
      <c r="D91" s="26"/>
      <c r="E91" s="26"/>
      <c r="F91" s="26"/>
      <c r="G91" s="26"/>
      <c r="H91" s="26"/>
    </row>
    <row r="92" spans="1:8" x14ac:dyDescent="0.25">
      <c r="A92" s="27"/>
      <c r="B92" s="26"/>
      <c r="C92" s="26"/>
      <c r="D92" s="26"/>
      <c r="E92" s="26"/>
      <c r="F92" s="26"/>
      <c r="G92" s="26"/>
      <c r="H92" s="26"/>
    </row>
    <row r="93" spans="1:8" x14ac:dyDescent="0.25">
      <c r="A93" s="27"/>
      <c r="B93" s="26"/>
      <c r="C93" s="26"/>
      <c r="D93" s="26"/>
      <c r="E93" s="26"/>
      <c r="F93" s="26"/>
      <c r="G93" s="26"/>
      <c r="H93" s="26"/>
    </row>
    <row r="94" spans="1:8" x14ac:dyDescent="0.25">
      <c r="A94" s="27"/>
      <c r="B94" s="26"/>
      <c r="C94" s="26"/>
      <c r="D94" s="26"/>
      <c r="E94" s="26"/>
      <c r="F94" s="26"/>
      <c r="G94" s="26"/>
      <c r="H94" s="26"/>
    </row>
    <row r="95" spans="1:8" x14ac:dyDescent="0.25">
      <c r="A95" s="27"/>
      <c r="B95" s="26"/>
      <c r="C95" s="26"/>
      <c r="D95" s="26"/>
      <c r="E95" s="26"/>
      <c r="F95" s="26"/>
      <c r="G95" s="26"/>
      <c r="H95" s="26"/>
    </row>
    <row r="96" spans="1:8" x14ac:dyDescent="0.25">
      <c r="A96" s="27"/>
      <c r="B96" s="26"/>
      <c r="C96" s="26"/>
      <c r="D96" s="26"/>
      <c r="E96" s="26"/>
      <c r="F96" s="26"/>
      <c r="G96" s="26"/>
      <c r="H96" s="26"/>
    </row>
    <row r="97" spans="1:8" x14ac:dyDescent="0.25">
      <c r="A97" s="27"/>
      <c r="B97" s="26"/>
      <c r="C97" s="26"/>
      <c r="D97" s="26"/>
      <c r="E97" s="26"/>
      <c r="F97" s="26"/>
      <c r="G97" s="26"/>
      <c r="H97" s="26"/>
    </row>
    <row r="98" spans="1:8" x14ac:dyDescent="0.25">
      <c r="A98" s="27"/>
      <c r="B98" s="26"/>
      <c r="C98" s="26"/>
      <c r="D98" s="26"/>
      <c r="E98" s="26"/>
      <c r="F98" s="26"/>
      <c r="G98" s="26"/>
      <c r="H98" s="26"/>
    </row>
    <row r="99" spans="1:8" x14ac:dyDescent="0.25">
      <c r="A99" s="27"/>
      <c r="B99" s="26"/>
      <c r="C99" s="26"/>
      <c r="D99" s="26"/>
      <c r="E99" s="26"/>
      <c r="F99" s="26"/>
      <c r="G99" s="26"/>
      <c r="H99" s="26"/>
    </row>
    <row r="100" spans="1:8" x14ac:dyDescent="0.25">
      <c r="A100" s="27"/>
      <c r="B100" s="26"/>
      <c r="C100" s="26"/>
      <c r="D100" s="26"/>
      <c r="E100" s="26"/>
      <c r="F100" s="26"/>
      <c r="G100" s="26"/>
      <c r="H100" s="26"/>
    </row>
    <row r="101" spans="1:8" x14ac:dyDescent="0.25">
      <c r="A101" s="27"/>
      <c r="B101" s="26"/>
      <c r="C101" s="26"/>
      <c r="D101" s="26"/>
      <c r="E101" s="26"/>
      <c r="F101" s="26"/>
      <c r="G101" s="26"/>
      <c r="H101" s="26"/>
    </row>
    <row r="102" spans="1:8" x14ac:dyDescent="0.25">
      <c r="A102" s="27"/>
      <c r="B102" s="26"/>
      <c r="C102" s="26"/>
      <c r="D102" s="26"/>
      <c r="E102" s="26"/>
      <c r="F102" s="26"/>
      <c r="G102" s="26"/>
      <c r="H102" s="26"/>
    </row>
    <row r="103" spans="1:8" x14ac:dyDescent="0.25">
      <c r="A103" s="27"/>
      <c r="B103" s="26"/>
      <c r="C103" s="26"/>
      <c r="D103" s="26"/>
      <c r="E103" s="26"/>
      <c r="F103" s="26"/>
      <c r="G103" s="26"/>
      <c r="H103" s="26"/>
    </row>
    <row r="104" spans="1:8" x14ac:dyDescent="0.25">
      <c r="A104" s="27"/>
      <c r="B104" s="26"/>
      <c r="C104" s="26"/>
      <c r="D104" s="26"/>
      <c r="E104" s="26"/>
      <c r="F104" s="26"/>
      <c r="G104" s="26"/>
      <c r="H104" s="26"/>
    </row>
    <row r="105" spans="1:8" x14ac:dyDescent="0.25">
      <c r="A105" s="27"/>
      <c r="B105" s="26"/>
      <c r="C105" s="26"/>
      <c r="D105" s="26"/>
      <c r="E105" s="26"/>
      <c r="F105" s="26"/>
      <c r="G105" s="26"/>
      <c r="H105" s="26"/>
    </row>
    <row r="106" spans="1:8" x14ac:dyDescent="0.25">
      <c r="A106" s="27"/>
      <c r="B106" s="26"/>
      <c r="C106" s="26"/>
      <c r="D106" s="26"/>
      <c r="E106" s="26"/>
      <c r="F106" s="26"/>
      <c r="G106" s="26"/>
      <c r="H106" s="26"/>
    </row>
    <row r="107" spans="1:8" x14ac:dyDescent="0.25">
      <c r="A107" s="27"/>
      <c r="B107" s="26"/>
      <c r="C107" s="26"/>
      <c r="D107" s="26"/>
      <c r="E107" s="26"/>
      <c r="F107" s="26"/>
      <c r="G107" s="26"/>
      <c r="H107" s="26"/>
    </row>
    <row r="108" spans="1:8" x14ac:dyDescent="0.25">
      <c r="A108" s="27"/>
      <c r="B108" s="26"/>
      <c r="C108" s="26"/>
      <c r="D108" s="26"/>
      <c r="E108" s="26"/>
      <c r="F108" s="26"/>
      <c r="G108" s="26"/>
      <c r="H108" s="26"/>
    </row>
    <row r="109" spans="1:8" x14ac:dyDescent="0.25">
      <c r="A109" s="27"/>
      <c r="B109" s="26"/>
      <c r="C109" s="26"/>
      <c r="D109" s="26"/>
      <c r="E109" s="26"/>
      <c r="F109" s="26"/>
      <c r="G109" s="26"/>
      <c r="H109" s="26"/>
    </row>
    <row r="110" spans="1:8" x14ac:dyDescent="0.25">
      <c r="A110" s="27"/>
      <c r="B110" s="26"/>
      <c r="C110" s="26"/>
      <c r="D110" s="26"/>
      <c r="E110" s="26"/>
      <c r="F110" s="26"/>
      <c r="G110" s="26"/>
      <c r="H110" s="26"/>
    </row>
    <row r="111" spans="1:8" x14ac:dyDescent="0.25">
      <c r="A111" s="27"/>
      <c r="B111" s="26"/>
      <c r="C111" s="26"/>
      <c r="D111" s="26"/>
      <c r="E111" s="26"/>
      <c r="F111" s="26"/>
      <c r="G111" s="26"/>
      <c r="H111" s="26"/>
    </row>
    <row r="112" spans="1:8" x14ac:dyDescent="0.25">
      <c r="A112" s="27"/>
      <c r="B112" s="26"/>
      <c r="C112" s="26"/>
      <c r="D112" s="26"/>
      <c r="E112" s="26"/>
      <c r="F112" s="26"/>
      <c r="G112" s="26"/>
      <c r="H112" s="26"/>
    </row>
    <row r="113" spans="1:8" x14ac:dyDescent="0.25">
      <c r="A113" s="27"/>
      <c r="B113" s="26"/>
      <c r="C113" s="26"/>
      <c r="D113" s="26"/>
      <c r="E113" s="26"/>
      <c r="F113" s="26"/>
      <c r="G113" s="26"/>
      <c r="H113" s="26"/>
    </row>
    <row r="114" spans="1:8" x14ac:dyDescent="0.25">
      <c r="A114" s="27"/>
      <c r="B114" s="26"/>
      <c r="C114" s="26"/>
      <c r="D114" s="26"/>
      <c r="E114" s="26"/>
      <c r="F114" s="26"/>
      <c r="G114" s="26"/>
      <c r="H114" s="26"/>
    </row>
    <row r="115" spans="1:8" x14ac:dyDescent="0.25">
      <c r="A115" s="27"/>
      <c r="B115" s="26"/>
      <c r="C115" s="26"/>
      <c r="D115" s="26"/>
      <c r="E115" s="26"/>
      <c r="F115" s="26"/>
      <c r="G115" s="26"/>
      <c r="H115" s="26"/>
    </row>
  </sheetData>
  <dataValidations count="1">
    <dataValidation type="list" allowBlank="1" showInputMessage="1" showErrorMessage="1" sqref="F6:F61">
      <formula1>Status1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D7:D82 G7:G61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topLeftCell="A13" zoomScale="80" zoomScaleNormal="80" workbookViewId="0">
      <selection activeCell="B15" sqref="B15"/>
    </sheetView>
  </sheetViews>
  <sheetFormatPr defaultRowHeight="15" x14ac:dyDescent="0.25"/>
  <cols>
    <col min="1" max="1" width="8" style="24" customWidth="1"/>
    <col min="2" max="2" width="24.5703125" style="24" bestFit="1" customWidth="1"/>
    <col min="3" max="3" width="13.28515625" style="24" customWidth="1"/>
    <col min="4" max="4" width="20.42578125" style="24" customWidth="1"/>
    <col min="5" max="5" width="86.140625" style="24" customWidth="1"/>
    <col min="6" max="6" width="11.85546875" style="24" customWidth="1"/>
    <col min="7" max="7" width="10.85546875" style="24" customWidth="1"/>
    <col min="8" max="8" width="23.42578125" style="24" customWidth="1"/>
    <col min="9" max="9" width="9.140625" style="24"/>
    <col min="10" max="10" width="15.140625" style="24" bestFit="1" customWidth="1"/>
    <col min="11" max="16384" width="9.140625" style="24"/>
  </cols>
  <sheetData>
    <row r="6" spans="1:13" ht="32.25" customHeight="1" x14ac:dyDescent="0.25">
      <c r="A6" s="33" t="s">
        <v>15</v>
      </c>
      <c r="B6" s="33" t="s">
        <v>0</v>
      </c>
      <c r="C6" s="33" t="s">
        <v>1</v>
      </c>
      <c r="D6" s="33" t="s">
        <v>27</v>
      </c>
      <c r="E6" s="33" t="s">
        <v>28</v>
      </c>
      <c r="F6" s="33" t="s">
        <v>21</v>
      </c>
      <c r="G6" s="33" t="s">
        <v>17</v>
      </c>
      <c r="H6" s="33" t="s">
        <v>4</v>
      </c>
    </row>
    <row r="7" spans="1:13" ht="28.5" customHeight="1" x14ac:dyDescent="0.25">
      <c r="A7" s="36">
        <v>21</v>
      </c>
      <c r="B7" s="37" t="s">
        <v>138</v>
      </c>
      <c r="C7" s="37">
        <v>221033078</v>
      </c>
      <c r="D7" s="37" t="s">
        <v>8</v>
      </c>
      <c r="E7" s="37" t="s">
        <v>172</v>
      </c>
      <c r="F7" s="37" t="s">
        <v>2</v>
      </c>
      <c r="G7" s="38" t="s">
        <v>18</v>
      </c>
      <c r="H7" s="37"/>
      <c r="J7" s="31" t="s">
        <v>29</v>
      </c>
      <c r="L7" s="29"/>
      <c r="M7" s="29"/>
    </row>
    <row r="8" spans="1:13" ht="33" customHeight="1" x14ac:dyDescent="0.25">
      <c r="A8" s="36">
        <v>41660</v>
      </c>
      <c r="B8" s="37" t="s">
        <v>173</v>
      </c>
      <c r="C8" s="37">
        <v>121010286</v>
      </c>
      <c r="D8" s="37" t="s">
        <v>9</v>
      </c>
      <c r="E8" s="37" t="s">
        <v>174</v>
      </c>
      <c r="F8" s="37" t="s">
        <v>2</v>
      </c>
      <c r="G8" s="38" t="s">
        <v>18</v>
      </c>
      <c r="H8" s="37"/>
      <c r="J8" s="30">
        <f>COUNT(A7:A125)</f>
        <v>34</v>
      </c>
    </row>
    <row r="9" spans="1:13" ht="27.75" customHeight="1" x14ac:dyDescent="0.25">
      <c r="A9" s="39">
        <v>21</v>
      </c>
      <c r="B9" s="40" t="s">
        <v>175</v>
      </c>
      <c r="C9" s="40">
        <v>502110617</v>
      </c>
      <c r="D9" s="40" t="s">
        <v>9</v>
      </c>
      <c r="E9" s="40" t="s">
        <v>176</v>
      </c>
      <c r="F9" s="40" t="s">
        <v>16</v>
      </c>
      <c r="G9" s="41" t="s">
        <v>18</v>
      </c>
      <c r="H9" s="40"/>
      <c r="J9" s="31" t="s">
        <v>30</v>
      </c>
    </row>
    <row r="10" spans="1:13" ht="76.5" customHeight="1" x14ac:dyDescent="0.25">
      <c r="A10" s="39">
        <v>21</v>
      </c>
      <c r="B10" s="21" t="s">
        <v>177</v>
      </c>
      <c r="C10" s="21">
        <v>212395603</v>
      </c>
      <c r="D10" s="21" t="s">
        <v>12</v>
      </c>
      <c r="E10" s="21" t="s">
        <v>178</v>
      </c>
      <c r="F10" s="21" t="s">
        <v>3</v>
      </c>
      <c r="G10" s="22" t="s">
        <v>18</v>
      </c>
      <c r="H10" s="21" t="s">
        <v>179</v>
      </c>
      <c r="J10" s="30">
        <f>COUNTIF(F7:F105,"Fixed")</f>
        <v>27</v>
      </c>
    </row>
    <row r="11" spans="1:13" x14ac:dyDescent="0.25">
      <c r="A11" s="39">
        <v>21</v>
      </c>
      <c r="B11" s="21"/>
      <c r="C11" s="21">
        <v>502141805</v>
      </c>
      <c r="D11" s="21" t="s">
        <v>12</v>
      </c>
      <c r="E11" s="21" t="s">
        <v>180</v>
      </c>
      <c r="F11" s="21" t="s">
        <v>16</v>
      </c>
      <c r="G11" s="22" t="s">
        <v>18</v>
      </c>
      <c r="H11" s="21"/>
      <c r="J11" s="32" t="s">
        <v>3</v>
      </c>
    </row>
    <row r="12" spans="1:13" x14ac:dyDescent="0.25">
      <c r="A12" s="39">
        <v>21</v>
      </c>
      <c r="B12" s="21" t="s">
        <v>181</v>
      </c>
      <c r="C12" s="21" t="s">
        <v>182</v>
      </c>
      <c r="D12" s="21" t="s">
        <v>5</v>
      </c>
      <c r="E12" s="21" t="s">
        <v>183</v>
      </c>
      <c r="F12" s="21" t="s">
        <v>2</v>
      </c>
      <c r="G12" s="22" t="s">
        <v>18</v>
      </c>
      <c r="H12" s="21"/>
      <c r="J12" s="30">
        <f>COUNTIF(F7:F106,"Logged")</f>
        <v>3</v>
      </c>
    </row>
    <row r="13" spans="1:13" x14ac:dyDescent="0.25">
      <c r="A13" s="27">
        <v>21</v>
      </c>
      <c r="B13" s="25"/>
      <c r="C13" s="25">
        <v>106000987</v>
      </c>
      <c r="D13" s="25" t="s">
        <v>12</v>
      </c>
      <c r="E13" s="25" t="s">
        <v>183</v>
      </c>
      <c r="F13" s="25" t="s">
        <v>2</v>
      </c>
      <c r="G13" s="26" t="s">
        <v>18</v>
      </c>
      <c r="H13" s="25"/>
      <c r="J13" s="32" t="s">
        <v>16</v>
      </c>
    </row>
    <row r="14" spans="1:13" ht="22.5" customHeight="1" x14ac:dyDescent="0.25">
      <c r="A14" s="27">
        <v>21</v>
      </c>
      <c r="B14" s="25" t="s">
        <v>184</v>
      </c>
      <c r="C14" s="25">
        <v>212365796</v>
      </c>
      <c r="D14" s="25" t="s">
        <v>12</v>
      </c>
      <c r="E14" s="25" t="s">
        <v>185</v>
      </c>
      <c r="F14" s="25" t="s">
        <v>2</v>
      </c>
      <c r="G14" s="26" t="s">
        <v>18</v>
      </c>
      <c r="H14" s="25"/>
      <c r="J14" s="23">
        <f>COUNTIF(F7:F106,"Loaned")</f>
        <v>2</v>
      </c>
    </row>
    <row r="15" spans="1:13" ht="25.5" x14ac:dyDescent="0.25">
      <c r="A15" s="27">
        <v>21</v>
      </c>
      <c r="B15" s="21" t="s">
        <v>186</v>
      </c>
      <c r="C15" s="21">
        <v>212394592</v>
      </c>
      <c r="D15" s="21" t="s">
        <v>7</v>
      </c>
      <c r="E15" s="21" t="s">
        <v>187</v>
      </c>
      <c r="F15" s="21" t="s">
        <v>3</v>
      </c>
      <c r="G15" s="22" t="s">
        <v>18</v>
      </c>
      <c r="H15" s="21" t="s">
        <v>188</v>
      </c>
      <c r="J15" s="45" t="s">
        <v>23</v>
      </c>
    </row>
    <row r="16" spans="1:13" x14ac:dyDescent="0.25">
      <c r="A16" s="11">
        <v>41660</v>
      </c>
      <c r="B16" s="21" t="s">
        <v>189</v>
      </c>
      <c r="C16" s="21">
        <v>20404825</v>
      </c>
      <c r="D16" s="21" t="s">
        <v>12</v>
      </c>
      <c r="E16" s="21" t="s">
        <v>190</v>
      </c>
      <c r="F16" s="21" t="s">
        <v>2</v>
      </c>
      <c r="G16" s="22" t="s">
        <v>19</v>
      </c>
      <c r="H16" s="21"/>
      <c r="J16" s="23">
        <f>COUNTIF(F7:F106,"Pending")</f>
        <v>2</v>
      </c>
    </row>
    <row r="17" spans="1:10" x14ac:dyDescent="0.25">
      <c r="A17" s="11">
        <v>41660</v>
      </c>
      <c r="B17" s="21" t="s">
        <v>164</v>
      </c>
      <c r="C17" s="21">
        <v>212341651</v>
      </c>
      <c r="D17" s="21" t="s">
        <v>11</v>
      </c>
      <c r="E17" s="21" t="s">
        <v>191</v>
      </c>
      <c r="F17" s="21" t="s">
        <v>3</v>
      </c>
      <c r="G17" s="22" t="s">
        <v>19</v>
      </c>
      <c r="H17" s="21" t="s">
        <v>192</v>
      </c>
      <c r="J17" s="34"/>
    </row>
    <row r="18" spans="1:10" x14ac:dyDescent="0.25">
      <c r="A18" s="11">
        <v>41660</v>
      </c>
      <c r="B18" s="21" t="s">
        <v>193</v>
      </c>
      <c r="C18" s="21">
        <v>322004538</v>
      </c>
      <c r="D18" s="21" t="s">
        <v>11</v>
      </c>
      <c r="E18" s="21" t="s">
        <v>194</v>
      </c>
      <c r="F18" s="21" t="s">
        <v>23</v>
      </c>
      <c r="G18" s="22" t="s">
        <v>19</v>
      </c>
      <c r="H18" s="21"/>
      <c r="J18" s="34"/>
    </row>
    <row r="19" spans="1:10" x14ac:dyDescent="0.25">
      <c r="A19" s="11">
        <v>41660</v>
      </c>
      <c r="B19" s="21" t="s">
        <v>195</v>
      </c>
      <c r="C19" s="21">
        <v>212341560</v>
      </c>
      <c r="D19" s="21" t="s">
        <v>14</v>
      </c>
      <c r="E19" s="21" t="s">
        <v>196</v>
      </c>
      <c r="F19" s="21" t="s">
        <v>2</v>
      </c>
      <c r="G19" s="22" t="s">
        <v>32</v>
      </c>
      <c r="H19" s="21" t="s">
        <v>197</v>
      </c>
      <c r="J19" s="34"/>
    </row>
    <row r="20" spans="1:10" x14ac:dyDescent="0.25">
      <c r="A20" s="11">
        <v>41660</v>
      </c>
      <c r="B20" s="21" t="s">
        <v>198</v>
      </c>
      <c r="C20" s="21">
        <v>121013555</v>
      </c>
      <c r="D20" s="21" t="s">
        <v>8</v>
      </c>
      <c r="E20" s="42" t="s">
        <v>199</v>
      </c>
      <c r="F20" s="21" t="s">
        <v>2</v>
      </c>
      <c r="G20" s="22" t="s">
        <v>19</v>
      </c>
      <c r="H20" s="21"/>
      <c r="J20" s="34"/>
    </row>
    <row r="21" spans="1:10" x14ac:dyDescent="0.25">
      <c r="A21" s="11">
        <v>41660</v>
      </c>
      <c r="B21" s="21" t="s">
        <v>200</v>
      </c>
      <c r="C21" s="21">
        <v>121007781</v>
      </c>
      <c r="D21" s="21" t="s">
        <v>8</v>
      </c>
      <c r="E21" s="21" t="s">
        <v>201</v>
      </c>
      <c r="F21" s="21" t="s">
        <v>2</v>
      </c>
      <c r="G21" s="22" t="s">
        <v>19</v>
      </c>
      <c r="H21" s="21"/>
      <c r="J21" s="34">
        <f>COUNTIF(G:G,"M.I")</f>
        <v>12</v>
      </c>
    </row>
    <row r="22" spans="1:10" x14ac:dyDescent="0.25">
      <c r="A22" s="11">
        <v>41660</v>
      </c>
      <c r="B22" s="21" t="s">
        <v>202</v>
      </c>
      <c r="C22" s="21">
        <v>121004058</v>
      </c>
      <c r="D22" s="21" t="s">
        <v>11</v>
      </c>
      <c r="E22" s="21" t="s">
        <v>203</v>
      </c>
      <c r="F22" s="21" t="s">
        <v>2</v>
      </c>
      <c r="G22" s="22" t="s">
        <v>32</v>
      </c>
      <c r="H22" s="21"/>
    </row>
    <row r="23" spans="1:10" x14ac:dyDescent="0.25">
      <c r="A23" s="11">
        <v>41660</v>
      </c>
      <c r="B23" s="25" t="s">
        <v>204</v>
      </c>
      <c r="C23" s="24">
        <v>121013222</v>
      </c>
      <c r="D23" s="21" t="s">
        <v>7</v>
      </c>
      <c r="E23" s="25" t="s">
        <v>205</v>
      </c>
      <c r="F23" s="25" t="s">
        <v>2</v>
      </c>
      <c r="G23" s="26" t="s">
        <v>19</v>
      </c>
      <c r="H23" s="25"/>
    </row>
    <row r="24" spans="1:10" x14ac:dyDescent="0.25">
      <c r="A24" s="11">
        <v>41660</v>
      </c>
      <c r="B24" s="25" t="s">
        <v>206</v>
      </c>
      <c r="C24" s="25">
        <v>110003762</v>
      </c>
      <c r="D24" s="21" t="s">
        <v>8</v>
      </c>
      <c r="E24" s="25" t="s">
        <v>207</v>
      </c>
      <c r="F24" s="25" t="s">
        <v>2</v>
      </c>
      <c r="G24" s="26" t="s">
        <v>19</v>
      </c>
      <c r="H24" s="25"/>
    </row>
    <row r="25" spans="1:10" x14ac:dyDescent="0.25">
      <c r="A25" s="11">
        <v>41660</v>
      </c>
      <c r="B25" s="25" t="s">
        <v>208</v>
      </c>
      <c r="C25" s="25">
        <v>204021336</v>
      </c>
      <c r="D25" s="21" t="s">
        <v>11</v>
      </c>
      <c r="E25" s="25" t="s">
        <v>209</v>
      </c>
      <c r="F25" s="25" t="s">
        <v>2</v>
      </c>
      <c r="G25" s="26" t="s">
        <v>19</v>
      </c>
      <c r="H25" s="25"/>
    </row>
    <row r="26" spans="1:10" x14ac:dyDescent="0.25">
      <c r="A26" s="11">
        <v>41660</v>
      </c>
      <c r="B26" s="25" t="s">
        <v>210</v>
      </c>
      <c r="C26" s="25">
        <v>501401728</v>
      </c>
      <c r="D26" s="21" t="s">
        <v>11</v>
      </c>
      <c r="E26" s="25" t="s">
        <v>211</v>
      </c>
      <c r="F26" s="25" t="s">
        <v>2</v>
      </c>
      <c r="G26" s="26" t="s">
        <v>19</v>
      </c>
      <c r="H26" s="25"/>
    </row>
    <row r="27" spans="1:10" x14ac:dyDescent="0.25">
      <c r="A27" s="11">
        <v>41660</v>
      </c>
      <c r="B27" s="21" t="s">
        <v>212</v>
      </c>
      <c r="C27" s="21">
        <v>212362605</v>
      </c>
      <c r="D27" s="21" t="s">
        <v>11</v>
      </c>
      <c r="E27" s="21" t="s">
        <v>213</v>
      </c>
      <c r="F27" s="21" t="s">
        <v>2</v>
      </c>
      <c r="G27" s="22" t="s">
        <v>32</v>
      </c>
      <c r="H27" s="21"/>
    </row>
    <row r="28" spans="1:10" x14ac:dyDescent="0.25">
      <c r="A28" s="11">
        <v>41660</v>
      </c>
      <c r="B28" s="21" t="s">
        <v>214</v>
      </c>
      <c r="C28" s="21">
        <v>105027204</v>
      </c>
      <c r="D28" s="21" t="s">
        <v>8</v>
      </c>
      <c r="E28" s="42" t="s">
        <v>215</v>
      </c>
      <c r="F28" s="21" t="s">
        <v>2</v>
      </c>
      <c r="G28" s="22" t="s">
        <v>32</v>
      </c>
      <c r="H28" s="21"/>
    </row>
    <row r="29" spans="1:10" x14ac:dyDescent="0.25">
      <c r="A29" s="11">
        <v>41660</v>
      </c>
      <c r="B29" s="21" t="s">
        <v>216</v>
      </c>
      <c r="C29" s="21">
        <v>121012444</v>
      </c>
      <c r="D29" s="21" t="s">
        <v>14</v>
      </c>
      <c r="E29" s="21" t="s">
        <v>217</v>
      </c>
      <c r="F29" s="21" t="s">
        <v>2</v>
      </c>
      <c r="G29" s="22" t="s">
        <v>32</v>
      </c>
      <c r="H29" s="21"/>
    </row>
    <row r="30" spans="1:10" x14ac:dyDescent="0.25">
      <c r="A30" s="11">
        <v>41660</v>
      </c>
      <c r="B30" s="21" t="s">
        <v>218</v>
      </c>
      <c r="C30" s="21">
        <v>121007488</v>
      </c>
      <c r="D30" s="21" t="s">
        <v>9</v>
      </c>
      <c r="E30" s="21" t="s">
        <v>219</v>
      </c>
      <c r="F30" s="21" t="s">
        <v>2</v>
      </c>
      <c r="G30" s="22" t="s">
        <v>19</v>
      </c>
      <c r="H30" s="21"/>
    </row>
    <row r="31" spans="1:10" x14ac:dyDescent="0.25">
      <c r="A31" s="11">
        <v>41660</v>
      </c>
      <c r="B31" s="25" t="s">
        <v>220</v>
      </c>
      <c r="C31" s="14">
        <v>121003620</v>
      </c>
      <c r="D31" s="21" t="s">
        <v>9</v>
      </c>
      <c r="E31" s="25" t="s">
        <v>221</v>
      </c>
      <c r="F31" s="25" t="s">
        <v>2</v>
      </c>
      <c r="G31" s="26" t="s">
        <v>19</v>
      </c>
      <c r="H31" s="25"/>
    </row>
    <row r="32" spans="1:10" x14ac:dyDescent="0.25">
      <c r="A32" s="11">
        <v>41660</v>
      </c>
      <c r="B32" s="25" t="s">
        <v>222</v>
      </c>
      <c r="C32" s="25">
        <v>501984909</v>
      </c>
      <c r="D32" s="21" t="s">
        <v>11</v>
      </c>
      <c r="E32" s="25" t="s">
        <v>223</v>
      </c>
      <c r="F32" s="25" t="s">
        <v>2</v>
      </c>
      <c r="G32" s="26" t="s">
        <v>32</v>
      </c>
      <c r="H32" s="25"/>
    </row>
    <row r="33" spans="1:8" x14ac:dyDescent="0.25">
      <c r="A33" s="11">
        <v>41660</v>
      </c>
      <c r="B33" s="25" t="s">
        <v>224</v>
      </c>
      <c r="C33" s="25">
        <v>106002528</v>
      </c>
      <c r="D33" s="21" t="s">
        <v>8</v>
      </c>
      <c r="E33" s="25" t="s">
        <v>225</v>
      </c>
      <c r="F33" s="25" t="s">
        <v>2</v>
      </c>
      <c r="G33" s="26" t="s">
        <v>19</v>
      </c>
      <c r="H33" s="25"/>
    </row>
    <row r="34" spans="1:8" x14ac:dyDescent="0.25">
      <c r="A34" s="27">
        <v>21</v>
      </c>
      <c r="B34" s="26" t="s">
        <v>226</v>
      </c>
      <c r="C34" s="26">
        <v>501911692</v>
      </c>
      <c r="D34" s="21" t="s">
        <v>13</v>
      </c>
      <c r="E34" s="26" t="s">
        <v>227</v>
      </c>
      <c r="F34" s="25" t="s">
        <v>2</v>
      </c>
      <c r="G34" s="26" t="s">
        <v>32</v>
      </c>
      <c r="H34" s="26"/>
    </row>
    <row r="35" spans="1:8" x14ac:dyDescent="0.25">
      <c r="A35" s="11">
        <v>41660</v>
      </c>
      <c r="B35" s="26" t="s">
        <v>228</v>
      </c>
      <c r="C35" s="26">
        <v>121012019</v>
      </c>
      <c r="D35" s="21" t="s">
        <v>14</v>
      </c>
      <c r="E35" s="26" t="s">
        <v>229</v>
      </c>
      <c r="F35" s="25" t="s">
        <v>2</v>
      </c>
      <c r="G35" s="26" t="s">
        <v>20</v>
      </c>
      <c r="H35" s="26"/>
    </row>
    <row r="36" spans="1:8" x14ac:dyDescent="0.25">
      <c r="A36" s="11">
        <v>41660</v>
      </c>
      <c r="B36" s="26" t="s">
        <v>230</v>
      </c>
      <c r="C36" s="26">
        <v>111002840</v>
      </c>
      <c r="D36" s="21" t="s">
        <v>14</v>
      </c>
      <c r="E36" s="26" t="s">
        <v>231</v>
      </c>
      <c r="F36" s="25" t="s">
        <v>23</v>
      </c>
      <c r="G36" s="26" t="s">
        <v>20</v>
      </c>
      <c r="H36" s="26"/>
    </row>
    <row r="37" spans="1:8" x14ac:dyDescent="0.25">
      <c r="A37" s="11">
        <v>41660</v>
      </c>
      <c r="B37" s="26" t="s">
        <v>232</v>
      </c>
      <c r="C37" s="26">
        <v>501984909</v>
      </c>
      <c r="D37" s="21" t="s">
        <v>14</v>
      </c>
      <c r="E37" s="26" t="s">
        <v>233</v>
      </c>
      <c r="F37" s="25" t="s">
        <v>2</v>
      </c>
      <c r="G37" s="26" t="s">
        <v>20</v>
      </c>
      <c r="H37" s="26"/>
    </row>
    <row r="38" spans="1:8" x14ac:dyDescent="0.25">
      <c r="A38" s="11">
        <v>41660</v>
      </c>
      <c r="B38" s="26" t="s">
        <v>234</v>
      </c>
      <c r="C38" s="26">
        <v>204002340</v>
      </c>
      <c r="D38" s="21" t="s">
        <v>14</v>
      </c>
      <c r="E38" s="26" t="s">
        <v>233</v>
      </c>
      <c r="F38" s="25" t="s">
        <v>2</v>
      </c>
      <c r="G38" s="26" t="s">
        <v>20</v>
      </c>
      <c r="H38" s="26"/>
    </row>
    <row r="39" spans="1:8" x14ac:dyDescent="0.25">
      <c r="A39" s="11">
        <v>41660</v>
      </c>
      <c r="B39" s="26" t="s">
        <v>235</v>
      </c>
      <c r="C39" s="26">
        <v>203003059</v>
      </c>
      <c r="D39" s="21" t="s">
        <v>8</v>
      </c>
      <c r="E39" s="26" t="s">
        <v>236</v>
      </c>
      <c r="F39" s="25" t="s">
        <v>2</v>
      </c>
      <c r="G39" s="26" t="s">
        <v>20</v>
      </c>
      <c r="H39" s="26"/>
    </row>
    <row r="40" spans="1:8" x14ac:dyDescent="0.25">
      <c r="A40" s="11">
        <v>41660</v>
      </c>
      <c r="B40" s="26" t="s">
        <v>237</v>
      </c>
      <c r="C40" s="26">
        <v>110008954</v>
      </c>
      <c r="D40" s="21" t="s">
        <v>238</v>
      </c>
      <c r="E40" s="26" t="s">
        <v>239</v>
      </c>
      <c r="F40" s="25" t="s">
        <v>2</v>
      </c>
      <c r="G40" s="26" t="s">
        <v>20</v>
      </c>
      <c r="H40" s="26"/>
    </row>
    <row r="41" spans="1:8" x14ac:dyDescent="0.25">
      <c r="A41" s="27"/>
      <c r="B41" s="26"/>
      <c r="C41" s="26"/>
      <c r="D41" s="21"/>
      <c r="E41" s="26"/>
      <c r="F41" s="25"/>
      <c r="G41" s="26"/>
      <c r="H41" s="26"/>
    </row>
    <row r="42" spans="1:8" x14ac:dyDescent="0.25">
      <c r="A42" s="27"/>
      <c r="B42" s="26"/>
      <c r="C42" s="26"/>
      <c r="D42" s="21"/>
      <c r="E42" s="26"/>
      <c r="F42" s="25"/>
      <c r="G42" s="26"/>
      <c r="H42" s="26"/>
    </row>
    <row r="43" spans="1:8" x14ac:dyDescent="0.25">
      <c r="A43" s="27"/>
      <c r="B43" s="26"/>
      <c r="C43" s="26"/>
      <c r="D43" s="21"/>
      <c r="E43" s="26"/>
      <c r="F43" s="25"/>
      <c r="G43" s="26"/>
      <c r="H43" s="26"/>
    </row>
    <row r="44" spans="1:8" x14ac:dyDescent="0.25">
      <c r="A44" s="27"/>
      <c r="B44" s="26"/>
      <c r="C44" s="26"/>
      <c r="D44" s="21"/>
      <c r="E44" s="26"/>
      <c r="F44" s="25"/>
      <c r="G44" s="26"/>
      <c r="H44" s="26"/>
    </row>
    <row r="45" spans="1:8" x14ac:dyDescent="0.25">
      <c r="A45" s="27"/>
      <c r="B45" s="26"/>
      <c r="C45" s="26"/>
      <c r="D45" s="21"/>
      <c r="E45" s="26"/>
      <c r="F45" s="25"/>
      <c r="G45" s="26"/>
      <c r="H45" s="26"/>
    </row>
    <row r="46" spans="1:8" x14ac:dyDescent="0.25">
      <c r="A46" s="27"/>
      <c r="B46" s="26"/>
      <c r="C46" s="26"/>
      <c r="D46" s="21"/>
      <c r="E46" s="26"/>
      <c r="F46" s="25"/>
      <c r="G46" s="26"/>
      <c r="H46" s="26"/>
    </row>
    <row r="47" spans="1:8" x14ac:dyDescent="0.25">
      <c r="A47" s="27"/>
      <c r="B47" s="26"/>
      <c r="C47" s="26"/>
      <c r="D47" s="21"/>
      <c r="E47" s="26"/>
      <c r="F47" s="25"/>
      <c r="G47" s="26"/>
      <c r="H47" s="26"/>
    </row>
    <row r="48" spans="1:8" x14ac:dyDescent="0.25">
      <c r="A48" s="27"/>
      <c r="B48" s="26"/>
      <c r="C48" s="26"/>
      <c r="D48" s="21"/>
      <c r="E48" s="26"/>
      <c r="F48" s="25"/>
      <c r="G48" s="26"/>
      <c r="H48" s="26"/>
    </row>
    <row r="49" spans="1:8" x14ac:dyDescent="0.25">
      <c r="A49" s="27"/>
      <c r="B49" s="26"/>
      <c r="C49" s="26"/>
      <c r="D49" s="21"/>
      <c r="E49" s="26"/>
      <c r="F49" s="25"/>
      <c r="G49" s="26"/>
      <c r="H49" s="26"/>
    </row>
    <row r="50" spans="1:8" x14ac:dyDescent="0.25">
      <c r="A50" s="27"/>
      <c r="B50" s="26"/>
      <c r="C50" s="26"/>
      <c r="D50" s="21"/>
      <c r="E50" s="26"/>
      <c r="F50" s="25"/>
      <c r="G50" s="26"/>
      <c r="H50" s="26"/>
    </row>
    <row r="51" spans="1:8" x14ac:dyDescent="0.25">
      <c r="A51" s="27"/>
      <c r="B51" s="26"/>
      <c r="C51" s="26"/>
      <c r="D51" s="21"/>
      <c r="E51" s="26"/>
      <c r="F51" s="25"/>
      <c r="G51" s="26"/>
      <c r="H51" s="26"/>
    </row>
    <row r="52" spans="1:8" x14ac:dyDescent="0.25">
      <c r="A52" s="27"/>
      <c r="B52" s="26"/>
      <c r="C52" s="26"/>
      <c r="D52" s="21"/>
      <c r="E52" s="26"/>
      <c r="F52" s="25"/>
      <c r="G52" s="26"/>
      <c r="H52" s="26"/>
    </row>
    <row r="53" spans="1:8" x14ac:dyDescent="0.25">
      <c r="A53" s="27"/>
      <c r="B53" s="26"/>
      <c r="C53" s="26"/>
      <c r="D53" s="21"/>
      <c r="E53" s="26"/>
      <c r="F53" s="25"/>
      <c r="G53" s="26"/>
      <c r="H53" s="26"/>
    </row>
    <row r="54" spans="1:8" x14ac:dyDescent="0.25">
      <c r="A54" s="27"/>
      <c r="B54" s="26"/>
      <c r="C54" s="26"/>
      <c r="D54" s="21"/>
      <c r="E54" s="26"/>
      <c r="F54" s="25"/>
      <c r="G54" s="26"/>
      <c r="H54" s="26"/>
    </row>
    <row r="55" spans="1:8" x14ac:dyDescent="0.25">
      <c r="A55" s="27"/>
      <c r="B55" s="26"/>
      <c r="C55" s="26"/>
      <c r="D55" s="21"/>
      <c r="E55" s="26"/>
      <c r="F55" s="25"/>
      <c r="G55" s="26"/>
      <c r="H55" s="26"/>
    </row>
    <row r="56" spans="1:8" x14ac:dyDescent="0.25">
      <c r="A56" s="27"/>
      <c r="B56" s="26"/>
      <c r="C56" s="26"/>
      <c r="D56" s="21"/>
      <c r="E56" s="26"/>
      <c r="F56" s="25"/>
      <c r="G56" s="26"/>
      <c r="H56" s="26"/>
    </row>
    <row r="57" spans="1:8" x14ac:dyDescent="0.25">
      <c r="A57" s="27"/>
      <c r="B57" s="26"/>
      <c r="C57" s="26"/>
      <c r="D57" s="21"/>
      <c r="E57" s="26"/>
      <c r="F57" s="25"/>
      <c r="G57" s="26"/>
      <c r="H57" s="26"/>
    </row>
    <row r="58" spans="1:8" x14ac:dyDescent="0.25">
      <c r="A58" s="27"/>
      <c r="B58" s="26"/>
      <c r="C58" s="26"/>
      <c r="D58" s="21"/>
      <c r="E58" s="26"/>
      <c r="F58" s="25"/>
      <c r="G58" s="26"/>
      <c r="H58" s="26"/>
    </row>
    <row r="59" spans="1:8" x14ac:dyDescent="0.25">
      <c r="A59" s="27"/>
      <c r="B59" s="26"/>
      <c r="C59" s="26"/>
      <c r="D59" s="21"/>
      <c r="E59" s="26"/>
      <c r="F59" s="25"/>
      <c r="G59" s="26"/>
      <c r="H59" s="26"/>
    </row>
    <row r="60" spans="1:8" x14ac:dyDescent="0.25">
      <c r="A60" s="27"/>
      <c r="B60" s="26"/>
      <c r="C60" s="26"/>
      <c r="D60" s="21"/>
      <c r="E60" s="26"/>
      <c r="F60" s="25"/>
      <c r="G60" s="26"/>
      <c r="H60" s="26"/>
    </row>
    <row r="61" spans="1:8" x14ac:dyDescent="0.25">
      <c r="A61" s="27"/>
      <c r="B61" s="26"/>
      <c r="C61" s="26"/>
      <c r="D61" s="21"/>
      <c r="E61" s="26"/>
      <c r="F61" s="25"/>
      <c r="G61" s="26"/>
      <c r="H61" s="26"/>
    </row>
    <row r="62" spans="1:8" x14ac:dyDescent="0.25">
      <c r="A62" s="27"/>
      <c r="B62" s="26"/>
      <c r="C62" s="26"/>
      <c r="D62" s="21"/>
      <c r="E62" s="26"/>
      <c r="F62" s="26"/>
      <c r="G62" s="26"/>
      <c r="H62" s="26"/>
    </row>
    <row r="63" spans="1:8" x14ac:dyDescent="0.25">
      <c r="A63" s="27"/>
      <c r="B63" s="26"/>
      <c r="C63" s="26"/>
      <c r="D63" s="21"/>
      <c r="E63" s="26"/>
      <c r="F63" s="26"/>
      <c r="G63" s="26"/>
      <c r="H63" s="26"/>
    </row>
    <row r="64" spans="1:8" x14ac:dyDescent="0.25">
      <c r="A64" s="27"/>
      <c r="B64" s="26"/>
      <c r="C64" s="26"/>
      <c r="D64" s="21"/>
      <c r="E64" s="26"/>
      <c r="F64" s="26"/>
      <c r="G64" s="26"/>
      <c r="H64" s="26"/>
    </row>
    <row r="65" spans="1:8" x14ac:dyDescent="0.25">
      <c r="A65" s="27"/>
      <c r="B65" s="26"/>
      <c r="C65" s="26"/>
      <c r="D65" s="21"/>
      <c r="E65" s="26"/>
      <c r="F65" s="26"/>
      <c r="G65" s="26"/>
      <c r="H65" s="26"/>
    </row>
    <row r="66" spans="1:8" x14ac:dyDescent="0.25">
      <c r="A66" s="27"/>
      <c r="B66" s="26"/>
      <c r="C66" s="26"/>
      <c r="D66" s="21"/>
      <c r="E66" s="26"/>
      <c r="F66" s="26"/>
      <c r="G66" s="26"/>
      <c r="H66" s="26"/>
    </row>
    <row r="67" spans="1:8" x14ac:dyDescent="0.25">
      <c r="A67" s="27"/>
      <c r="B67" s="26"/>
      <c r="C67" s="26"/>
      <c r="D67" s="21"/>
      <c r="E67" s="26"/>
      <c r="F67" s="26"/>
      <c r="G67" s="26"/>
      <c r="H67" s="26"/>
    </row>
    <row r="68" spans="1:8" x14ac:dyDescent="0.25">
      <c r="A68" s="27"/>
      <c r="B68" s="26"/>
      <c r="C68" s="26"/>
      <c r="D68" s="21"/>
      <c r="E68" s="26"/>
      <c r="F68" s="26"/>
      <c r="G68" s="26"/>
      <c r="H68" s="26"/>
    </row>
    <row r="69" spans="1:8" x14ac:dyDescent="0.25">
      <c r="A69" s="27"/>
      <c r="B69" s="26"/>
      <c r="C69" s="26"/>
      <c r="D69" s="21"/>
      <c r="E69" s="26"/>
      <c r="F69" s="26"/>
      <c r="G69" s="26"/>
      <c r="H69" s="26"/>
    </row>
    <row r="70" spans="1:8" x14ac:dyDescent="0.25">
      <c r="A70" s="27"/>
      <c r="B70" s="26"/>
      <c r="C70" s="26"/>
      <c r="D70" s="21"/>
      <c r="E70" s="26"/>
      <c r="F70" s="26"/>
      <c r="G70" s="26"/>
      <c r="H70" s="26"/>
    </row>
    <row r="71" spans="1:8" x14ac:dyDescent="0.25">
      <c r="A71" s="27"/>
      <c r="B71" s="26"/>
      <c r="C71" s="26"/>
      <c r="D71" s="21"/>
      <c r="E71" s="26"/>
      <c r="F71" s="26"/>
      <c r="G71" s="26"/>
      <c r="H71" s="26"/>
    </row>
    <row r="72" spans="1:8" x14ac:dyDescent="0.25">
      <c r="A72" s="27"/>
      <c r="B72" s="26"/>
      <c r="C72" s="26"/>
      <c r="D72" s="21"/>
      <c r="E72" s="26"/>
      <c r="F72" s="26"/>
      <c r="G72" s="26"/>
      <c r="H72" s="26"/>
    </row>
    <row r="73" spans="1:8" x14ac:dyDescent="0.25">
      <c r="A73" s="27"/>
      <c r="B73" s="26"/>
      <c r="C73" s="26"/>
      <c r="D73" s="21"/>
      <c r="E73" s="26"/>
      <c r="F73" s="26"/>
      <c r="G73" s="26"/>
      <c r="H73" s="26"/>
    </row>
    <row r="74" spans="1:8" x14ac:dyDescent="0.25">
      <c r="A74" s="27"/>
      <c r="B74" s="26"/>
      <c r="C74" s="26"/>
      <c r="D74" s="21"/>
      <c r="E74" s="26"/>
      <c r="F74" s="26"/>
      <c r="G74" s="26"/>
      <c r="H74" s="26"/>
    </row>
    <row r="75" spans="1:8" x14ac:dyDescent="0.25">
      <c r="A75" s="27"/>
      <c r="B75" s="26"/>
      <c r="C75" s="26"/>
      <c r="D75" s="21"/>
      <c r="E75" s="26"/>
      <c r="F75" s="26"/>
      <c r="G75" s="26"/>
      <c r="H75" s="26"/>
    </row>
    <row r="76" spans="1:8" x14ac:dyDescent="0.25">
      <c r="A76" s="27"/>
      <c r="B76" s="26"/>
      <c r="C76" s="26"/>
      <c r="D76" s="21"/>
      <c r="E76" s="26"/>
      <c r="F76" s="26"/>
      <c r="G76" s="26"/>
      <c r="H76" s="26"/>
    </row>
    <row r="77" spans="1:8" x14ac:dyDescent="0.25">
      <c r="A77" s="27"/>
      <c r="B77" s="26"/>
      <c r="C77" s="26"/>
      <c r="D77" s="21"/>
      <c r="E77" s="26"/>
      <c r="F77" s="26"/>
      <c r="G77" s="26"/>
      <c r="H77" s="26"/>
    </row>
    <row r="78" spans="1:8" x14ac:dyDescent="0.25">
      <c r="A78" s="27"/>
      <c r="B78" s="26"/>
      <c r="C78" s="26"/>
      <c r="D78" s="21"/>
      <c r="E78" s="26"/>
      <c r="F78" s="26"/>
      <c r="G78" s="26"/>
      <c r="H78" s="26"/>
    </row>
    <row r="79" spans="1:8" x14ac:dyDescent="0.25">
      <c r="A79" s="27"/>
      <c r="B79" s="26"/>
      <c r="C79" s="26"/>
      <c r="D79" s="21"/>
      <c r="E79" s="26"/>
      <c r="F79" s="26"/>
      <c r="G79" s="26"/>
      <c r="H79" s="26"/>
    </row>
    <row r="80" spans="1:8" x14ac:dyDescent="0.25">
      <c r="A80" s="27"/>
      <c r="B80" s="26"/>
      <c r="C80" s="26"/>
      <c r="D80" s="21"/>
      <c r="E80" s="26"/>
      <c r="F80" s="26"/>
      <c r="G80" s="26"/>
      <c r="H80" s="26"/>
    </row>
    <row r="81" spans="1:8" x14ac:dyDescent="0.25">
      <c r="A81" s="27"/>
      <c r="B81" s="26"/>
      <c r="C81" s="26"/>
      <c r="D81" s="21"/>
      <c r="E81" s="26"/>
      <c r="F81" s="26"/>
      <c r="G81" s="26"/>
      <c r="H81" s="26"/>
    </row>
    <row r="82" spans="1:8" x14ac:dyDescent="0.25">
      <c r="A82" s="27"/>
      <c r="B82" s="26"/>
      <c r="C82" s="26"/>
      <c r="D82" s="21"/>
      <c r="E82" s="26"/>
      <c r="F82" s="26"/>
      <c r="G82" s="26"/>
      <c r="H82" s="26"/>
    </row>
    <row r="83" spans="1:8" x14ac:dyDescent="0.25">
      <c r="A83" s="27"/>
      <c r="B83" s="26"/>
      <c r="C83" s="26"/>
      <c r="D83" s="26"/>
      <c r="E83" s="26"/>
      <c r="F83" s="26"/>
      <c r="G83" s="26"/>
      <c r="H83" s="26"/>
    </row>
    <row r="84" spans="1:8" x14ac:dyDescent="0.25">
      <c r="A84" s="27"/>
      <c r="B84" s="26"/>
      <c r="C84" s="26"/>
      <c r="D84" s="26"/>
      <c r="E84" s="26"/>
      <c r="F84" s="26"/>
      <c r="G84" s="26"/>
      <c r="H84" s="26"/>
    </row>
    <row r="85" spans="1:8" x14ac:dyDescent="0.25">
      <c r="A85" s="27"/>
      <c r="B85" s="26"/>
      <c r="C85" s="26"/>
      <c r="D85" s="26"/>
      <c r="E85" s="26"/>
      <c r="F85" s="26"/>
      <c r="G85" s="26"/>
      <c r="H85" s="26"/>
    </row>
    <row r="86" spans="1:8" x14ac:dyDescent="0.25">
      <c r="A86" s="27"/>
      <c r="B86" s="26"/>
      <c r="C86" s="26"/>
      <c r="D86" s="26"/>
      <c r="E86" s="26"/>
      <c r="F86" s="26"/>
      <c r="G86" s="26"/>
      <c r="H86" s="26"/>
    </row>
    <row r="87" spans="1:8" x14ac:dyDescent="0.25">
      <c r="A87" s="27"/>
      <c r="B87" s="26"/>
      <c r="C87" s="26"/>
      <c r="D87" s="26"/>
      <c r="E87" s="26"/>
      <c r="F87" s="26"/>
      <c r="G87" s="26"/>
      <c r="H87" s="26"/>
    </row>
    <row r="88" spans="1:8" x14ac:dyDescent="0.25">
      <c r="A88" s="27"/>
      <c r="B88" s="26"/>
      <c r="C88" s="26"/>
      <c r="D88" s="26"/>
      <c r="E88" s="26"/>
      <c r="F88" s="26"/>
      <c r="G88" s="26"/>
      <c r="H88" s="26"/>
    </row>
    <row r="89" spans="1:8" x14ac:dyDescent="0.25">
      <c r="A89" s="27"/>
      <c r="B89" s="26"/>
      <c r="C89" s="26"/>
      <c r="D89" s="26"/>
      <c r="E89" s="26"/>
      <c r="F89" s="26"/>
      <c r="G89" s="26"/>
      <c r="H89" s="26"/>
    </row>
    <row r="90" spans="1:8" x14ac:dyDescent="0.25">
      <c r="A90" s="27"/>
      <c r="B90" s="26"/>
      <c r="C90" s="26"/>
      <c r="D90" s="26"/>
      <c r="E90" s="26"/>
      <c r="F90" s="26"/>
      <c r="G90" s="26"/>
      <c r="H90" s="26"/>
    </row>
    <row r="91" spans="1:8" x14ac:dyDescent="0.25">
      <c r="A91" s="27"/>
      <c r="B91" s="26"/>
      <c r="C91" s="26"/>
      <c r="D91" s="26"/>
      <c r="E91" s="26"/>
      <c r="F91" s="26"/>
      <c r="G91" s="26"/>
      <c r="H91" s="26"/>
    </row>
    <row r="92" spans="1:8" x14ac:dyDescent="0.25">
      <c r="A92" s="27"/>
      <c r="B92" s="26"/>
      <c r="C92" s="26"/>
      <c r="D92" s="26"/>
      <c r="E92" s="26"/>
      <c r="F92" s="26"/>
      <c r="G92" s="26"/>
      <c r="H92" s="26"/>
    </row>
    <row r="93" spans="1:8" x14ac:dyDescent="0.25">
      <c r="A93" s="27"/>
      <c r="B93" s="26"/>
      <c r="C93" s="26"/>
      <c r="D93" s="26"/>
      <c r="E93" s="26"/>
      <c r="F93" s="26"/>
      <c r="G93" s="26"/>
      <c r="H93" s="26"/>
    </row>
    <row r="94" spans="1:8" x14ac:dyDescent="0.25">
      <c r="A94" s="27"/>
      <c r="B94" s="26"/>
      <c r="C94" s="26"/>
      <c r="D94" s="26"/>
      <c r="E94" s="26"/>
      <c r="F94" s="26"/>
      <c r="G94" s="26"/>
      <c r="H94" s="26"/>
    </row>
    <row r="95" spans="1:8" x14ac:dyDescent="0.25">
      <c r="A95" s="27"/>
      <c r="B95" s="26"/>
      <c r="C95" s="26"/>
      <c r="D95" s="26"/>
      <c r="E95" s="26"/>
      <c r="F95" s="26"/>
      <c r="G95" s="26"/>
      <c r="H95" s="26"/>
    </row>
    <row r="96" spans="1:8" x14ac:dyDescent="0.25">
      <c r="A96" s="27"/>
      <c r="B96" s="26"/>
      <c r="C96" s="26"/>
      <c r="D96" s="26"/>
      <c r="E96" s="26"/>
      <c r="F96" s="26"/>
      <c r="G96" s="26"/>
      <c r="H96" s="26"/>
    </row>
    <row r="97" spans="1:8" x14ac:dyDescent="0.25">
      <c r="A97" s="27"/>
      <c r="B97" s="26"/>
      <c r="C97" s="26"/>
      <c r="D97" s="26"/>
      <c r="E97" s="26"/>
      <c r="F97" s="26"/>
      <c r="G97" s="26"/>
      <c r="H97" s="26"/>
    </row>
    <row r="98" spans="1:8" x14ac:dyDescent="0.25">
      <c r="A98" s="27"/>
      <c r="B98" s="26"/>
      <c r="C98" s="26"/>
      <c r="D98" s="26"/>
      <c r="E98" s="26"/>
      <c r="F98" s="26"/>
      <c r="G98" s="26"/>
      <c r="H98" s="26"/>
    </row>
    <row r="99" spans="1:8" x14ac:dyDescent="0.25">
      <c r="A99" s="27"/>
      <c r="B99" s="26"/>
      <c r="C99" s="26"/>
      <c r="D99" s="26"/>
      <c r="E99" s="26"/>
      <c r="F99" s="26"/>
      <c r="G99" s="26"/>
      <c r="H99" s="26"/>
    </row>
    <row r="100" spans="1:8" x14ac:dyDescent="0.25">
      <c r="A100" s="27"/>
      <c r="B100" s="26"/>
      <c r="C100" s="26"/>
      <c r="D100" s="26"/>
      <c r="E100" s="26"/>
      <c r="F100" s="26"/>
      <c r="G100" s="26"/>
      <c r="H100" s="26"/>
    </row>
    <row r="101" spans="1:8" x14ac:dyDescent="0.25">
      <c r="A101" s="27"/>
      <c r="B101" s="26"/>
      <c r="C101" s="26"/>
      <c r="D101" s="26"/>
      <c r="E101" s="26"/>
      <c r="F101" s="26"/>
      <c r="G101" s="26"/>
      <c r="H101" s="26"/>
    </row>
    <row r="102" spans="1:8" x14ac:dyDescent="0.25">
      <c r="A102" s="27"/>
      <c r="B102" s="26"/>
      <c r="C102" s="26"/>
      <c r="D102" s="26"/>
      <c r="E102" s="26"/>
      <c r="F102" s="26"/>
      <c r="G102" s="26"/>
      <c r="H102" s="26"/>
    </row>
    <row r="103" spans="1:8" x14ac:dyDescent="0.25">
      <c r="A103" s="27"/>
      <c r="B103" s="26"/>
      <c r="C103" s="26"/>
      <c r="D103" s="26"/>
      <c r="E103" s="26"/>
      <c r="F103" s="26"/>
      <c r="G103" s="26"/>
      <c r="H103" s="26"/>
    </row>
    <row r="104" spans="1:8" x14ac:dyDescent="0.25">
      <c r="A104" s="27"/>
      <c r="B104" s="26"/>
      <c r="C104" s="26"/>
      <c r="D104" s="26"/>
      <c r="E104" s="26"/>
      <c r="F104" s="26"/>
      <c r="G104" s="26"/>
      <c r="H104" s="26"/>
    </row>
    <row r="105" spans="1:8" x14ac:dyDescent="0.25">
      <c r="A105" s="27"/>
      <c r="B105" s="26"/>
      <c r="C105" s="26"/>
      <c r="D105" s="26"/>
      <c r="E105" s="26"/>
      <c r="F105" s="26"/>
      <c r="G105" s="26"/>
      <c r="H105" s="26"/>
    </row>
    <row r="106" spans="1:8" x14ac:dyDescent="0.25">
      <c r="A106" s="27"/>
      <c r="B106" s="26"/>
      <c r="C106" s="26"/>
      <c r="D106" s="26"/>
      <c r="E106" s="26"/>
      <c r="F106" s="26"/>
      <c r="G106" s="26"/>
      <c r="H106" s="26"/>
    </row>
    <row r="107" spans="1:8" x14ac:dyDescent="0.25">
      <c r="A107" s="27"/>
      <c r="B107" s="26"/>
      <c r="C107" s="26"/>
      <c r="D107" s="26"/>
      <c r="E107" s="26"/>
      <c r="F107" s="26"/>
      <c r="G107" s="26"/>
      <c r="H107" s="26"/>
    </row>
    <row r="108" spans="1:8" x14ac:dyDescent="0.25">
      <c r="A108" s="27"/>
      <c r="B108" s="26"/>
      <c r="C108" s="26"/>
      <c r="D108" s="26"/>
      <c r="E108" s="26"/>
      <c r="F108" s="26"/>
      <c r="G108" s="26"/>
      <c r="H108" s="26"/>
    </row>
    <row r="109" spans="1:8" x14ac:dyDescent="0.25">
      <c r="A109" s="27"/>
      <c r="B109" s="26"/>
      <c r="C109" s="26"/>
      <c r="D109" s="26"/>
      <c r="E109" s="26"/>
      <c r="F109" s="26"/>
      <c r="G109" s="26"/>
      <c r="H109" s="26"/>
    </row>
    <row r="110" spans="1:8" x14ac:dyDescent="0.25">
      <c r="A110" s="27"/>
      <c r="B110" s="26"/>
      <c r="C110" s="26"/>
      <c r="D110" s="26"/>
      <c r="E110" s="26"/>
      <c r="F110" s="26"/>
      <c r="G110" s="26"/>
      <c r="H110" s="26"/>
    </row>
    <row r="111" spans="1:8" x14ac:dyDescent="0.25">
      <c r="A111" s="27"/>
      <c r="B111" s="26"/>
      <c r="C111" s="26"/>
      <c r="D111" s="26"/>
      <c r="E111" s="26"/>
      <c r="F111" s="26"/>
      <c r="G111" s="26"/>
      <c r="H111" s="26"/>
    </row>
    <row r="112" spans="1:8" x14ac:dyDescent="0.25">
      <c r="A112" s="27"/>
      <c r="B112" s="26"/>
      <c r="C112" s="26"/>
      <c r="D112" s="26"/>
      <c r="E112" s="26"/>
      <c r="F112" s="26"/>
      <c r="G112" s="26"/>
      <c r="H112" s="26"/>
    </row>
    <row r="113" spans="1:8" x14ac:dyDescent="0.25">
      <c r="A113" s="27"/>
      <c r="B113" s="26"/>
      <c r="C113" s="26"/>
      <c r="D113" s="26"/>
      <c r="E113" s="26"/>
      <c r="F113" s="26"/>
      <c r="G113" s="26"/>
      <c r="H113" s="26"/>
    </row>
    <row r="114" spans="1:8" x14ac:dyDescent="0.25">
      <c r="A114" s="27"/>
      <c r="B114" s="26"/>
      <c r="C114" s="26"/>
      <c r="D114" s="26"/>
      <c r="E114" s="26"/>
      <c r="F114" s="26"/>
      <c r="G114" s="26"/>
      <c r="H114" s="26"/>
    </row>
    <row r="115" spans="1:8" x14ac:dyDescent="0.25">
      <c r="A115" s="27"/>
      <c r="B115" s="26"/>
      <c r="C115" s="26"/>
      <c r="D115" s="26"/>
      <c r="E115" s="26"/>
      <c r="F115" s="26"/>
      <c r="G115" s="26"/>
      <c r="H115" s="26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Sheet3!$B$2:$B$17</xm:f>
          </x14:formula1>
          <xm:sqref>D7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115"/>
  <sheetViews>
    <sheetView zoomScale="80" zoomScaleNormal="80" workbookViewId="0">
      <selection activeCell="B11" sqref="B11"/>
    </sheetView>
  </sheetViews>
  <sheetFormatPr defaultRowHeight="15" x14ac:dyDescent="0.25"/>
  <cols>
    <col min="1" max="1" width="8" customWidth="1"/>
    <col min="2" max="2" width="33.140625" customWidth="1"/>
    <col min="3" max="3" width="13.28515625" customWidth="1"/>
    <col min="4" max="4" width="20.85546875" customWidth="1"/>
    <col min="5" max="5" width="71.7109375" customWidth="1"/>
    <col min="6" max="6" width="8.42578125" bestFit="1" customWidth="1"/>
    <col min="7" max="7" width="10" customWidth="1"/>
    <col min="8" max="8" width="14.140625" customWidth="1"/>
    <col min="10" max="10" width="15.140625" bestFit="1" customWidth="1"/>
    <col min="11" max="11" width="18.42578125" bestFit="1" customWidth="1"/>
    <col min="12" max="12" width="16" bestFit="1" customWidth="1"/>
  </cols>
  <sheetData>
    <row r="5" spans="1:13" s="24" customFormat="1" x14ac:dyDescent="0.25"/>
    <row r="6" spans="1:13" ht="32.25" customHeight="1" x14ac:dyDescent="0.25">
      <c r="A6" s="9" t="s">
        <v>15</v>
      </c>
      <c r="B6" s="9" t="s">
        <v>0</v>
      </c>
      <c r="C6" s="9" t="s">
        <v>1</v>
      </c>
      <c r="D6" s="9" t="s">
        <v>27</v>
      </c>
      <c r="E6" s="9" t="s">
        <v>28</v>
      </c>
      <c r="F6" s="9" t="s">
        <v>21</v>
      </c>
      <c r="G6" s="9" t="s">
        <v>17</v>
      </c>
      <c r="H6" s="9" t="s">
        <v>4</v>
      </c>
    </row>
    <row r="7" spans="1:13" ht="25.5" x14ac:dyDescent="0.25">
      <c r="A7" s="3">
        <v>22</v>
      </c>
      <c r="B7" s="1" t="s">
        <v>34</v>
      </c>
      <c r="C7" s="1">
        <v>123007176</v>
      </c>
      <c r="D7" s="1" t="s">
        <v>13</v>
      </c>
      <c r="E7" s="1" t="s">
        <v>39</v>
      </c>
      <c r="F7" s="1" t="s">
        <v>23</v>
      </c>
      <c r="G7" s="2" t="s">
        <v>18</v>
      </c>
      <c r="H7" s="1"/>
      <c r="J7" s="7" t="s">
        <v>29</v>
      </c>
      <c r="L7" s="5"/>
      <c r="M7" s="5"/>
    </row>
    <row r="8" spans="1:13" x14ac:dyDescent="0.25">
      <c r="A8" s="3">
        <v>22</v>
      </c>
      <c r="B8" s="1" t="s">
        <v>35</v>
      </c>
      <c r="C8" s="1">
        <v>212395603</v>
      </c>
      <c r="D8" s="1" t="s">
        <v>12</v>
      </c>
      <c r="E8" s="1" t="s">
        <v>36</v>
      </c>
      <c r="F8" s="1" t="s">
        <v>2</v>
      </c>
      <c r="G8" s="2" t="s">
        <v>18</v>
      </c>
      <c r="H8" s="1"/>
      <c r="J8" s="6">
        <f>COUNT(A7:A125)</f>
        <v>22</v>
      </c>
    </row>
    <row r="9" spans="1:13" ht="27.75" customHeight="1" x14ac:dyDescent="0.25">
      <c r="A9" s="11">
        <v>22</v>
      </c>
      <c r="B9" s="12" t="s">
        <v>37</v>
      </c>
      <c r="C9" s="12">
        <v>121012117</v>
      </c>
      <c r="D9" s="12" t="s">
        <v>6</v>
      </c>
      <c r="E9" s="12" t="s">
        <v>38</v>
      </c>
      <c r="F9" s="12" t="s">
        <v>2</v>
      </c>
      <c r="G9" s="13" t="s">
        <v>18</v>
      </c>
      <c r="H9" s="12"/>
      <c r="J9" s="7" t="s">
        <v>30</v>
      </c>
    </row>
    <row r="10" spans="1:13" ht="32.25" customHeight="1" x14ac:dyDescent="0.25">
      <c r="A10" s="11">
        <v>22</v>
      </c>
      <c r="B10" s="12" t="s">
        <v>40</v>
      </c>
      <c r="C10" s="12">
        <v>204010764</v>
      </c>
      <c r="D10" s="12" t="s">
        <v>12</v>
      </c>
      <c r="E10" s="12" t="s">
        <v>44</v>
      </c>
      <c r="F10" s="12" t="s">
        <v>2</v>
      </c>
      <c r="G10" s="13"/>
      <c r="H10" s="12"/>
      <c r="J10" s="6">
        <f>COUNTIF(F7:F105,"Fixed")</f>
        <v>19</v>
      </c>
    </row>
    <row r="11" spans="1:13" ht="54.75" customHeight="1" x14ac:dyDescent="0.25">
      <c r="A11" s="11">
        <v>22</v>
      </c>
      <c r="B11" s="12" t="s">
        <v>41</v>
      </c>
      <c r="C11" s="12">
        <v>502141805</v>
      </c>
      <c r="D11" s="12" t="s">
        <v>12</v>
      </c>
      <c r="E11" s="12" t="s">
        <v>45</v>
      </c>
      <c r="F11" s="12" t="s">
        <v>2</v>
      </c>
      <c r="G11" s="13" t="s">
        <v>18</v>
      </c>
      <c r="H11" s="12"/>
      <c r="J11" s="8" t="s">
        <v>3</v>
      </c>
    </row>
    <row r="12" spans="1:13" x14ac:dyDescent="0.25">
      <c r="A12" s="11">
        <v>22</v>
      </c>
      <c r="B12" s="12" t="s">
        <v>42</v>
      </c>
      <c r="C12" s="12">
        <v>502121053</v>
      </c>
      <c r="D12" s="12" t="s">
        <v>7</v>
      </c>
      <c r="E12" s="12" t="s">
        <v>43</v>
      </c>
      <c r="F12" s="12" t="s">
        <v>2</v>
      </c>
      <c r="G12" s="13" t="s">
        <v>18</v>
      </c>
      <c r="H12" s="12"/>
      <c r="J12" s="30">
        <f>COUNTIF(F7:F106,"Logged")</f>
        <v>1</v>
      </c>
    </row>
    <row r="13" spans="1:13" x14ac:dyDescent="0.25">
      <c r="A13" s="11">
        <v>22</v>
      </c>
      <c r="B13" s="12" t="s">
        <v>46</v>
      </c>
      <c r="C13" s="12">
        <v>100028706</v>
      </c>
      <c r="D13" s="12" t="s">
        <v>12</v>
      </c>
      <c r="E13" s="12" t="s">
        <v>47</v>
      </c>
      <c r="F13" s="12" t="s">
        <v>2</v>
      </c>
      <c r="G13" s="13" t="s">
        <v>18</v>
      </c>
      <c r="H13" s="12"/>
      <c r="J13" s="44" t="s">
        <v>250</v>
      </c>
      <c r="K13" s="32" t="s">
        <v>251</v>
      </c>
      <c r="L13" s="32" t="s">
        <v>252</v>
      </c>
    </row>
    <row r="14" spans="1:13" ht="22.5" customHeight="1" x14ac:dyDescent="0.25">
      <c r="A14" s="11">
        <v>22</v>
      </c>
      <c r="B14" s="1" t="s">
        <v>34</v>
      </c>
      <c r="C14" s="1">
        <v>123007176</v>
      </c>
      <c r="D14" s="1" t="s">
        <v>13</v>
      </c>
      <c r="E14" s="12" t="s">
        <v>49</v>
      </c>
      <c r="F14" s="12" t="s">
        <v>2</v>
      </c>
      <c r="G14" s="13" t="s">
        <v>18</v>
      </c>
      <c r="H14" s="12"/>
      <c r="J14" s="43">
        <f>COUNTIF(F7:F106,"Loaned")</f>
        <v>0</v>
      </c>
      <c r="K14" s="43">
        <f>COUNTIF(D7:D106,"Peripherals – iPhone USB cable")</f>
        <v>0</v>
      </c>
      <c r="L14" s="43">
        <f>COUNTIF(D7:D106,"Peripherals – USB BB Charger")</f>
        <v>0</v>
      </c>
    </row>
    <row r="15" spans="1:13" ht="27" customHeight="1" x14ac:dyDescent="0.25">
      <c r="A15" s="11">
        <v>22</v>
      </c>
      <c r="B15" s="12" t="s">
        <v>48</v>
      </c>
      <c r="C15" s="12"/>
      <c r="D15" s="12" t="s">
        <v>14</v>
      </c>
      <c r="E15" s="12" t="s">
        <v>50</v>
      </c>
      <c r="F15" s="12" t="s">
        <v>23</v>
      </c>
      <c r="G15" s="13" t="s">
        <v>18</v>
      </c>
      <c r="H15" s="12"/>
      <c r="J15" s="47" t="s">
        <v>23</v>
      </c>
    </row>
    <row r="16" spans="1:13" x14ac:dyDescent="0.25">
      <c r="A16" s="19">
        <v>41661</v>
      </c>
      <c r="B16" s="17" t="s">
        <v>54</v>
      </c>
      <c r="C16" s="17">
        <v>121007906</v>
      </c>
      <c r="D16" s="17" t="s">
        <v>9</v>
      </c>
      <c r="E16" s="17" t="s">
        <v>55</v>
      </c>
      <c r="F16" s="17" t="s">
        <v>2</v>
      </c>
      <c r="G16" s="18" t="s">
        <v>19</v>
      </c>
      <c r="H16" s="12"/>
      <c r="J16" s="15">
        <f>COUNTIF(F7:F103,"Pending")</f>
        <v>2</v>
      </c>
    </row>
    <row r="17" spans="1:10" x14ac:dyDescent="0.25">
      <c r="A17" s="19">
        <v>41661</v>
      </c>
      <c r="B17" s="17" t="s">
        <v>56</v>
      </c>
      <c r="C17" s="17">
        <v>502121053</v>
      </c>
      <c r="D17" s="17" t="s">
        <v>7</v>
      </c>
      <c r="E17" s="17" t="s">
        <v>57</v>
      </c>
      <c r="F17" s="17" t="s">
        <v>2</v>
      </c>
      <c r="G17" s="18" t="s">
        <v>19</v>
      </c>
      <c r="H17" s="12"/>
      <c r="J17" s="10"/>
    </row>
    <row r="18" spans="1:10" x14ac:dyDescent="0.25">
      <c r="A18" s="19">
        <v>41661</v>
      </c>
      <c r="B18" s="21" t="s">
        <v>58</v>
      </c>
      <c r="C18" s="21">
        <v>212395713</v>
      </c>
      <c r="D18" s="21" t="s">
        <v>9</v>
      </c>
      <c r="E18" s="21" t="s">
        <v>59</v>
      </c>
      <c r="F18" s="21" t="s">
        <v>2</v>
      </c>
      <c r="G18" s="22" t="s">
        <v>19</v>
      </c>
      <c r="H18" s="12"/>
      <c r="J18" s="10"/>
    </row>
    <row r="19" spans="1:10" ht="29.25" customHeight="1" x14ac:dyDescent="0.25">
      <c r="A19" s="19">
        <v>41661</v>
      </c>
      <c r="B19" s="21" t="s">
        <v>60</v>
      </c>
      <c r="C19" s="21">
        <v>105047627</v>
      </c>
      <c r="D19" s="21" t="s">
        <v>11</v>
      </c>
      <c r="E19" s="21" t="s">
        <v>61</v>
      </c>
      <c r="F19" s="21" t="s">
        <v>2</v>
      </c>
      <c r="G19" s="22" t="s">
        <v>19</v>
      </c>
      <c r="H19" s="12"/>
      <c r="J19" s="10"/>
    </row>
    <row r="20" spans="1:10" x14ac:dyDescent="0.25">
      <c r="A20" s="19">
        <v>41661</v>
      </c>
      <c r="B20" s="21" t="s">
        <v>62</v>
      </c>
      <c r="C20" s="21">
        <v>123062469</v>
      </c>
      <c r="D20" s="21" t="s">
        <v>12</v>
      </c>
      <c r="E20" s="21" t="s">
        <v>63</v>
      </c>
      <c r="F20" s="21" t="s">
        <v>2</v>
      </c>
      <c r="G20" s="22" t="s">
        <v>19</v>
      </c>
      <c r="H20" s="12"/>
      <c r="J20" s="10"/>
    </row>
    <row r="21" spans="1:10" x14ac:dyDescent="0.25">
      <c r="A21" s="19">
        <v>41661</v>
      </c>
      <c r="B21" s="21" t="s">
        <v>62</v>
      </c>
      <c r="C21" s="21">
        <v>123062469</v>
      </c>
      <c r="D21" s="21" t="s">
        <v>12</v>
      </c>
      <c r="E21" s="21" t="s">
        <v>64</v>
      </c>
      <c r="F21" s="21" t="s">
        <v>3</v>
      </c>
      <c r="G21" s="22" t="s">
        <v>19</v>
      </c>
      <c r="H21" s="12" t="s">
        <v>67</v>
      </c>
      <c r="J21" s="10"/>
    </row>
    <row r="22" spans="1:10" x14ac:dyDescent="0.25">
      <c r="A22" s="3">
        <v>22</v>
      </c>
      <c r="B22" s="1" t="s">
        <v>65</v>
      </c>
      <c r="C22" s="14">
        <v>121010866</v>
      </c>
      <c r="D22" s="12" t="s">
        <v>5</v>
      </c>
      <c r="E22" s="1" t="s">
        <v>66</v>
      </c>
      <c r="F22" s="1" t="s">
        <v>2</v>
      </c>
      <c r="G22" s="2" t="s">
        <v>18</v>
      </c>
      <c r="H22" s="1"/>
    </row>
    <row r="23" spans="1:10" x14ac:dyDescent="0.25">
      <c r="A23" s="27">
        <v>41661</v>
      </c>
      <c r="B23" s="25" t="s">
        <v>230</v>
      </c>
      <c r="C23" s="25">
        <v>111002840</v>
      </c>
      <c r="D23" s="25" t="s">
        <v>6</v>
      </c>
      <c r="E23" s="25" t="s">
        <v>240</v>
      </c>
      <c r="F23" s="25" t="s">
        <v>2</v>
      </c>
      <c r="G23" s="26" t="s">
        <v>20</v>
      </c>
      <c r="H23" s="25"/>
    </row>
    <row r="24" spans="1:10" x14ac:dyDescent="0.25">
      <c r="A24" s="27">
        <v>22</v>
      </c>
      <c r="B24" s="25" t="s">
        <v>237</v>
      </c>
      <c r="C24" s="25">
        <v>110008954</v>
      </c>
      <c r="D24" s="25" t="s">
        <v>8</v>
      </c>
      <c r="E24" s="25" t="s">
        <v>241</v>
      </c>
      <c r="F24" s="25" t="s">
        <v>2</v>
      </c>
      <c r="G24" s="26" t="s">
        <v>20</v>
      </c>
      <c r="H24" s="25"/>
    </row>
    <row r="25" spans="1:10" x14ac:dyDescent="0.25">
      <c r="A25" s="11">
        <v>41661</v>
      </c>
      <c r="B25" s="21" t="s">
        <v>242</v>
      </c>
      <c r="C25" s="21">
        <v>123025000</v>
      </c>
      <c r="D25" s="21" t="s">
        <v>10</v>
      </c>
      <c r="E25" s="21" t="s">
        <v>243</v>
      </c>
      <c r="F25" s="21" t="s">
        <v>2</v>
      </c>
      <c r="G25" s="22" t="s">
        <v>20</v>
      </c>
      <c r="H25" s="21"/>
    </row>
    <row r="26" spans="1:10" x14ac:dyDescent="0.25">
      <c r="A26" s="11">
        <v>41661</v>
      </c>
      <c r="B26" s="21" t="s">
        <v>244</v>
      </c>
      <c r="C26" s="21">
        <v>121010389</v>
      </c>
      <c r="D26" s="21" t="s">
        <v>9</v>
      </c>
      <c r="E26" s="21" t="s">
        <v>245</v>
      </c>
      <c r="F26" s="21" t="s">
        <v>2</v>
      </c>
      <c r="G26" s="22" t="s">
        <v>20</v>
      </c>
      <c r="H26" s="21"/>
    </row>
    <row r="27" spans="1:10" x14ac:dyDescent="0.25">
      <c r="A27" s="11">
        <v>41661</v>
      </c>
      <c r="B27" s="21" t="s">
        <v>246</v>
      </c>
      <c r="C27" s="21">
        <v>106002352</v>
      </c>
      <c r="D27" s="21" t="s">
        <v>8</v>
      </c>
      <c r="E27" s="21" t="s">
        <v>247</v>
      </c>
      <c r="F27" s="21" t="s">
        <v>2</v>
      </c>
      <c r="G27" s="22" t="s">
        <v>20</v>
      </c>
      <c r="H27" s="21"/>
    </row>
    <row r="28" spans="1:10" x14ac:dyDescent="0.25">
      <c r="A28" s="11">
        <v>41661</v>
      </c>
      <c r="B28" s="21" t="s">
        <v>248</v>
      </c>
      <c r="C28" s="21">
        <v>101015185</v>
      </c>
      <c r="D28" s="12" t="s">
        <v>14</v>
      </c>
      <c r="E28" s="21" t="s">
        <v>249</v>
      </c>
      <c r="F28" s="21" t="s">
        <v>2</v>
      </c>
      <c r="G28" s="22" t="s">
        <v>20</v>
      </c>
      <c r="H28" s="21"/>
    </row>
    <row r="29" spans="1:10" x14ac:dyDescent="0.25">
      <c r="A29" s="3"/>
      <c r="B29" s="2"/>
      <c r="C29" s="2"/>
      <c r="E29" s="2"/>
      <c r="F29" s="1"/>
      <c r="G29" s="2"/>
      <c r="H29" s="2"/>
    </row>
    <row r="30" spans="1:10" x14ac:dyDescent="0.25">
      <c r="A30" s="3"/>
      <c r="B30" s="2"/>
      <c r="C30" s="2"/>
      <c r="D30" s="12"/>
      <c r="E30" s="2"/>
      <c r="F30" s="1"/>
      <c r="G30" s="2"/>
      <c r="H30" s="2"/>
    </row>
    <row r="31" spans="1:10" x14ac:dyDescent="0.25">
      <c r="A31" s="3"/>
      <c r="B31" s="2"/>
      <c r="C31" s="2"/>
      <c r="D31" s="12"/>
      <c r="E31" s="2"/>
      <c r="F31" s="1"/>
      <c r="G31" s="2"/>
      <c r="H31" s="2"/>
    </row>
    <row r="32" spans="1:10" x14ac:dyDescent="0.25">
      <c r="A32" s="3"/>
      <c r="B32" s="2"/>
      <c r="C32" s="2"/>
      <c r="D32" s="12"/>
      <c r="E32" s="2"/>
      <c r="F32" s="1"/>
      <c r="G32" s="2"/>
      <c r="H32" s="2"/>
    </row>
    <row r="33" spans="1:8" x14ac:dyDescent="0.25">
      <c r="A33" s="3"/>
      <c r="B33" s="2"/>
      <c r="C33" s="2"/>
      <c r="D33" s="12"/>
      <c r="E33" s="2"/>
      <c r="F33" s="1"/>
      <c r="G33" s="2"/>
      <c r="H33" s="2"/>
    </row>
    <row r="34" spans="1:8" x14ac:dyDescent="0.25">
      <c r="A34" s="3"/>
      <c r="B34" s="2"/>
      <c r="C34" s="2"/>
      <c r="D34" s="12"/>
      <c r="E34" s="2"/>
      <c r="F34" s="1"/>
      <c r="G34" s="2"/>
      <c r="H34" s="2"/>
    </row>
    <row r="35" spans="1:8" x14ac:dyDescent="0.25">
      <c r="A35" s="3"/>
      <c r="B35" s="2"/>
      <c r="C35" s="2"/>
      <c r="D35" s="12"/>
      <c r="E35" s="2"/>
      <c r="F35" s="1"/>
      <c r="G35" s="2"/>
      <c r="H35" s="2"/>
    </row>
    <row r="36" spans="1:8" x14ac:dyDescent="0.25">
      <c r="A36" s="3"/>
      <c r="B36" s="2"/>
      <c r="C36" s="2"/>
      <c r="D36" s="12"/>
      <c r="E36" s="2"/>
      <c r="F36" s="1"/>
      <c r="G36" s="2"/>
      <c r="H36" s="2"/>
    </row>
    <row r="37" spans="1:8" x14ac:dyDescent="0.25">
      <c r="A37" s="3"/>
      <c r="B37" s="2"/>
      <c r="C37" s="2"/>
      <c r="D37" s="12"/>
      <c r="E37" s="2"/>
      <c r="F37" s="1"/>
      <c r="G37" s="2"/>
      <c r="H37" s="2"/>
    </row>
    <row r="38" spans="1:8" x14ac:dyDescent="0.25">
      <c r="A38" s="3"/>
      <c r="B38" s="2"/>
      <c r="C38" s="2"/>
      <c r="D38" s="12"/>
      <c r="E38" s="2"/>
      <c r="F38" s="1"/>
      <c r="G38" s="2"/>
      <c r="H38" s="2"/>
    </row>
    <row r="39" spans="1:8" x14ac:dyDescent="0.25">
      <c r="A39" s="3"/>
      <c r="B39" s="2"/>
      <c r="C39" s="2"/>
      <c r="D39" s="12"/>
      <c r="E39" s="2"/>
      <c r="F39" s="1"/>
      <c r="G39" s="2"/>
      <c r="H39" s="2"/>
    </row>
    <row r="40" spans="1:8" x14ac:dyDescent="0.25">
      <c r="A40" s="3"/>
      <c r="B40" s="2"/>
      <c r="C40" s="2"/>
      <c r="D40" s="12"/>
      <c r="E40" s="2"/>
      <c r="F40" s="1"/>
      <c r="G40" s="2"/>
      <c r="H40" s="2"/>
    </row>
    <row r="41" spans="1:8" x14ac:dyDescent="0.25">
      <c r="A41" s="3"/>
      <c r="B41" s="2"/>
      <c r="C41" s="2"/>
      <c r="D41" s="12"/>
      <c r="E41" s="2"/>
      <c r="F41" s="1"/>
      <c r="G41" s="2"/>
      <c r="H41" s="2"/>
    </row>
    <row r="42" spans="1:8" x14ac:dyDescent="0.25">
      <c r="A42" s="3"/>
      <c r="B42" s="2"/>
      <c r="C42" s="2"/>
      <c r="D42" s="12"/>
      <c r="E42" s="2"/>
      <c r="F42" s="1"/>
      <c r="G42" s="2"/>
      <c r="H42" s="2"/>
    </row>
    <row r="43" spans="1:8" x14ac:dyDescent="0.25">
      <c r="A43" s="3"/>
      <c r="B43" s="2"/>
      <c r="C43" s="2"/>
      <c r="D43" s="12"/>
      <c r="E43" s="2"/>
      <c r="F43" s="1"/>
      <c r="G43" s="2"/>
      <c r="H43" s="2"/>
    </row>
    <row r="44" spans="1:8" x14ac:dyDescent="0.25">
      <c r="A44" s="3"/>
      <c r="B44" s="2"/>
      <c r="C44" s="2"/>
      <c r="D44" s="12"/>
      <c r="E44" s="2"/>
      <c r="F44" s="1"/>
      <c r="G44" s="2"/>
      <c r="H44" s="2"/>
    </row>
    <row r="45" spans="1:8" x14ac:dyDescent="0.25">
      <c r="A45" s="3"/>
      <c r="B45" s="2"/>
      <c r="C45" s="2"/>
      <c r="D45" s="12"/>
      <c r="E45" s="2"/>
      <c r="F45" s="1"/>
      <c r="G45" s="2"/>
      <c r="H45" s="2"/>
    </row>
    <row r="46" spans="1:8" x14ac:dyDescent="0.25">
      <c r="A46" s="3"/>
      <c r="B46" s="2"/>
      <c r="C46" s="2"/>
      <c r="D46" s="12"/>
      <c r="E46" s="2"/>
      <c r="F46" s="1"/>
      <c r="G46" s="2"/>
      <c r="H46" s="2"/>
    </row>
    <row r="47" spans="1:8" x14ac:dyDescent="0.25">
      <c r="A47" s="3"/>
      <c r="B47" s="2"/>
      <c r="C47" s="2"/>
      <c r="D47" s="12"/>
      <c r="E47" s="2"/>
      <c r="F47" s="1"/>
      <c r="G47" s="2"/>
      <c r="H47" s="2"/>
    </row>
    <row r="48" spans="1:8" x14ac:dyDescent="0.25">
      <c r="A48" s="3"/>
      <c r="B48" s="2"/>
      <c r="C48" s="2"/>
      <c r="D48" s="12"/>
      <c r="E48" s="2"/>
      <c r="F48" s="1"/>
      <c r="G48" s="2"/>
      <c r="H48" s="2"/>
    </row>
    <row r="49" spans="1:8" x14ac:dyDescent="0.25">
      <c r="A49" s="3"/>
      <c r="B49" s="2"/>
      <c r="C49" s="2"/>
      <c r="D49" s="12"/>
      <c r="E49" s="2"/>
      <c r="F49" s="1"/>
      <c r="G49" s="2"/>
      <c r="H49" s="2"/>
    </row>
    <row r="50" spans="1:8" x14ac:dyDescent="0.25">
      <c r="A50" s="3"/>
      <c r="B50" s="2"/>
      <c r="C50" s="2"/>
      <c r="D50" s="12"/>
      <c r="E50" s="2"/>
      <c r="F50" s="1"/>
      <c r="G50" s="2"/>
      <c r="H50" s="2"/>
    </row>
    <row r="51" spans="1:8" x14ac:dyDescent="0.25">
      <c r="A51" s="3"/>
      <c r="B51" s="2"/>
      <c r="C51" s="2"/>
      <c r="D51" s="12"/>
      <c r="E51" s="2"/>
      <c r="F51" s="1"/>
      <c r="G51" s="2"/>
      <c r="H51" s="2"/>
    </row>
    <row r="52" spans="1:8" x14ac:dyDescent="0.25">
      <c r="A52" s="3"/>
      <c r="B52" s="2"/>
      <c r="C52" s="2"/>
      <c r="D52" s="12"/>
      <c r="E52" s="2"/>
      <c r="F52" s="1"/>
      <c r="G52" s="2"/>
      <c r="H52" s="2"/>
    </row>
    <row r="53" spans="1:8" x14ac:dyDescent="0.25">
      <c r="A53" s="3"/>
      <c r="B53" s="2"/>
      <c r="C53" s="2"/>
      <c r="D53" s="12"/>
      <c r="E53" s="2"/>
      <c r="F53" s="1"/>
      <c r="G53" s="2"/>
      <c r="H53" s="2"/>
    </row>
    <row r="54" spans="1:8" x14ac:dyDescent="0.25">
      <c r="A54" s="3"/>
      <c r="B54" s="2"/>
      <c r="C54" s="2"/>
      <c r="D54" s="12"/>
      <c r="E54" s="2"/>
      <c r="F54" s="1"/>
      <c r="G54" s="2"/>
      <c r="H54" s="2"/>
    </row>
    <row r="55" spans="1:8" x14ac:dyDescent="0.25">
      <c r="A55" s="3"/>
      <c r="B55" s="2"/>
      <c r="C55" s="2"/>
      <c r="D55" s="12"/>
      <c r="E55" s="2"/>
      <c r="F55" s="1"/>
      <c r="G55" s="2"/>
      <c r="H55" s="2"/>
    </row>
    <row r="56" spans="1:8" x14ac:dyDescent="0.25">
      <c r="A56" s="3"/>
      <c r="B56" s="2"/>
      <c r="C56" s="2"/>
      <c r="D56" s="12"/>
      <c r="E56" s="2"/>
      <c r="F56" s="1"/>
      <c r="G56" s="2"/>
      <c r="H56" s="2"/>
    </row>
    <row r="57" spans="1:8" x14ac:dyDescent="0.25">
      <c r="A57" s="3"/>
      <c r="B57" s="2"/>
      <c r="C57" s="2"/>
      <c r="D57" s="12"/>
      <c r="E57" s="2"/>
      <c r="F57" s="1"/>
      <c r="G57" s="2"/>
      <c r="H57" s="2"/>
    </row>
    <row r="58" spans="1:8" x14ac:dyDescent="0.25">
      <c r="A58" s="3"/>
      <c r="B58" s="2"/>
      <c r="C58" s="2"/>
      <c r="D58" s="12"/>
      <c r="E58" s="2"/>
      <c r="F58" s="1"/>
      <c r="G58" s="2"/>
      <c r="H58" s="2"/>
    </row>
    <row r="59" spans="1:8" x14ac:dyDescent="0.25">
      <c r="A59" s="3"/>
      <c r="B59" s="2"/>
      <c r="C59" s="2"/>
      <c r="D59" s="12"/>
      <c r="E59" s="2"/>
      <c r="F59" s="1"/>
      <c r="G59" s="2"/>
      <c r="H59" s="2"/>
    </row>
    <row r="60" spans="1:8" x14ac:dyDescent="0.25">
      <c r="A60" s="3"/>
      <c r="B60" s="2"/>
      <c r="C60" s="2"/>
      <c r="D60" s="12"/>
      <c r="E60" s="2"/>
      <c r="F60" s="1"/>
      <c r="G60" s="2"/>
      <c r="H60" s="2"/>
    </row>
    <row r="61" spans="1:8" x14ac:dyDescent="0.25">
      <c r="A61" s="3"/>
      <c r="B61" s="2"/>
      <c r="C61" s="2"/>
      <c r="D61" s="12"/>
      <c r="E61" s="2"/>
      <c r="F61" s="1"/>
      <c r="G61" s="2"/>
      <c r="H61" s="2"/>
    </row>
    <row r="62" spans="1:8" x14ac:dyDescent="0.25">
      <c r="A62" s="3"/>
      <c r="B62" s="2"/>
      <c r="C62" s="2"/>
      <c r="D62" s="12"/>
      <c r="E62" s="2"/>
      <c r="F62" s="2"/>
      <c r="G62" s="2"/>
      <c r="H62" s="2"/>
    </row>
    <row r="63" spans="1:8" x14ac:dyDescent="0.25">
      <c r="A63" s="3"/>
      <c r="B63" s="2"/>
      <c r="C63" s="2"/>
      <c r="D63" s="12"/>
      <c r="E63" s="2"/>
      <c r="F63" s="2"/>
      <c r="G63" s="2"/>
      <c r="H63" s="2"/>
    </row>
    <row r="64" spans="1:8" x14ac:dyDescent="0.25">
      <c r="A64" s="3"/>
      <c r="B64" s="2"/>
      <c r="C64" s="2"/>
      <c r="D64" s="12"/>
      <c r="E64" s="2"/>
      <c r="F64" s="2"/>
      <c r="G64" s="2"/>
      <c r="H64" s="2"/>
    </row>
    <row r="65" spans="1:8" x14ac:dyDescent="0.25">
      <c r="A65" s="3"/>
      <c r="B65" s="2"/>
      <c r="C65" s="2"/>
      <c r="D65" s="12"/>
      <c r="E65" s="2"/>
      <c r="F65" s="2"/>
      <c r="G65" s="2"/>
      <c r="H65" s="2"/>
    </row>
    <row r="66" spans="1:8" x14ac:dyDescent="0.25">
      <c r="A66" s="3"/>
      <c r="B66" s="2"/>
      <c r="C66" s="2"/>
      <c r="D66" s="12"/>
      <c r="E66" s="2"/>
      <c r="F66" s="2"/>
      <c r="G66" s="2"/>
      <c r="H66" s="2"/>
    </row>
    <row r="67" spans="1:8" x14ac:dyDescent="0.25">
      <c r="A67" s="3"/>
      <c r="B67" s="2"/>
      <c r="C67" s="2"/>
      <c r="D67" s="12"/>
      <c r="E67" s="2"/>
      <c r="F67" s="2"/>
      <c r="G67" s="2"/>
      <c r="H67" s="2"/>
    </row>
    <row r="68" spans="1:8" x14ac:dyDescent="0.25">
      <c r="A68" s="3"/>
      <c r="B68" s="2"/>
      <c r="C68" s="2"/>
      <c r="D68" s="12"/>
      <c r="E68" s="2"/>
      <c r="F68" s="2"/>
      <c r="G68" s="2"/>
      <c r="H68" s="2"/>
    </row>
    <row r="69" spans="1:8" x14ac:dyDescent="0.25">
      <c r="A69" s="3"/>
      <c r="B69" s="2"/>
      <c r="C69" s="2"/>
      <c r="D69" s="12"/>
      <c r="E69" s="2"/>
      <c r="F69" s="2"/>
      <c r="G69" s="2"/>
      <c r="H69" s="2"/>
    </row>
    <row r="70" spans="1:8" x14ac:dyDescent="0.25">
      <c r="A70" s="3"/>
      <c r="B70" s="2"/>
      <c r="C70" s="2"/>
      <c r="D70" s="12"/>
      <c r="E70" s="2"/>
      <c r="F70" s="2"/>
      <c r="G70" s="2"/>
      <c r="H70" s="2"/>
    </row>
    <row r="71" spans="1:8" x14ac:dyDescent="0.25">
      <c r="A71" s="3"/>
      <c r="B71" s="2"/>
      <c r="C71" s="2"/>
      <c r="D71" s="12"/>
      <c r="E71" s="2"/>
      <c r="F71" s="2"/>
      <c r="G71" s="2"/>
      <c r="H71" s="2"/>
    </row>
    <row r="72" spans="1:8" x14ac:dyDescent="0.25">
      <c r="A72" s="3"/>
      <c r="B72" s="2"/>
      <c r="C72" s="2"/>
      <c r="D72" s="12"/>
      <c r="E72" s="2"/>
      <c r="F72" s="2"/>
      <c r="G72" s="2"/>
      <c r="H72" s="2"/>
    </row>
    <row r="73" spans="1:8" x14ac:dyDescent="0.25">
      <c r="A73" s="3"/>
      <c r="B73" s="2"/>
      <c r="C73" s="2"/>
      <c r="D73" s="12"/>
      <c r="E73" s="2"/>
      <c r="F73" s="2"/>
      <c r="G73" s="2"/>
      <c r="H73" s="2"/>
    </row>
    <row r="74" spans="1:8" x14ac:dyDescent="0.25">
      <c r="A74" s="3"/>
      <c r="B74" s="2"/>
      <c r="C74" s="2"/>
      <c r="D74" s="12"/>
      <c r="E74" s="2"/>
      <c r="F74" s="2"/>
      <c r="G74" s="2"/>
      <c r="H74" s="2"/>
    </row>
    <row r="75" spans="1:8" x14ac:dyDescent="0.25">
      <c r="A75" s="3"/>
      <c r="B75" s="2"/>
      <c r="C75" s="2"/>
      <c r="D75" s="12"/>
      <c r="E75" s="2"/>
      <c r="F75" s="2"/>
      <c r="G75" s="2"/>
      <c r="H75" s="2"/>
    </row>
    <row r="76" spans="1:8" x14ac:dyDescent="0.25">
      <c r="A76" s="3"/>
      <c r="B76" s="2"/>
      <c r="C76" s="2"/>
      <c r="D76" s="12"/>
      <c r="E76" s="2"/>
      <c r="F76" s="2"/>
      <c r="G76" s="2"/>
      <c r="H76" s="2"/>
    </row>
    <row r="77" spans="1:8" x14ac:dyDescent="0.25">
      <c r="A77" s="3"/>
      <c r="B77" s="2"/>
      <c r="C77" s="2"/>
      <c r="D77" s="12"/>
      <c r="E77" s="2"/>
      <c r="F77" s="2"/>
      <c r="G77" s="2"/>
      <c r="H77" s="2"/>
    </row>
    <row r="78" spans="1:8" x14ac:dyDescent="0.25">
      <c r="A78" s="3"/>
      <c r="B78" s="2"/>
      <c r="C78" s="2"/>
      <c r="D78" s="12"/>
      <c r="E78" s="2"/>
      <c r="F78" s="2"/>
      <c r="G78" s="2"/>
      <c r="H78" s="2"/>
    </row>
    <row r="79" spans="1:8" x14ac:dyDescent="0.25">
      <c r="A79" s="3"/>
      <c r="B79" s="2"/>
      <c r="C79" s="2"/>
      <c r="D79" s="12"/>
      <c r="E79" s="2"/>
      <c r="F79" s="2"/>
      <c r="G79" s="2"/>
      <c r="H79" s="2"/>
    </row>
    <row r="80" spans="1:8" x14ac:dyDescent="0.25">
      <c r="A80" s="3"/>
      <c r="B80" s="2"/>
      <c r="C80" s="2"/>
      <c r="D80" s="12"/>
      <c r="E80" s="2"/>
      <c r="F80" s="2"/>
      <c r="G80" s="2"/>
      <c r="H80" s="2"/>
    </row>
    <row r="81" spans="1:8" x14ac:dyDescent="0.25">
      <c r="A81" s="3"/>
      <c r="B81" s="2"/>
      <c r="C81" s="2"/>
      <c r="D81" s="12"/>
      <c r="E81" s="2"/>
      <c r="F81" s="2"/>
      <c r="G81" s="2"/>
      <c r="H81" s="2"/>
    </row>
    <row r="82" spans="1:8" x14ac:dyDescent="0.25">
      <c r="A82" s="3"/>
      <c r="B82" s="2"/>
      <c r="C82" s="2"/>
      <c r="D82" s="12"/>
      <c r="E82" s="2"/>
      <c r="F82" s="2"/>
      <c r="G82" s="2"/>
      <c r="H82" s="2"/>
    </row>
    <row r="83" spans="1:8" x14ac:dyDescent="0.25">
      <c r="A83" s="3"/>
      <c r="B83" s="2"/>
      <c r="C83" s="2"/>
      <c r="D83" s="2"/>
      <c r="E83" s="2"/>
      <c r="F83" s="2"/>
      <c r="G83" s="2"/>
      <c r="H83" s="2"/>
    </row>
    <row r="84" spans="1:8" x14ac:dyDescent="0.25">
      <c r="A84" s="3"/>
      <c r="B84" s="2"/>
      <c r="C84" s="2"/>
      <c r="D84" s="2"/>
      <c r="E84" s="2"/>
      <c r="F84" s="2"/>
      <c r="G84" s="2"/>
      <c r="H84" s="2"/>
    </row>
    <row r="85" spans="1:8" x14ac:dyDescent="0.25">
      <c r="A85" s="3"/>
      <c r="B85" s="2"/>
      <c r="C85" s="2"/>
      <c r="D85" s="2"/>
      <c r="E85" s="2"/>
      <c r="F85" s="2"/>
      <c r="G85" s="2"/>
      <c r="H85" s="2"/>
    </row>
    <row r="86" spans="1:8" x14ac:dyDescent="0.25">
      <c r="A86" s="3"/>
      <c r="B86" s="2"/>
      <c r="C86" s="2"/>
      <c r="D86" s="2"/>
      <c r="E86" s="2"/>
      <c r="F86" s="2"/>
      <c r="G86" s="2"/>
      <c r="H86" s="2"/>
    </row>
    <row r="87" spans="1:8" x14ac:dyDescent="0.25">
      <c r="A87" s="3"/>
      <c r="B87" s="2"/>
      <c r="C87" s="2"/>
      <c r="D87" s="2"/>
      <c r="E87" s="2"/>
      <c r="F87" s="2"/>
      <c r="G87" s="2"/>
      <c r="H87" s="2"/>
    </row>
    <row r="88" spans="1:8" x14ac:dyDescent="0.25">
      <c r="A88" s="3"/>
      <c r="B88" s="2"/>
      <c r="C88" s="2"/>
      <c r="D88" s="2"/>
      <c r="E88" s="2"/>
      <c r="F88" s="2"/>
      <c r="G88" s="2"/>
      <c r="H88" s="2"/>
    </row>
    <row r="89" spans="1:8" x14ac:dyDescent="0.25">
      <c r="A89" s="3"/>
      <c r="B89" s="2"/>
      <c r="C89" s="2"/>
      <c r="D89" s="2"/>
      <c r="E89" s="2"/>
      <c r="F89" s="2"/>
      <c r="G89" s="2"/>
      <c r="H89" s="2"/>
    </row>
    <row r="90" spans="1:8" x14ac:dyDescent="0.25">
      <c r="A90" s="3"/>
      <c r="B90" s="2"/>
      <c r="C90" s="2"/>
      <c r="D90" s="2"/>
      <c r="E90" s="2"/>
      <c r="F90" s="2"/>
      <c r="G90" s="2"/>
      <c r="H90" s="2"/>
    </row>
    <row r="91" spans="1:8" x14ac:dyDescent="0.25">
      <c r="A91" s="3"/>
      <c r="B91" s="2"/>
      <c r="C91" s="2"/>
      <c r="D91" s="2"/>
      <c r="E91" s="2"/>
      <c r="F91" s="2"/>
      <c r="G91" s="2"/>
      <c r="H91" s="2"/>
    </row>
    <row r="92" spans="1:8" x14ac:dyDescent="0.25">
      <c r="A92" s="3"/>
      <c r="B92" s="2"/>
      <c r="C92" s="2"/>
      <c r="D92" s="2"/>
      <c r="E92" s="2"/>
      <c r="F92" s="2"/>
      <c r="G92" s="2"/>
      <c r="H92" s="2"/>
    </row>
    <row r="93" spans="1:8" x14ac:dyDescent="0.25">
      <c r="A93" s="3"/>
      <c r="B93" s="2"/>
      <c r="C93" s="2"/>
      <c r="D93" s="2"/>
      <c r="E93" s="2"/>
      <c r="F93" s="2"/>
      <c r="G93" s="2"/>
      <c r="H93" s="2"/>
    </row>
    <row r="94" spans="1:8" x14ac:dyDescent="0.25">
      <c r="A94" s="3"/>
      <c r="B94" s="2"/>
      <c r="C94" s="2"/>
      <c r="D94" s="2"/>
      <c r="E94" s="2"/>
      <c r="F94" s="2"/>
      <c r="G94" s="2"/>
      <c r="H94" s="2"/>
    </row>
    <row r="95" spans="1:8" x14ac:dyDescent="0.25">
      <c r="A95" s="3"/>
      <c r="B95" s="2"/>
      <c r="C95" s="2"/>
      <c r="D95" s="2"/>
      <c r="E95" s="2"/>
      <c r="F95" s="2"/>
      <c r="G95" s="2"/>
      <c r="H95" s="2"/>
    </row>
    <row r="96" spans="1:8" x14ac:dyDescent="0.25">
      <c r="A96" s="3"/>
      <c r="B96" s="2"/>
      <c r="C96" s="2"/>
      <c r="D96" s="2"/>
      <c r="E96" s="2"/>
      <c r="F96" s="2"/>
      <c r="G96" s="2"/>
      <c r="H96" s="2"/>
    </row>
    <row r="97" spans="1:8" x14ac:dyDescent="0.25">
      <c r="A97" s="3"/>
      <c r="B97" s="2"/>
      <c r="C97" s="2"/>
      <c r="D97" s="2"/>
      <c r="E97" s="2"/>
      <c r="F97" s="2"/>
      <c r="G97" s="2"/>
      <c r="H97" s="2"/>
    </row>
    <row r="98" spans="1:8" x14ac:dyDescent="0.25">
      <c r="A98" s="3"/>
      <c r="B98" s="2"/>
      <c r="C98" s="2"/>
      <c r="D98" s="2"/>
      <c r="E98" s="2"/>
      <c r="F98" s="2"/>
      <c r="G98" s="2"/>
      <c r="H98" s="2"/>
    </row>
    <row r="99" spans="1:8" x14ac:dyDescent="0.25">
      <c r="A99" s="3"/>
      <c r="B99" s="2"/>
      <c r="C99" s="2"/>
      <c r="D99" s="2"/>
      <c r="E99" s="2"/>
      <c r="F99" s="2"/>
      <c r="G99" s="2"/>
      <c r="H99" s="2"/>
    </row>
    <row r="100" spans="1:8" x14ac:dyDescent="0.25">
      <c r="A100" s="3"/>
      <c r="B100" s="2"/>
      <c r="C100" s="2"/>
      <c r="D100" s="2"/>
      <c r="E100" s="2"/>
      <c r="F100" s="2"/>
      <c r="G100" s="2"/>
      <c r="H100" s="2"/>
    </row>
    <row r="101" spans="1:8" x14ac:dyDescent="0.25">
      <c r="A101" s="3"/>
      <c r="B101" s="2"/>
      <c r="C101" s="2"/>
      <c r="D101" s="2"/>
      <c r="E101" s="2"/>
      <c r="F101" s="2"/>
      <c r="G101" s="2"/>
      <c r="H101" s="2"/>
    </row>
    <row r="102" spans="1:8" x14ac:dyDescent="0.25">
      <c r="A102" s="3"/>
      <c r="B102" s="2"/>
      <c r="C102" s="2"/>
      <c r="D102" s="2"/>
      <c r="E102" s="2"/>
      <c r="F102" s="2"/>
      <c r="G102" s="2"/>
      <c r="H102" s="2"/>
    </row>
    <row r="103" spans="1:8" x14ac:dyDescent="0.25">
      <c r="A103" s="3"/>
      <c r="B103" s="2"/>
      <c r="C103" s="2"/>
      <c r="D103" s="2"/>
      <c r="E103" s="2"/>
      <c r="F103" s="2"/>
      <c r="G103" s="2"/>
      <c r="H103" s="2"/>
    </row>
    <row r="104" spans="1:8" x14ac:dyDescent="0.25">
      <c r="A104" s="3"/>
      <c r="B104" s="2"/>
      <c r="C104" s="2"/>
      <c r="D104" s="2"/>
      <c r="E104" s="2"/>
      <c r="F104" s="2"/>
      <c r="G104" s="2"/>
      <c r="H104" s="2"/>
    </row>
    <row r="105" spans="1:8" x14ac:dyDescent="0.25">
      <c r="A105" s="3"/>
      <c r="B105" s="2"/>
      <c r="C105" s="2"/>
      <c r="D105" s="2"/>
      <c r="E105" s="2"/>
      <c r="F105" s="2"/>
      <c r="G105" s="2"/>
      <c r="H105" s="2"/>
    </row>
    <row r="106" spans="1:8" x14ac:dyDescent="0.25">
      <c r="A106" s="3"/>
      <c r="B106" s="2"/>
      <c r="C106" s="2"/>
      <c r="D106" s="2"/>
      <c r="E106" s="2"/>
      <c r="F106" s="2"/>
      <c r="G106" s="2"/>
      <c r="H106" s="2"/>
    </row>
    <row r="107" spans="1:8" x14ac:dyDescent="0.25">
      <c r="A107" s="3"/>
      <c r="B107" s="2"/>
      <c r="C107" s="2"/>
      <c r="D107" s="2"/>
      <c r="E107" s="2"/>
      <c r="F107" s="2"/>
      <c r="G107" s="2"/>
      <c r="H107" s="2"/>
    </row>
    <row r="108" spans="1:8" x14ac:dyDescent="0.25">
      <c r="A108" s="3"/>
      <c r="B108" s="2"/>
      <c r="C108" s="2"/>
      <c r="D108" s="2"/>
      <c r="E108" s="2"/>
      <c r="F108" s="2"/>
      <c r="G108" s="2"/>
      <c r="H108" s="2"/>
    </row>
    <row r="109" spans="1:8" x14ac:dyDescent="0.25">
      <c r="A109" s="3"/>
      <c r="B109" s="2"/>
      <c r="C109" s="2"/>
      <c r="D109" s="2"/>
      <c r="E109" s="2"/>
      <c r="F109" s="2"/>
      <c r="G109" s="2"/>
      <c r="H109" s="2"/>
    </row>
    <row r="110" spans="1:8" x14ac:dyDescent="0.25">
      <c r="A110" s="3"/>
      <c r="B110" s="2"/>
      <c r="C110" s="2"/>
      <c r="D110" s="2"/>
      <c r="E110" s="2"/>
      <c r="F110" s="2"/>
      <c r="G110" s="2"/>
      <c r="H110" s="2"/>
    </row>
    <row r="111" spans="1:8" x14ac:dyDescent="0.25">
      <c r="A111" s="3"/>
      <c r="B111" s="2"/>
      <c r="C111" s="2"/>
      <c r="D111" s="2"/>
      <c r="E111" s="2"/>
      <c r="F111" s="2"/>
      <c r="G111" s="2"/>
      <c r="H111" s="2"/>
    </row>
    <row r="112" spans="1:8" x14ac:dyDescent="0.25">
      <c r="A112" s="3"/>
      <c r="B112" s="2"/>
      <c r="C112" s="2"/>
      <c r="D112" s="2"/>
      <c r="E112" s="2"/>
      <c r="F112" s="2"/>
      <c r="G112" s="2"/>
      <c r="H112" s="2"/>
    </row>
    <row r="113" spans="1:8" x14ac:dyDescent="0.25">
      <c r="A113" s="3"/>
      <c r="B113" s="2"/>
      <c r="C113" s="2"/>
      <c r="D113" s="2"/>
      <c r="E113" s="2"/>
      <c r="F113" s="2"/>
      <c r="G113" s="2"/>
      <c r="H113" s="2"/>
    </row>
    <row r="114" spans="1:8" x14ac:dyDescent="0.25">
      <c r="A114" s="3"/>
      <c r="B114" s="2"/>
      <c r="C114" s="2"/>
      <c r="D114" s="2"/>
      <c r="E114" s="2"/>
      <c r="F114" s="2"/>
      <c r="G114" s="2"/>
      <c r="H114" s="2"/>
    </row>
    <row r="115" spans="1:8" x14ac:dyDescent="0.25">
      <c r="A115" s="3"/>
      <c r="B115" s="2"/>
      <c r="C115" s="2"/>
      <c r="D115" s="2"/>
      <c r="E115" s="2"/>
      <c r="F115" s="2"/>
      <c r="G115" s="2"/>
      <c r="H115" s="2"/>
    </row>
  </sheetData>
  <dataValidations count="2">
    <dataValidation type="list" allowBlank="1" showInputMessage="1" showErrorMessage="1" sqref="F6:F61">
      <formula1>Status1</formula1>
    </dataValidation>
    <dataValidation type="list" allowBlank="1" showInputMessage="1" showErrorMessage="1" sqref="G7:G22 G29:G61">
      <formula1>Technician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[1]Sheet3!#REF!</xm:f>
          </x14:formula1>
          <xm:sqref>G23:G28</xm:sqref>
        </x14:dataValidation>
        <x14:dataValidation type="list" allowBlank="1" showInputMessage="1" showErrorMessage="1">
          <x14:formula1>
            <xm:f>Sheet3!$B$2:$B$17</xm:f>
          </x14:formula1>
          <xm:sqref>D7:D31</xm:sqref>
        </x14:dataValidation>
        <x14:dataValidation type="list" allowBlank="1" showInputMessage="1" showErrorMessage="1">
          <x14:formula1>
            <xm:f>Sheet3!$B$2:$B$17</xm:f>
          </x14:formula1>
          <xm:sqref>D32:D82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5"/>
  <sheetViews>
    <sheetView zoomScale="80" zoomScaleNormal="80" workbookViewId="0">
      <selection activeCell="H2" sqref="A1:XFD1048576"/>
    </sheetView>
  </sheetViews>
  <sheetFormatPr defaultRowHeight="15" x14ac:dyDescent="0.25"/>
  <cols>
    <col min="1" max="1" width="8" style="55" customWidth="1"/>
    <col min="2" max="2" width="33.140625" style="55" customWidth="1"/>
    <col min="3" max="3" width="12" style="55" customWidth="1"/>
    <col min="4" max="4" width="20.85546875" style="55" customWidth="1"/>
    <col min="5" max="5" width="61" style="55" customWidth="1"/>
    <col min="6" max="6" width="8.42578125" style="55" bestFit="1" customWidth="1"/>
    <col min="7" max="7" width="10" style="55" customWidth="1"/>
    <col min="8" max="8" width="18.28515625" style="55" customWidth="1"/>
    <col min="9" max="9" width="9.140625" style="55"/>
    <col min="10" max="10" width="19.5703125" style="55" customWidth="1"/>
    <col min="11" max="11" width="13.7109375" style="55" customWidth="1"/>
    <col min="12" max="12" width="16" style="55" bestFit="1" customWidth="1"/>
    <col min="13" max="13" width="29.140625" style="55" bestFit="1" customWidth="1"/>
    <col min="14" max="16384" width="9.140625" style="55"/>
  </cols>
  <sheetData>
    <row r="6" spans="1:13" ht="35.25" customHeight="1" x14ac:dyDescent="0.25">
      <c r="A6" s="54" t="s">
        <v>15</v>
      </c>
      <c r="B6" s="54" t="s">
        <v>0</v>
      </c>
      <c r="C6" s="54" t="s">
        <v>1</v>
      </c>
      <c r="D6" s="54" t="s">
        <v>27</v>
      </c>
      <c r="E6" s="54" t="s">
        <v>28</v>
      </c>
      <c r="F6" s="54" t="s">
        <v>21</v>
      </c>
      <c r="G6" s="54" t="s">
        <v>17</v>
      </c>
      <c r="H6" s="54" t="s">
        <v>4</v>
      </c>
      <c r="J6" s="69" t="s">
        <v>257</v>
      </c>
      <c r="K6" s="70"/>
    </row>
    <row r="7" spans="1:13" x14ac:dyDescent="0.25">
      <c r="A7" s="56"/>
      <c r="B7" s="57"/>
      <c r="C7" s="57"/>
      <c r="D7" s="57"/>
      <c r="E7" s="57"/>
      <c r="F7" s="57"/>
      <c r="G7" s="58"/>
      <c r="H7" s="57"/>
      <c r="J7" s="59" t="s">
        <v>29</v>
      </c>
      <c r="M7" s="60"/>
    </row>
    <row r="8" spans="1:13" x14ac:dyDescent="0.25">
      <c r="A8" s="56"/>
      <c r="B8" s="57"/>
      <c r="C8" s="57"/>
      <c r="D8" s="57"/>
      <c r="E8" s="57"/>
      <c r="F8" s="57"/>
      <c r="G8" s="58"/>
      <c r="H8" s="57"/>
      <c r="J8" s="61">
        <f>COUNT(A7:A125)</f>
        <v>0</v>
      </c>
    </row>
    <row r="9" spans="1:13" ht="27.75" customHeight="1" x14ac:dyDescent="0.25">
      <c r="A9" s="62"/>
      <c r="B9" s="63"/>
      <c r="C9" s="63"/>
      <c r="D9" s="63"/>
      <c r="E9" s="63"/>
      <c r="F9" s="63"/>
      <c r="G9" s="64"/>
      <c r="H9" s="63"/>
      <c r="J9" s="59" t="s">
        <v>30</v>
      </c>
    </row>
    <row r="10" spans="1:13" ht="25.5" customHeight="1" x14ac:dyDescent="0.25">
      <c r="A10" s="62"/>
      <c r="B10" s="63"/>
      <c r="C10" s="63"/>
      <c r="D10" s="63"/>
      <c r="E10" s="63"/>
      <c r="F10" s="63"/>
      <c r="G10" s="64"/>
      <c r="H10" s="63"/>
      <c r="J10" s="61">
        <f>COUNTIF(F7:F105,"Fixed")</f>
        <v>0</v>
      </c>
      <c r="K10" s="65"/>
    </row>
    <row r="11" spans="1:13" ht="47.25" customHeight="1" x14ac:dyDescent="0.2">
      <c r="A11" s="62"/>
      <c r="B11" s="67"/>
      <c r="C11" s="67"/>
      <c r="D11" s="63"/>
      <c r="E11" s="68"/>
      <c r="F11" s="63"/>
      <c r="G11" s="64"/>
      <c r="H11" s="72"/>
      <c r="J11" s="48" t="s">
        <v>3</v>
      </c>
    </row>
    <row r="12" spans="1:13" x14ac:dyDescent="0.2">
      <c r="A12" s="62"/>
      <c r="B12" s="67"/>
      <c r="C12" s="63"/>
      <c r="D12" s="63"/>
      <c r="E12" s="63"/>
      <c r="F12" s="63"/>
      <c r="G12" s="64"/>
      <c r="H12" s="63"/>
      <c r="J12" s="61">
        <f>COUNTIF(F7:F106,"Logged")</f>
        <v>0</v>
      </c>
    </row>
    <row r="13" spans="1:13" x14ac:dyDescent="0.25">
      <c r="A13" s="62"/>
      <c r="B13" s="63"/>
      <c r="C13" s="63"/>
      <c r="D13" s="63"/>
      <c r="E13" s="63"/>
      <c r="F13" s="63"/>
      <c r="G13" s="64"/>
      <c r="H13" s="63"/>
      <c r="J13" s="71" t="s">
        <v>23</v>
      </c>
    </row>
    <row r="14" spans="1:13" ht="22.5" customHeight="1" x14ac:dyDescent="0.25">
      <c r="A14" s="62"/>
      <c r="B14" s="57"/>
      <c r="C14" s="57"/>
      <c r="D14" s="57"/>
      <c r="E14" s="63"/>
      <c r="F14" s="63"/>
      <c r="G14" s="64"/>
      <c r="H14" s="63"/>
      <c r="J14" s="53">
        <f>COUNTIF(F7:F103,"Pending")</f>
        <v>0</v>
      </c>
      <c r="L14" s="55" t="s">
        <v>259</v>
      </c>
    </row>
    <row r="15" spans="1:13" ht="27" customHeight="1" x14ac:dyDescent="0.25">
      <c r="A15" s="62"/>
      <c r="B15" s="63"/>
      <c r="C15" s="63"/>
      <c r="D15" s="63"/>
      <c r="E15" s="63"/>
      <c r="F15" s="63"/>
      <c r="G15" s="64"/>
      <c r="H15" s="63"/>
    </row>
    <row r="16" spans="1:13" ht="18.75" x14ac:dyDescent="0.25">
      <c r="A16" s="56"/>
      <c r="B16" s="57"/>
      <c r="C16" s="57"/>
      <c r="D16" s="57"/>
      <c r="E16" s="57"/>
      <c r="F16" s="57"/>
      <c r="G16" s="58"/>
      <c r="H16" s="63"/>
      <c r="J16" s="49" t="s">
        <v>258</v>
      </c>
    </row>
    <row r="17" spans="1:13" x14ac:dyDescent="0.25">
      <c r="A17" s="56"/>
      <c r="B17" s="57"/>
      <c r="C17" s="57"/>
      <c r="D17" s="57"/>
      <c r="E17" s="57"/>
      <c r="F17" s="57"/>
      <c r="G17" s="58"/>
      <c r="H17" s="63"/>
      <c r="J17" s="50" t="s">
        <v>250</v>
      </c>
    </row>
    <row r="18" spans="1:13" x14ac:dyDescent="0.25">
      <c r="A18" s="27"/>
      <c r="B18" s="25"/>
      <c r="C18" s="25"/>
      <c r="D18" s="25"/>
      <c r="E18" s="25"/>
      <c r="F18" s="25"/>
      <c r="G18" s="26"/>
      <c r="H18" s="25"/>
      <c r="J18" s="51">
        <f>COUNTIF(F7:F106,"Loaned")</f>
        <v>0</v>
      </c>
    </row>
    <row r="19" spans="1:13" x14ac:dyDescent="0.25">
      <c r="A19" s="27"/>
      <c r="B19" s="25"/>
      <c r="C19" s="25"/>
      <c r="D19" s="25"/>
      <c r="E19" s="25"/>
      <c r="F19" s="25"/>
      <c r="G19" s="26"/>
      <c r="H19" s="25"/>
      <c r="J19" s="48" t="s">
        <v>251</v>
      </c>
      <c r="K19" s="66"/>
      <c r="L19" s="66"/>
      <c r="M19" s="66"/>
    </row>
    <row r="20" spans="1:13" x14ac:dyDescent="0.25">
      <c r="A20" s="27"/>
      <c r="B20" s="25"/>
      <c r="C20" s="25"/>
      <c r="D20" s="25"/>
      <c r="E20" s="25"/>
      <c r="F20" s="25"/>
      <c r="G20" s="26"/>
      <c r="H20" s="63"/>
      <c r="J20" s="51">
        <f>COUNTIF(D7:D106,"Peripherals – iPhone USB cable")</f>
        <v>0</v>
      </c>
      <c r="K20" s="66"/>
      <c r="M20" s="66"/>
    </row>
    <row r="21" spans="1:13" x14ac:dyDescent="0.25">
      <c r="A21" s="27"/>
      <c r="B21" s="25"/>
      <c r="C21" s="25"/>
      <c r="D21" s="25"/>
      <c r="E21" s="25"/>
      <c r="F21" s="25"/>
      <c r="G21" s="26"/>
      <c r="H21" s="63"/>
      <c r="J21" s="48" t="s">
        <v>252</v>
      </c>
      <c r="K21" s="66"/>
      <c r="L21" s="66"/>
      <c r="M21" s="66"/>
    </row>
    <row r="22" spans="1:13" x14ac:dyDescent="0.25">
      <c r="A22" s="11"/>
      <c r="B22" s="21"/>
      <c r="C22" s="21"/>
      <c r="D22" s="21"/>
      <c r="E22" s="21"/>
      <c r="F22" s="21"/>
      <c r="G22" s="22"/>
      <c r="H22" s="57"/>
      <c r="J22" s="51">
        <f>COUNTIF(D7:D106,"Peripherals – USB BB Charger")</f>
        <v>0</v>
      </c>
      <c r="K22" s="66"/>
      <c r="L22" s="66"/>
      <c r="M22" s="66"/>
    </row>
    <row r="23" spans="1:13" ht="30" x14ac:dyDescent="0.25">
      <c r="A23" s="11"/>
      <c r="B23" s="21"/>
      <c r="C23" s="21"/>
      <c r="D23" s="21"/>
      <c r="E23" s="21"/>
      <c r="F23" s="21"/>
      <c r="G23" s="22"/>
      <c r="H23" s="57"/>
      <c r="J23" s="52" t="s">
        <v>53</v>
      </c>
      <c r="K23" s="66"/>
      <c r="L23" s="66"/>
      <c r="M23" s="66"/>
    </row>
    <row r="24" spans="1:13" x14ac:dyDescent="0.25">
      <c r="A24" s="11"/>
      <c r="B24" s="21"/>
      <c r="C24" s="21"/>
      <c r="D24" s="21"/>
      <c r="E24" s="21"/>
      <c r="F24" s="21"/>
      <c r="G24" s="22"/>
      <c r="H24" s="57"/>
      <c r="J24" s="51">
        <f>COUNTIF(D7:D106,"Peripherals - Travel Adaptors")</f>
        <v>0</v>
      </c>
      <c r="K24" s="66"/>
      <c r="L24" s="66"/>
      <c r="M24" s="66"/>
    </row>
    <row r="25" spans="1:13" x14ac:dyDescent="0.25">
      <c r="A25" s="11"/>
      <c r="B25" s="21"/>
      <c r="C25" s="21"/>
      <c r="D25" s="21"/>
      <c r="E25" s="21"/>
      <c r="F25" s="21"/>
      <c r="G25" s="22"/>
      <c r="H25" s="63"/>
      <c r="K25" s="66"/>
      <c r="L25" s="66"/>
      <c r="M25" s="66"/>
    </row>
    <row r="26" spans="1:13" x14ac:dyDescent="0.25">
      <c r="A26" s="11"/>
      <c r="B26" s="21"/>
      <c r="C26" s="21"/>
      <c r="D26" s="21"/>
      <c r="E26" s="21"/>
      <c r="F26" s="21"/>
      <c r="G26" s="22"/>
      <c r="H26" s="63"/>
      <c r="K26" s="66"/>
      <c r="L26" s="66"/>
      <c r="M26" s="66"/>
    </row>
    <row r="27" spans="1:13" x14ac:dyDescent="0.25">
      <c r="A27" s="11"/>
      <c r="B27" s="25"/>
      <c r="C27" s="25"/>
      <c r="D27" s="25"/>
      <c r="E27" s="21"/>
      <c r="F27" s="21"/>
      <c r="G27" s="22"/>
      <c r="H27" s="63"/>
      <c r="K27" s="66"/>
      <c r="L27" s="66"/>
      <c r="M27" s="66"/>
    </row>
    <row r="28" spans="1:13" x14ac:dyDescent="0.25">
      <c r="A28" s="27"/>
      <c r="B28" s="25"/>
      <c r="C28" s="25"/>
      <c r="D28" s="25"/>
      <c r="E28" s="25"/>
      <c r="F28" s="25"/>
      <c r="G28" s="73"/>
      <c r="H28" s="25"/>
      <c r="K28" s="66"/>
      <c r="L28" s="66"/>
      <c r="M28" s="66"/>
    </row>
    <row r="29" spans="1:13" x14ac:dyDescent="0.25">
      <c r="A29" s="27"/>
      <c r="B29" s="25"/>
      <c r="C29" s="25"/>
      <c r="D29" s="25"/>
      <c r="E29" s="25"/>
      <c r="F29" s="25"/>
      <c r="G29" s="26"/>
      <c r="H29" s="25"/>
      <c r="J29" s="66"/>
      <c r="K29" s="66"/>
      <c r="L29" s="66"/>
      <c r="M29" s="66"/>
    </row>
    <row r="30" spans="1:13" x14ac:dyDescent="0.25">
      <c r="A30" s="11"/>
      <c r="B30" s="21"/>
      <c r="C30" s="21"/>
      <c r="D30" s="21"/>
      <c r="E30" s="21"/>
      <c r="F30" s="21"/>
      <c r="G30" s="22"/>
      <c r="H30" s="21"/>
      <c r="J30" s="66"/>
      <c r="K30" s="66"/>
      <c r="L30" s="66"/>
      <c r="M30" s="66"/>
    </row>
    <row r="31" spans="1:13" x14ac:dyDescent="0.25">
      <c r="A31" s="11"/>
      <c r="B31" s="21"/>
      <c r="C31" s="21"/>
      <c r="D31" s="21"/>
      <c r="E31" s="21"/>
      <c r="F31" s="21"/>
      <c r="G31" s="22"/>
      <c r="H31" s="21"/>
      <c r="J31" s="66"/>
      <c r="K31" s="66"/>
      <c r="L31" s="66"/>
      <c r="M31" s="66"/>
    </row>
    <row r="32" spans="1:13" x14ac:dyDescent="0.25">
      <c r="A32" s="11"/>
      <c r="B32" s="21"/>
      <c r="C32" s="21"/>
      <c r="D32" s="21"/>
      <c r="E32" s="21"/>
      <c r="F32" s="21"/>
      <c r="G32" s="22"/>
      <c r="H32" s="21"/>
      <c r="J32" s="66"/>
      <c r="K32" s="66"/>
      <c r="L32" s="66"/>
      <c r="M32" s="66"/>
    </row>
    <row r="33" spans="1:13" x14ac:dyDescent="0.25">
      <c r="A33" s="11"/>
      <c r="B33" s="21"/>
      <c r="C33" s="21"/>
      <c r="D33" s="21"/>
      <c r="E33" s="21"/>
      <c r="F33" s="21"/>
      <c r="G33" s="22"/>
      <c r="H33" s="21"/>
      <c r="J33" s="66"/>
      <c r="K33" s="66"/>
      <c r="L33" s="66"/>
      <c r="M33" s="66"/>
    </row>
    <row r="34" spans="1:13" x14ac:dyDescent="0.25">
      <c r="A34" s="56"/>
      <c r="B34" s="58"/>
      <c r="C34" s="58"/>
      <c r="D34" s="63"/>
      <c r="E34" s="58"/>
      <c r="F34" s="57"/>
      <c r="G34" s="58"/>
      <c r="H34" s="58"/>
      <c r="J34" s="66"/>
      <c r="K34" s="66"/>
      <c r="L34" s="66"/>
      <c r="M34" s="66"/>
    </row>
    <row r="35" spans="1:13" x14ac:dyDescent="0.25">
      <c r="A35" s="56"/>
      <c r="B35" s="58"/>
      <c r="C35" s="58"/>
      <c r="D35" s="63"/>
      <c r="E35" s="58"/>
      <c r="F35" s="57"/>
      <c r="G35" s="58"/>
      <c r="H35" s="58"/>
      <c r="J35" s="66"/>
      <c r="K35" s="66"/>
      <c r="L35" s="66"/>
      <c r="M35" s="66"/>
    </row>
    <row r="36" spans="1:13" x14ac:dyDescent="0.25">
      <c r="A36" s="56"/>
      <c r="B36" s="58"/>
      <c r="C36" s="58"/>
      <c r="D36" s="63"/>
      <c r="E36" s="58"/>
      <c r="F36" s="57"/>
      <c r="G36" s="58"/>
      <c r="H36" s="58"/>
      <c r="J36" s="66"/>
      <c r="K36" s="66"/>
      <c r="L36" s="66"/>
      <c r="M36" s="66"/>
    </row>
    <row r="37" spans="1:13" x14ac:dyDescent="0.25">
      <c r="A37" s="56"/>
      <c r="B37" s="58"/>
      <c r="C37" s="58"/>
      <c r="D37" s="63"/>
      <c r="E37" s="58"/>
      <c r="F37" s="57"/>
      <c r="G37" s="58"/>
      <c r="H37" s="58"/>
      <c r="J37" s="66"/>
      <c r="K37" s="66"/>
      <c r="L37" s="66"/>
      <c r="M37" s="66"/>
    </row>
    <row r="38" spans="1:13" x14ac:dyDescent="0.25">
      <c r="A38" s="56"/>
      <c r="B38" s="58"/>
      <c r="C38" s="58"/>
      <c r="D38" s="63"/>
      <c r="E38" s="58"/>
      <c r="F38" s="57"/>
      <c r="G38" s="58"/>
      <c r="H38" s="58"/>
      <c r="J38" s="66"/>
      <c r="K38" s="66"/>
      <c r="L38" s="66"/>
      <c r="M38" s="66"/>
    </row>
    <row r="39" spans="1:13" x14ac:dyDescent="0.25">
      <c r="A39" s="56"/>
      <c r="B39" s="58"/>
      <c r="C39" s="58"/>
      <c r="D39" s="63"/>
      <c r="E39" s="58"/>
      <c r="F39" s="57"/>
      <c r="G39" s="58"/>
      <c r="H39" s="58"/>
      <c r="J39" s="66"/>
      <c r="K39" s="66"/>
      <c r="L39" s="66"/>
      <c r="M39" s="66"/>
    </row>
    <row r="40" spans="1:13" x14ac:dyDescent="0.25">
      <c r="A40" s="56"/>
      <c r="B40" s="58"/>
      <c r="C40" s="58"/>
      <c r="D40" s="63"/>
      <c r="E40" s="58"/>
      <c r="F40" s="57"/>
      <c r="G40" s="58"/>
      <c r="H40" s="58"/>
      <c r="J40" s="66"/>
      <c r="K40" s="66"/>
      <c r="L40" s="66"/>
      <c r="M40" s="66"/>
    </row>
    <row r="41" spans="1:13" x14ac:dyDescent="0.25">
      <c r="A41" s="56"/>
      <c r="B41" s="58"/>
      <c r="C41" s="58"/>
      <c r="D41" s="63"/>
      <c r="E41" s="58"/>
      <c r="F41" s="57"/>
      <c r="G41" s="58"/>
      <c r="H41" s="58"/>
      <c r="J41" s="66"/>
      <c r="K41" s="66"/>
      <c r="L41" s="66"/>
      <c r="M41" s="66"/>
    </row>
    <row r="42" spans="1:13" x14ac:dyDescent="0.25">
      <c r="A42" s="56"/>
      <c r="B42" s="58"/>
      <c r="C42" s="58"/>
      <c r="D42" s="63"/>
      <c r="E42" s="58"/>
      <c r="F42" s="57"/>
      <c r="G42" s="58"/>
      <c r="H42" s="58"/>
      <c r="J42" s="66"/>
      <c r="K42" s="66"/>
      <c r="L42" s="66"/>
      <c r="M42" s="66"/>
    </row>
    <row r="43" spans="1:13" x14ac:dyDescent="0.25">
      <c r="A43" s="56"/>
      <c r="B43" s="58"/>
      <c r="C43" s="58"/>
      <c r="D43" s="63"/>
      <c r="E43" s="58"/>
      <c r="F43" s="57"/>
      <c r="G43" s="58"/>
      <c r="H43" s="58"/>
      <c r="J43" s="66"/>
      <c r="K43" s="66"/>
      <c r="L43" s="66"/>
      <c r="M43" s="66"/>
    </row>
    <row r="44" spans="1:13" x14ac:dyDescent="0.25">
      <c r="A44" s="56"/>
      <c r="B44" s="58"/>
      <c r="C44" s="58"/>
      <c r="D44" s="63"/>
      <c r="E44" s="58"/>
      <c r="F44" s="57"/>
      <c r="G44" s="58"/>
      <c r="H44" s="58"/>
      <c r="J44" s="66"/>
      <c r="K44" s="66"/>
      <c r="L44" s="66"/>
      <c r="M44" s="66"/>
    </row>
    <row r="45" spans="1:13" x14ac:dyDescent="0.25">
      <c r="A45" s="56"/>
      <c r="B45" s="58"/>
      <c r="C45" s="58"/>
      <c r="D45" s="63"/>
      <c r="E45" s="58"/>
      <c r="F45" s="57"/>
      <c r="G45" s="58"/>
      <c r="H45" s="58"/>
      <c r="J45" s="66"/>
      <c r="K45" s="66"/>
      <c r="L45" s="66"/>
      <c r="M45" s="66"/>
    </row>
    <row r="46" spans="1:13" x14ac:dyDescent="0.25">
      <c r="A46" s="56"/>
      <c r="B46" s="58"/>
      <c r="C46" s="58"/>
      <c r="D46" s="63"/>
      <c r="E46" s="58"/>
      <c r="F46" s="57"/>
      <c r="G46" s="58"/>
      <c r="H46" s="58"/>
      <c r="J46" s="66"/>
      <c r="K46" s="66"/>
      <c r="L46" s="66"/>
      <c r="M46" s="66"/>
    </row>
    <row r="47" spans="1:13" x14ac:dyDescent="0.25">
      <c r="A47" s="56"/>
      <c r="B47" s="58"/>
      <c r="C47" s="58"/>
      <c r="D47" s="63"/>
      <c r="E47" s="58"/>
      <c r="F47" s="57"/>
      <c r="G47" s="58"/>
      <c r="H47" s="58"/>
      <c r="J47" s="66"/>
      <c r="K47" s="66"/>
      <c r="L47" s="66"/>
      <c r="M47" s="66"/>
    </row>
    <row r="48" spans="1:13" x14ac:dyDescent="0.25">
      <c r="A48" s="56"/>
      <c r="B48" s="58"/>
      <c r="C48" s="58"/>
      <c r="D48" s="63"/>
      <c r="E48" s="58"/>
      <c r="F48" s="57"/>
      <c r="G48" s="58"/>
      <c r="H48" s="58"/>
      <c r="J48" s="66"/>
      <c r="K48" s="66"/>
      <c r="L48" s="66"/>
      <c r="M48" s="66"/>
    </row>
    <row r="49" spans="1:13" x14ac:dyDescent="0.25">
      <c r="A49" s="56"/>
      <c r="B49" s="58"/>
      <c r="C49" s="58"/>
      <c r="D49" s="63"/>
      <c r="E49" s="58"/>
      <c r="F49" s="57"/>
      <c r="G49" s="58"/>
      <c r="H49" s="58"/>
      <c r="J49" s="66"/>
      <c r="K49" s="66"/>
      <c r="L49" s="66"/>
      <c r="M49" s="66"/>
    </row>
    <row r="50" spans="1:13" x14ac:dyDescent="0.25">
      <c r="A50" s="56"/>
      <c r="B50" s="58"/>
      <c r="C50" s="58"/>
      <c r="D50" s="63"/>
      <c r="E50" s="58"/>
      <c r="F50" s="57"/>
      <c r="G50" s="58"/>
      <c r="H50" s="58"/>
      <c r="J50" s="66"/>
      <c r="K50" s="66"/>
      <c r="L50" s="66"/>
      <c r="M50" s="66"/>
    </row>
    <row r="51" spans="1:13" x14ac:dyDescent="0.25">
      <c r="A51" s="56"/>
      <c r="B51" s="58"/>
      <c r="C51" s="58"/>
      <c r="D51" s="63"/>
      <c r="E51" s="58"/>
      <c r="F51" s="57"/>
      <c r="G51" s="58"/>
      <c r="H51" s="58"/>
      <c r="J51" s="66"/>
      <c r="K51" s="66"/>
      <c r="L51" s="66"/>
      <c r="M51" s="66"/>
    </row>
    <row r="52" spans="1:13" x14ac:dyDescent="0.25">
      <c r="A52" s="56"/>
      <c r="B52" s="58"/>
      <c r="C52" s="58"/>
      <c r="D52" s="63"/>
      <c r="E52" s="58"/>
      <c r="F52" s="57"/>
      <c r="G52" s="58"/>
      <c r="H52" s="58"/>
      <c r="J52" s="66"/>
      <c r="K52" s="66"/>
      <c r="L52" s="66"/>
      <c r="M52" s="66"/>
    </row>
    <row r="53" spans="1:13" x14ac:dyDescent="0.25">
      <c r="A53" s="56"/>
      <c r="B53" s="58"/>
      <c r="C53" s="58"/>
      <c r="D53" s="63"/>
      <c r="E53" s="58"/>
      <c r="F53" s="57"/>
      <c r="G53" s="58"/>
      <c r="H53" s="58"/>
      <c r="J53" s="66"/>
      <c r="K53" s="66"/>
      <c r="L53" s="66"/>
      <c r="M53" s="66"/>
    </row>
    <row r="54" spans="1:13" x14ac:dyDescent="0.25">
      <c r="A54" s="56"/>
      <c r="B54" s="58"/>
      <c r="C54" s="58"/>
      <c r="D54" s="63"/>
      <c r="E54" s="58"/>
      <c r="F54" s="57"/>
      <c r="G54" s="58"/>
      <c r="H54" s="58"/>
      <c r="J54" s="66"/>
      <c r="K54" s="66"/>
      <c r="L54" s="66"/>
      <c r="M54" s="66"/>
    </row>
    <row r="55" spans="1:13" x14ac:dyDescent="0.25">
      <c r="A55" s="56"/>
      <c r="B55" s="58"/>
      <c r="C55" s="58"/>
      <c r="D55" s="63"/>
      <c r="E55" s="58"/>
      <c r="F55" s="57"/>
      <c r="G55" s="58"/>
      <c r="H55" s="58"/>
      <c r="J55" s="66"/>
      <c r="K55" s="66"/>
      <c r="L55" s="66"/>
      <c r="M55" s="66"/>
    </row>
    <row r="56" spans="1:13" x14ac:dyDescent="0.25">
      <c r="A56" s="56"/>
      <c r="B56" s="58"/>
      <c r="C56" s="58"/>
      <c r="D56" s="63"/>
      <c r="E56" s="58"/>
      <c r="F56" s="57"/>
      <c r="G56" s="58"/>
      <c r="H56" s="58"/>
      <c r="J56" s="66"/>
      <c r="K56" s="66"/>
      <c r="L56" s="66"/>
      <c r="M56" s="66"/>
    </row>
    <row r="57" spans="1:13" x14ac:dyDescent="0.25">
      <c r="A57" s="56"/>
      <c r="B57" s="58"/>
      <c r="C57" s="58"/>
      <c r="D57" s="63"/>
      <c r="E57" s="58"/>
      <c r="F57" s="57"/>
      <c r="G57" s="58"/>
      <c r="H57" s="58"/>
      <c r="J57" s="66"/>
      <c r="K57" s="66"/>
      <c r="L57" s="66"/>
      <c r="M57" s="66"/>
    </row>
    <row r="58" spans="1:13" x14ac:dyDescent="0.25">
      <c r="A58" s="56"/>
      <c r="B58" s="58"/>
      <c r="C58" s="58"/>
      <c r="D58" s="63"/>
      <c r="E58" s="58"/>
      <c r="F58" s="57"/>
      <c r="G58" s="58"/>
      <c r="H58" s="58"/>
      <c r="J58" s="66"/>
      <c r="K58" s="66"/>
      <c r="L58" s="66"/>
      <c r="M58" s="66"/>
    </row>
    <row r="59" spans="1:13" x14ac:dyDescent="0.25">
      <c r="A59" s="56"/>
      <c r="B59" s="58"/>
      <c r="C59" s="58"/>
      <c r="D59" s="63"/>
      <c r="E59" s="58"/>
      <c r="F59" s="57"/>
      <c r="G59" s="58"/>
      <c r="H59" s="58"/>
    </row>
    <row r="60" spans="1:13" x14ac:dyDescent="0.25">
      <c r="A60" s="56"/>
      <c r="B60" s="58"/>
      <c r="C60" s="58"/>
      <c r="D60" s="63"/>
      <c r="E60" s="58"/>
      <c r="F60" s="57"/>
      <c r="G60" s="58"/>
      <c r="H60" s="58"/>
    </row>
    <row r="61" spans="1:13" x14ac:dyDescent="0.25">
      <c r="A61" s="56"/>
      <c r="B61" s="58"/>
      <c r="C61" s="58"/>
      <c r="D61" s="63"/>
      <c r="E61" s="58"/>
      <c r="F61" s="57"/>
      <c r="G61" s="58"/>
      <c r="H61" s="58"/>
    </row>
    <row r="62" spans="1:13" x14ac:dyDescent="0.25">
      <c r="A62" s="56"/>
      <c r="B62" s="58"/>
      <c r="C62" s="58"/>
      <c r="D62" s="63"/>
      <c r="E62" s="58"/>
      <c r="F62" s="58"/>
      <c r="G62" s="58"/>
      <c r="H62" s="58"/>
    </row>
    <row r="63" spans="1:13" x14ac:dyDescent="0.25">
      <c r="A63" s="56"/>
      <c r="B63" s="58"/>
      <c r="C63" s="58"/>
      <c r="D63" s="63"/>
      <c r="E63" s="58"/>
      <c r="F63" s="58"/>
      <c r="G63" s="58"/>
      <c r="H63" s="58"/>
    </row>
    <row r="64" spans="1:13" x14ac:dyDescent="0.25">
      <c r="A64" s="56"/>
      <c r="B64" s="58"/>
      <c r="C64" s="58"/>
      <c r="D64" s="63"/>
      <c r="E64" s="58"/>
      <c r="F64" s="58"/>
      <c r="G64" s="58"/>
      <c r="H64" s="58"/>
    </row>
    <row r="65" spans="1:8" x14ac:dyDescent="0.25">
      <c r="A65" s="56"/>
      <c r="B65" s="58"/>
      <c r="C65" s="58"/>
      <c r="D65" s="63"/>
      <c r="E65" s="58"/>
      <c r="F65" s="58"/>
      <c r="G65" s="58"/>
      <c r="H65" s="58"/>
    </row>
    <row r="66" spans="1:8" x14ac:dyDescent="0.25">
      <c r="A66" s="56"/>
      <c r="B66" s="58"/>
      <c r="C66" s="58"/>
      <c r="D66" s="63"/>
      <c r="E66" s="58"/>
      <c r="F66" s="58"/>
      <c r="G66" s="58"/>
      <c r="H66" s="58"/>
    </row>
    <row r="67" spans="1:8" x14ac:dyDescent="0.25">
      <c r="A67" s="56"/>
      <c r="B67" s="58"/>
      <c r="C67" s="58"/>
      <c r="D67" s="63"/>
      <c r="E67" s="58"/>
      <c r="F67" s="58"/>
      <c r="G67" s="58"/>
      <c r="H67" s="58"/>
    </row>
    <row r="68" spans="1:8" x14ac:dyDescent="0.25">
      <c r="A68" s="56"/>
      <c r="B68" s="58"/>
      <c r="C68" s="58"/>
      <c r="D68" s="63"/>
      <c r="E68" s="58"/>
      <c r="F68" s="58"/>
      <c r="G68" s="58"/>
      <c r="H68" s="58"/>
    </row>
    <row r="69" spans="1:8" x14ac:dyDescent="0.25">
      <c r="A69" s="56"/>
      <c r="B69" s="58"/>
      <c r="C69" s="58"/>
      <c r="D69" s="63"/>
      <c r="E69" s="58"/>
      <c r="F69" s="58"/>
      <c r="G69" s="58"/>
      <c r="H69" s="58"/>
    </row>
    <row r="70" spans="1:8" x14ac:dyDescent="0.25">
      <c r="A70" s="56"/>
      <c r="B70" s="58"/>
      <c r="C70" s="58"/>
      <c r="D70" s="63"/>
      <c r="E70" s="58"/>
      <c r="F70" s="58"/>
      <c r="G70" s="58"/>
      <c r="H70" s="58"/>
    </row>
    <row r="71" spans="1:8" x14ac:dyDescent="0.25">
      <c r="A71" s="56"/>
      <c r="B71" s="58"/>
      <c r="C71" s="58"/>
      <c r="D71" s="63"/>
      <c r="E71" s="58"/>
      <c r="F71" s="58"/>
      <c r="G71" s="58"/>
      <c r="H71" s="58"/>
    </row>
    <row r="72" spans="1:8" x14ac:dyDescent="0.25">
      <c r="A72" s="56"/>
      <c r="B72" s="58"/>
      <c r="C72" s="58"/>
      <c r="D72" s="63"/>
      <c r="E72" s="58"/>
      <c r="F72" s="58"/>
      <c r="G72" s="58"/>
      <c r="H72" s="58"/>
    </row>
    <row r="73" spans="1:8" x14ac:dyDescent="0.25">
      <c r="A73" s="56"/>
      <c r="B73" s="58"/>
      <c r="C73" s="58"/>
      <c r="D73" s="63"/>
      <c r="E73" s="58"/>
      <c r="F73" s="58"/>
      <c r="G73" s="58"/>
      <c r="H73" s="58"/>
    </row>
    <row r="74" spans="1:8" x14ac:dyDescent="0.25">
      <c r="A74" s="56"/>
      <c r="B74" s="58"/>
      <c r="C74" s="58"/>
      <c r="D74" s="63"/>
      <c r="E74" s="58"/>
      <c r="F74" s="58"/>
      <c r="G74" s="58"/>
      <c r="H74" s="58"/>
    </row>
    <row r="75" spans="1:8" x14ac:dyDescent="0.25">
      <c r="A75" s="56"/>
      <c r="B75" s="58"/>
      <c r="C75" s="58"/>
      <c r="D75" s="63"/>
      <c r="E75" s="58"/>
      <c r="F75" s="58"/>
      <c r="G75" s="58"/>
      <c r="H75" s="58"/>
    </row>
    <row r="76" spans="1:8" x14ac:dyDescent="0.25">
      <c r="A76" s="56"/>
      <c r="B76" s="58"/>
      <c r="C76" s="58"/>
      <c r="D76" s="63"/>
      <c r="E76" s="58"/>
      <c r="F76" s="58"/>
      <c r="G76" s="58"/>
      <c r="H76" s="58"/>
    </row>
    <row r="77" spans="1:8" x14ac:dyDescent="0.25">
      <c r="A77" s="56"/>
      <c r="B77" s="58"/>
      <c r="C77" s="58"/>
      <c r="D77" s="63"/>
      <c r="E77" s="58"/>
      <c r="F77" s="58"/>
      <c r="G77" s="58"/>
      <c r="H77" s="58"/>
    </row>
    <row r="78" spans="1:8" x14ac:dyDescent="0.25">
      <c r="A78" s="56"/>
      <c r="B78" s="58"/>
      <c r="C78" s="58"/>
      <c r="D78" s="63"/>
      <c r="E78" s="58"/>
      <c r="F78" s="58"/>
      <c r="G78" s="58"/>
      <c r="H78" s="58"/>
    </row>
    <row r="79" spans="1:8" x14ac:dyDescent="0.25">
      <c r="A79" s="56"/>
      <c r="B79" s="58"/>
      <c r="C79" s="58"/>
      <c r="D79" s="63"/>
      <c r="E79" s="58"/>
      <c r="F79" s="58"/>
      <c r="G79" s="58"/>
      <c r="H79" s="58"/>
    </row>
    <row r="80" spans="1:8" x14ac:dyDescent="0.25">
      <c r="A80" s="56"/>
      <c r="B80" s="58"/>
      <c r="C80" s="58"/>
      <c r="D80" s="63"/>
      <c r="E80" s="58"/>
      <c r="F80" s="58"/>
      <c r="G80" s="58"/>
      <c r="H80" s="58"/>
    </row>
    <row r="81" spans="1:8" x14ac:dyDescent="0.25">
      <c r="A81" s="56"/>
      <c r="B81" s="58"/>
      <c r="C81" s="58"/>
      <c r="D81" s="63"/>
      <c r="E81" s="58"/>
      <c r="F81" s="58"/>
      <c r="G81" s="58"/>
      <c r="H81" s="58"/>
    </row>
    <row r="82" spans="1:8" x14ac:dyDescent="0.25">
      <c r="A82" s="56"/>
      <c r="B82" s="58"/>
      <c r="C82" s="58"/>
      <c r="D82" s="63"/>
      <c r="E82" s="58"/>
      <c r="F82" s="58"/>
      <c r="G82" s="58"/>
      <c r="H82" s="58"/>
    </row>
    <row r="83" spans="1:8" x14ac:dyDescent="0.25">
      <c r="A83" s="56"/>
      <c r="B83" s="58"/>
      <c r="C83" s="58"/>
      <c r="D83" s="58"/>
      <c r="E83" s="58"/>
      <c r="F83" s="58"/>
      <c r="G83" s="58"/>
      <c r="H83" s="58"/>
    </row>
    <row r="84" spans="1:8" x14ac:dyDescent="0.25">
      <c r="A84" s="56"/>
      <c r="B84" s="58"/>
      <c r="C84" s="58"/>
      <c r="D84" s="58"/>
      <c r="E84" s="58"/>
      <c r="F84" s="58"/>
      <c r="G84" s="58"/>
      <c r="H84" s="58"/>
    </row>
    <row r="85" spans="1:8" x14ac:dyDescent="0.25">
      <c r="A85" s="56"/>
      <c r="B85" s="58"/>
      <c r="C85" s="58"/>
      <c r="D85" s="58"/>
      <c r="E85" s="58"/>
      <c r="F85" s="58"/>
      <c r="G85" s="58"/>
      <c r="H85" s="58"/>
    </row>
    <row r="86" spans="1:8" x14ac:dyDescent="0.25">
      <c r="A86" s="56"/>
      <c r="B86" s="58"/>
      <c r="C86" s="58"/>
      <c r="D86" s="58"/>
      <c r="E86" s="58"/>
      <c r="F86" s="58"/>
      <c r="G86" s="58"/>
      <c r="H86" s="58"/>
    </row>
    <row r="87" spans="1:8" x14ac:dyDescent="0.25">
      <c r="A87" s="56"/>
      <c r="B87" s="58"/>
      <c r="C87" s="58"/>
      <c r="D87" s="58"/>
      <c r="E87" s="58"/>
      <c r="F87" s="58"/>
      <c r="G87" s="58"/>
      <c r="H87" s="58"/>
    </row>
    <row r="88" spans="1:8" x14ac:dyDescent="0.25">
      <c r="A88" s="56"/>
      <c r="B88" s="58"/>
      <c r="C88" s="58"/>
      <c r="D88" s="58"/>
      <c r="E88" s="58"/>
      <c r="F88" s="58"/>
      <c r="G88" s="58"/>
      <c r="H88" s="58"/>
    </row>
    <row r="89" spans="1:8" x14ac:dyDescent="0.25">
      <c r="A89" s="56"/>
      <c r="B89" s="58"/>
      <c r="C89" s="58"/>
      <c r="D89" s="58"/>
      <c r="E89" s="58"/>
      <c r="F89" s="58"/>
      <c r="G89" s="58"/>
      <c r="H89" s="58"/>
    </row>
    <row r="90" spans="1:8" x14ac:dyDescent="0.25">
      <c r="A90" s="56"/>
      <c r="B90" s="58"/>
      <c r="C90" s="58"/>
      <c r="D90" s="58"/>
      <c r="E90" s="58"/>
      <c r="F90" s="58"/>
      <c r="G90" s="58"/>
      <c r="H90" s="58"/>
    </row>
    <row r="91" spans="1:8" x14ac:dyDescent="0.25">
      <c r="A91" s="56"/>
      <c r="B91" s="58"/>
      <c r="C91" s="58"/>
      <c r="D91" s="58"/>
      <c r="E91" s="58"/>
      <c r="F91" s="58"/>
      <c r="G91" s="58"/>
      <c r="H91" s="58"/>
    </row>
    <row r="92" spans="1:8" x14ac:dyDescent="0.25">
      <c r="A92" s="56"/>
      <c r="B92" s="58"/>
      <c r="C92" s="58"/>
      <c r="D92" s="58"/>
      <c r="E92" s="58"/>
      <c r="F92" s="58"/>
      <c r="G92" s="58"/>
      <c r="H92" s="58"/>
    </row>
    <row r="93" spans="1:8" x14ac:dyDescent="0.25">
      <c r="A93" s="56"/>
      <c r="B93" s="58"/>
      <c r="C93" s="58"/>
      <c r="D93" s="58"/>
      <c r="E93" s="58"/>
      <c r="F93" s="58"/>
      <c r="G93" s="58"/>
      <c r="H93" s="58"/>
    </row>
    <row r="94" spans="1:8" x14ac:dyDescent="0.25">
      <c r="A94" s="56"/>
      <c r="B94" s="58"/>
      <c r="C94" s="58"/>
      <c r="D94" s="58"/>
      <c r="E94" s="58"/>
      <c r="F94" s="58"/>
      <c r="G94" s="58"/>
      <c r="H94" s="58"/>
    </row>
    <row r="95" spans="1:8" x14ac:dyDescent="0.25">
      <c r="A95" s="56"/>
      <c r="B95" s="58"/>
      <c r="C95" s="58"/>
      <c r="D95" s="58"/>
      <c r="E95" s="58"/>
      <c r="F95" s="58"/>
      <c r="G95" s="58"/>
      <c r="H95" s="58"/>
    </row>
    <row r="96" spans="1:8" x14ac:dyDescent="0.25">
      <c r="A96" s="56"/>
      <c r="B96" s="58"/>
      <c r="C96" s="58"/>
      <c r="D96" s="58"/>
      <c r="E96" s="58"/>
      <c r="F96" s="58"/>
      <c r="G96" s="58"/>
      <c r="H96" s="58"/>
    </row>
    <row r="97" spans="1:8" x14ac:dyDescent="0.25">
      <c r="A97" s="56"/>
      <c r="B97" s="58"/>
      <c r="C97" s="58"/>
      <c r="D97" s="58"/>
      <c r="E97" s="58"/>
      <c r="F97" s="58"/>
      <c r="G97" s="58"/>
      <c r="H97" s="58"/>
    </row>
    <row r="98" spans="1:8" x14ac:dyDescent="0.25">
      <c r="A98" s="56"/>
      <c r="B98" s="58"/>
      <c r="C98" s="58"/>
      <c r="D98" s="58"/>
      <c r="E98" s="58"/>
      <c r="F98" s="58"/>
      <c r="G98" s="58"/>
      <c r="H98" s="58"/>
    </row>
    <row r="99" spans="1:8" x14ac:dyDescent="0.25">
      <c r="A99" s="56"/>
      <c r="B99" s="58"/>
      <c r="C99" s="58"/>
      <c r="D99" s="58"/>
      <c r="E99" s="58"/>
      <c r="F99" s="58"/>
      <c r="G99" s="58"/>
      <c r="H99" s="58"/>
    </row>
    <row r="100" spans="1:8" x14ac:dyDescent="0.25">
      <c r="A100" s="56"/>
      <c r="B100" s="58"/>
      <c r="C100" s="58"/>
      <c r="D100" s="58"/>
      <c r="E100" s="58"/>
      <c r="F100" s="58"/>
      <c r="G100" s="58"/>
      <c r="H100" s="58"/>
    </row>
    <row r="101" spans="1:8" x14ac:dyDescent="0.25">
      <c r="A101" s="56"/>
      <c r="B101" s="58"/>
      <c r="C101" s="58"/>
      <c r="D101" s="58"/>
      <c r="E101" s="58"/>
      <c r="F101" s="58"/>
      <c r="G101" s="58"/>
      <c r="H101" s="58"/>
    </row>
    <row r="102" spans="1:8" x14ac:dyDescent="0.25">
      <c r="A102" s="56"/>
      <c r="B102" s="58"/>
      <c r="C102" s="58"/>
      <c r="D102" s="58"/>
      <c r="E102" s="58"/>
      <c r="F102" s="58"/>
      <c r="G102" s="58"/>
      <c r="H102" s="58"/>
    </row>
    <row r="103" spans="1:8" x14ac:dyDescent="0.25">
      <c r="A103" s="56"/>
      <c r="B103" s="58"/>
      <c r="C103" s="58"/>
      <c r="D103" s="58"/>
      <c r="E103" s="58"/>
      <c r="F103" s="58"/>
      <c r="G103" s="58"/>
      <c r="H103" s="58"/>
    </row>
    <row r="104" spans="1:8" x14ac:dyDescent="0.25">
      <c r="A104" s="56"/>
      <c r="B104" s="58"/>
      <c r="C104" s="58"/>
      <c r="D104" s="58"/>
      <c r="E104" s="58"/>
      <c r="F104" s="58"/>
      <c r="G104" s="58"/>
      <c r="H104" s="58"/>
    </row>
    <row r="105" spans="1:8" x14ac:dyDescent="0.25">
      <c r="A105" s="56"/>
      <c r="B105" s="58"/>
      <c r="C105" s="58"/>
      <c r="D105" s="58"/>
      <c r="E105" s="58"/>
      <c r="F105" s="58"/>
      <c r="G105" s="58"/>
      <c r="H105" s="58"/>
    </row>
    <row r="106" spans="1:8" x14ac:dyDescent="0.25">
      <c r="A106" s="56"/>
      <c r="B106" s="58"/>
      <c r="C106" s="58"/>
      <c r="D106" s="58"/>
      <c r="E106" s="58"/>
      <c r="F106" s="58"/>
      <c r="G106" s="58"/>
      <c r="H106" s="58"/>
    </row>
    <row r="107" spans="1:8" x14ac:dyDescent="0.25">
      <c r="A107" s="56"/>
      <c r="B107" s="58"/>
      <c r="C107" s="58"/>
      <c r="D107" s="58"/>
      <c r="E107" s="58"/>
      <c r="F107" s="58"/>
      <c r="G107" s="58"/>
      <c r="H107" s="58"/>
    </row>
    <row r="108" spans="1:8" x14ac:dyDescent="0.25">
      <c r="A108" s="56"/>
      <c r="B108" s="58"/>
      <c r="C108" s="58"/>
      <c r="D108" s="58"/>
      <c r="E108" s="58"/>
      <c r="F108" s="58"/>
      <c r="G108" s="58"/>
      <c r="H108" s="58"/>
    </row>
    <row r="109" spans="1:8" x14ac:dyDescent="0.25">
      <c r="A109" s="56"/>
      <c r="B109" s="58"/>
      <c r="C109" s="58"/>
      <c r="D109" s="58"/>
      <c r="E109" s="58"/>
      <c r="F109" s="58"/>
      <c r="G109" s="58"/>
      <c r="H109" s="58"/>
    </row>
    <row r="110" spans="1:8" x14ac:dyDescent="0.25">
      <c r="A110" s="56"/>
      <c r="B110" s="58"/>
      <c r="C110" s="58"/>
      <c r="D110" s="58"/>
      <c r="E110" s="58"/>
      <c r="F110" s="58"/>
      <c r="G110" s="58"/>
      <c r="H110" s="58"/>
    </row>
    <row r="111" spans="1:8" x14ac:dyDescent="0.25">
      <c r="A111" s="56"/>
      <c r="B111" s="58"/>
      <c r="C111" s="58"/>
      <c r="D111" s="58"/>
      <c r="E111" s="58"/>
      <c r="F111" s="58"/>
      <c r="G111" s="58"/>
      <c r="H111" s="58"/>
    </row>
    <row r="112" spans="1:8" x14ac:dyDescent="0.25">
      <c r="A112" s="56"/>
      <c r="B112" s="58"/>
      <c r="C112" s="58"/>
      <c r="D112" s="58"/>
      <c r="E112" s="58"/>
      <c r="F112" s="58"/>
      <c r="G112" s="58"/>
      <c r="H112" s="58"/>
    </row>
    <row r="113" spans="1:8" x14ac:dyDescent="0.25">
      <c r="A113" s="56"/>
      <c r="B113" s="58"/>
      <c r="C113" s="58"/>
      <c r="D113" s="58"/>
      <c r="E113" s="58"/>
      <c r="F113" s="58"/>
      <c r="G113" s="58"/>
      <c r="H113" s="58"/>
    </row>
    <row r="114" spans="1:8" x14ac:dyDescent="0.25">
      <c r="A114" s="56"/>
      <c r="B114" s="58"/>
      <c r="C114" s="58"/>
      <c r="D114" s="58"/>
      <c r="E114" s="58"/>
      <c r="F114" s="58"/>
      <c r="G114" s="58"/>
      <c r="H114" s="58"/>
    </row>
    <row r="115" spans="1:8" x14ac:dyDescent="0.25">
      <c r="A115" s="56"/>
      <c r="B115" s="58"/>
      <c r="C115" s="58"/>
      <c r="D115" s="58"/>
      <c r="E115" s="58"/>
      <c r="F115" s="58"/>
      <c r="G115" s="58"/>
      <c r="H115" s="58"/>
    </row>
  </sheetData>
  <dataValidations count="2">
    <dataValidation type="list" allowBlank="1" showInputMessage="1" showErrorMessage="1" sqref="G7:G61">
      <formula1>Technician</formula1>
    </dataValidation>
    <dataValidation type="list" allowBlank="1" showInputMessage="1" showErrorMessage="1" sqref="F6:F61">
      <formula1>Status1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Sheet3!$B$2:$B$17</xm:f>
          </x14:formula1>
          <xm:sqref>D7:D17 D34:D106</xm:sqref>
        </x14:dataValidation>
        <x14:dataValidation type="list" allowBlank="1" showInputMessage="1" showErrorMessage="1">
          <x14:formula1>
            <xm:f>[2]Sheet3!#REF!</xm:f>
          </x14:formula1>
          <xm:sqref>D18:D19</xm:sqref>
        </x14:dataValidation>
        <x14:dataValidation type="list" allowBlank="1" showInputMessage="1" showErrorMessage="1">
          <x14:formula1>
            <xm:f>[3]Sheet3!#REF!</xm:f>
          </x14:formula1>
          <xm:sqref>D20:D27</xm:sqref>
        </x14:dataValidation>
        <x14:dataValidation type="list" allowBlank="1" showInputMessage="1" showErrorMessage="1">
          <x14:formula1>
            <xm:f>[1]Sheet3!#REF!</xm:f>
          </x14:formula1>
          <xm:sqref>D28:D33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114"/>
  <sheetViews>
    <sheetView zoomScale="80" zoomScaleNormal="80" workbookViewId="0">
      <selection activeCell="E21" sqref="E21"/>
    </sheetView>
  </sheetViews>
  <sheetFormatPr defaultRowHeight="15" x14ac:dyDescent="0.25"/>
  <cols>
    <col min="1" max="1" width="8" style="55" customWidth="1"/>
    <col min="2" max="2" width="33.140625" style="55" customWidth="1"/>
    <col min="3" max="3" width="12" style="55" customWidth="1"/>
    <col min="4" max="4" width="20.85546875" style="55" customWidth="1"/>
    <col min="5" max="5" width="61" style="55" customWidth="1"/>
    <col min="6" max="6" width="8.42578125" style="55" bestFit="1" customWidth="1"/>
    <col min="7" max="7" width="10" style="55" customWidth="1"/>
    <col min="8" max="8" width="18.28515625" style="55" customWidth="1"/>
    <col min="9" max="9" width="9.140625" style="55"/>
    <col min="10" max="10" width="19.5703125" style="55" customWidth="1"/>
    <col min="11" max="11" width="13.7109375" style="55" customWidth="1"/>
    <col min="12" max="12" width="16" style="55" bestFit="1" customWidth="1"/>
    <col min="13" max="13" width="29.140625" style="55" bestFit="1" customWidth="1"/>
    <col min="14" max="16384" width="9.140625" style="55"/>
  </cols>
  <sheetData>
    <row r="6" spans="1:13" ht="35.25" customHeight="1" x14ac:dyDescent="0.25">
      <c r="A6" s="54" t="s">
        <v>15</v>
      </c>
      <c r="B6" s="54" t="s">
        <v>0</v>
      </c>
      <c r="C6" s="54" t="s">
        <v>1</v>
      </c>
      <c r="D6" s="54" t="s">
        <v>27</v>
      </c>
      <c r="E6" s="54" t="s">
        <v>28</v>
      </c>
      <c r="F6" s="54" t="s">
        <v>21</v>
      </c>
      <c r="G6" s="54" t="s">
        <v>17</v>
      </c>
      <c r="H6" s="54" t="s">
        <v>4</v>
      </c>
      <c r="J6" s="69" t="s">
        <v>257</v>
      </c>
      <c r="K6" s="70"/>
    </row>
    <row r="7" spans="1:13" x14ac:dyDescent="0.25">
      <c r="A7" s="56">
        <v>24</v>
      </c>
      <c r="B7" s="57" t="s">
        <v>260</v>
      </c>
      <c r="C7" s="57">
        <v>121013217</v>
      </c>
      <c r="D7" s="57" t="s">
        <v>12</v>
      </c>
      <c r="E7" s="57" t="s">
        <v>261</v>
      </c>
      <c r="F7" s="57" t="s">
        <v>2</v>
      </c>
      <c r="G7" s="58" t="s">
        <v>18</v>
      </c>
      <c r="H7" s="57"/>
      <c r="J7" s="59" t="s">
        <v>29</v>
      </c>
      <c r="M7" s="60"/>
    </row>
    <row r="8" spans="1:13" ht="27.75" customHeight="1" x14ac:dyDescent="0.25">
      <c r="A8" s="62">
        <v>24</v>
      </c>
      <c r="B8" s="63" t="s">
        <v>262</v>
      </c>
      <c r="C8" s="63">
        <v>125003946</v>
      </c>
      <c r="D8" s="63" t="s">
        <v>9</v>
      </c>
      <c r="E8" s="63" t="s">
        <v>265</v>
      </c>
      <c r="F8" s="63" t="s">
        <v>23</v>
      </c>
      <c r="G8" s="64" t="s">
        <v>18</v>
      </c>
      <c r="H8" s="63"/>
      <c r="J8" s="59" t="s">
        <v>30</v>
      </c>
    </row>
    <row r="9" spans="1:13" ht="25.5" customHeight="1" x14ac:dyDescent="0.25">
      <c r="A9" s="62">
        <v>24</v>
      </c>
      <c r="B9" s="63" t="s">
        <v>263</v>
      </c>
      <c r="C9" s="63">
        <v>501969434</v>
      </c>
      <c r="D9" s="63" t="s">
        <v>9</v>
      </c>
      <c r="E9" s="63" t="s">
        <v>268</v>
      </c>
      <c r="F9" s="63" t="s">
        <v>23</v>
      </c>
      <c r="G9" s="64" t="s">
        <v>18</v>
      </c>
      <c r="H9" s="63"/>
      <c r="J9" s="61">
        <f>COUNTIF(F7:F104,"Fixed")</f>
        <v>6</v>
      </c>
      <c r="K9" s="65"/>
    </row>
    <row r="10" spans="1:13" ht="47.25" customHeight="1" x14ac:dyDescent="0.25">
      <c r="A10" s="62">
        <v>24</v>
      </c>
      <c r="B10" s="74" t="s">
        <v>264</v>
      </c>
      <c r="C10" s="75">
        <v>121011837</v>
      </c>
      <c r="D10" s="63" t="s">
        <v>13</v>
      </c>
      <c r="E10" s="76"/>
      <c r="F10" s="63"/>
      <c r="G10" s="64" t="s">
        <v>18</v>
      </c>
      <c r="H10" s="77"/>
      <c r="J10" s="48" t="s">
        <v>3</v>
      </c>
    </row>
    <row r="11" spans="1:13" x14ac:dyDescent="0.25">
      <c r="A11" s="62">
        <v>24</v>
      </c>
      <c r="B11" s="75" t="s">
        <v>266</v>
      </c>
      <c r="C11" s="63">
        <v>123056403</v>
      </c>
      <c r="D11" s="63" t="s">
        <v>5</v>
      </c>
      <c r="E11" s="63" t="s">
        <v>267</v>
      </c>
      <c r="F11" s="63" t="s">
        <v>2</v>
      </c>
      <c r="G11" s="64" t="s">
        <v>18</v>
      </c>
      <c r="H11" s="63"/>
      <c r="J11" s="61">
        <f>COUNTIF(F7:F105,"Logged")</f>
        <v>0</v>
      </c>
    </row>
    <row r="12" spans="1:13" x14ac:dyDescent="0.25">
      <c r="A12" s="62">
        <v>24</v>
      </c>
      <c r="B12" s="75" t="s">
        <v>269</v>
      </c>
      <c r="C12" s="63">
        <v>123058093</v>
      </c>
      <c r="D12" s="63" t="s">
        <v>5</v>
      </c>
      <c r="E12" s="63" t="s">
        <v>270</v>
      </c>
      <c r="F12" s="63" t="s">
        <v>2</v>
      </c>
      <c r="G12" s="64" t="s">
        <v>18</v>
      </c>
      <c r="H12" s="63"/>
      <c r="J12" s="71" t="s">
        <v>23</v>
      </c>
    </row>
    <row r="13" spans="1:13" ht="22.5" customHeight="1" x14ac:dyDescent="0.25">
      <c r="A13" s="62">
        <v>41663</v>
      </c>
      <c r="B13" s="57" t="s">
        <v>271</v>
      </c>
      <c r="C13" s="57">
        <v>121011837</v>
      </c>
      <c r="D13" s="57" t="s">
        <v>12</v>
      </c>
      <c r="E13" s="63" t="s">
        <v>272</v>
      </c>
      <c r="F13" s="63" t="s">
        <v>23</v>
      </c>
      <c r="G13" s="64" t="s">
        <v>19</v>
      </c>
      <c r="H13" s="63"/>
      <c r="J13" s="53">
        <f>COUNTIF(F7:F102,"Pending")</f>
        <v>4</v>
      </c>
      <c r="L13" s="55" t="s">
        <v>259</v>
      </c>
    </row>
    <row r="14" spans="1:13" ht="27" customHeight="1" x14ac:dyDescent="0.25">
      <c r="A14" s="62">
        <v>41663</v>
      </c>
      <c r="B14" s="63" t="s">
        <v>273</v>
      </c>
      <c r="C14" s="63">
        <v>123060272</v>
      </c>
      <c r="D14" s="63" t="s">
        <v>12</v>
      </c>
      <c r="E14" s="63" t="s">
        <v>274</v>
      </c>
      <c r="F14" s="63" t="s">
        <v>2</v>
      </c>
      <c r="G14" s="64" t="s">
        <v>19</v>
      </c>
      <c r="H14" s="63"/>
    </row>
    <row r="15" spans="1:13" ht="18.75" x14ac:dyDescent="0.25">
      <c r="A15" s="56">
        <v>41663</v>
      </c>
      <c r="B15" s="57" t="s">
        <v>275</v>
      </c>
      <c r="C15" s="57">
        <v>110025995</v>
      </c>
      <c r="D15" s="57" t="s">
        <v>9</v>
      </c>
      <c r="E15" s="57" t="s">
        <v>276</v>
      </c>
      <c r="F15" s="57" t="s">
        <v>2</v>
      </c>
      <c r="G15" s="58" t="s">
        <v>19</v>
      </c>
      <c r="H15" s="63"/>
      <c r="J15" s="49" t="s">
        <v>258</v>
      </c>
    </row>
    <row r="16" spans="1:13" x14ac:dyDescent="0.25">
      <c r="A16" s="56">
        <v>41663</v>
      </c>
      <c r="B16" s="57" t="s">
        <v>277</v>
      </c>
      <c r="C16" s="57">
        <v>212390312</v>
      </c>
      <c r="D16" s="57" t="s">
        <v>9</v>
      </c>
      <c r="E16" s="57" t="s">
        <v>278</v>
      </c>
      <c r="F16" s="57" t="s">
        <v>2</v>
      </c>
      <c r="G16" s="58" t="s">
        <v>19</v>
      </c>
      <c r="H16" s="63"/>
      <c r="J16" s="50" t="s">
        <v>250</v>
      </c>
    </row>
    <row r="17" spans="1:13" x14ac:dyDescent="0.25">
      <c r="A17" s="56">
        <v>41663</v>
      </c>
      <c r="B17" s="57" t="s">
        <v>279</v>
      </c>
      <c r="C17" s="57">
        <v>212390312</v>
      </c>
      <c r="D17" s="57" t="s">
        <v>9</v>
      </c>
      <c r="E17" s="57"/>
      <c r="F17" s="57" t="s">
        <v>23</v>
      </c>
      <c r="G17" s="58" t="s">
        <v>18</v>
      </c>
      <c r="H17" s="57"/>
      <c r="J17" s="51">
        <f>COUNTIF(F7:F105,"Loaned")</f>
        <v>0</v>
      </c>
    </row>
    <row r="18" spans="1:13" x14ac:dyDescent="0.25">
      <c r="A18" s="56">
        <v>24</v>
      </c>
      <c r="B18" s="57"/>
      <c r="C18" s="57"/>
      <c r="D18" s="57"/>
      <c r="E18" s="57"/>
      <c r="F18" s="57"/>
      <c r="G18" s="58"/>
      <c r="H18" s="57"/>
      <c r="J18" s="48" t="s">
        <v>251</v>
      </c>
      <c r="K18" s="66"/>
      <c r="L18" s="66"/>
      <c r="M18" s="66"/>
    </row>
    <row r="19" spans="1:13" x14ac:dyDescent="0.25">
      <c r="A19" s="56"/>
      <c r="B19" s="57"/>
      <c r="C19" s="57"/>
      <c r="D19" s="57"/>
      <c r="E19" s="57"/>
      <c r="F19" s="57"/>
      <c r="G19" s="58"/>
      <c r="H19" s="63"/>
      <c r="J19" s="51">
        <f>COUNTIF(D7:D105,"Peripherals – iPhone USB cable")</f>
        <v>0</v>
      </c>
      <c r="K19" s="66"/>
      <c r="M19" s="66"/>
    </row>
    <row r="20" spans="1:13" x14ac:dyDescent="0.25">
      <c r="A20" s="56"/>
      <c r="B20" s="57"/>
      <c r="C20" s="57"/>
      <c r="D20" s="57"/>
      <c r="E20" s="57"/>
      <c r="F20" s="57"/>
      <c r="G20" s="58"/>
      <c r="H20" s="63"/>
      <c r="J20" s="48" t="s">
        <v>252</v>
      </c>
      <c r="K20" s="66"/>
      <c r="L20" s="66"/>
      <c r="M20" s="66"/>
    </row>
    <row r="21" spans="1:13" x14ac:dyDescent="0.25">
      <c r="A21" s="62"/>
      <c r="B21" s="63"/>
      <c r="C21" s="63"/>
      <c r="D21" s="63"/>
      <c r="E21" s="63"/>
      <c r="F21" s="63"/>
      <c r="G21" s="64"/>
      <c r="H21" s="57"/>
      <c r="J21" s="51">
        <f>COUNTIF(D7:D105,"Peripherals – USB BB Charger")</f>
        <v>0</v>
      </c>
      <c r="K21" s="66"/>
      <c r="L21" s="66"/>
      <c r="M21" s="66"/>
    </row>
    <row r="22" spans="1:13" ht="30" x14ac:dyDescent="0.25">
      <c r="A22" s="62"/>
      <c r="B22" s="63"/>
      <c r="C22" s="63"/>
      <c r="D22" s="63"/>
      <c r="E22" s="63"/>
      <c r="F22" s="63"/>
      <c r="G22" s="64"/>
      <c r="H22" s="57"/>
      <c r="J22" s="52" t="s">
        <v>53</v>
      </c>
      <c r="K22" s="66"/>
      <c r="L22" s="66"/>
      <c r="M22" s="66"/>
    </row>
    <row r="23" spans="1:13" x14ac:dyDescent="0.25">
      <c r="A23" s="62"/>
      <c r="B23" s="63"/>
      <c r="C23" s="63"/>
      <c r="D23" s="63"/>
      <c r="E23" s="63"/>
      <c r="F23" s="63"/>
      <c r="G23" s="64"/>
      <c r="H23" s="57"/>
      <c r="J23" s="51">
        <f>COUNTIF(D7:D105,"Peripherals - Travel Adaptors")</f>
        <v>0</v>
      </c>
      <c r="K23" s="66"/>
      <c r="L23" s="66"/>
      <c r="M23" s="66"/>
    </row>
    <row r="24" spans="1:13" x14ac:dyDescent="0.25">
      <c r="A24" s="62"/>
      <c r="B24" s="63"/>
      <c r="C24" s="63"/>
      <c r="D24" s="63"/>
      <c r="E24" s="63"/>
      <c r="F24" s="63"/>
      <c r="G24" s="64"/>
      <c r="H24" s="63"/>
      <c r="K24" s="66"/>
      <c r="L24" s="66"/>
      <c r="M24" s="66"/>
    </row>
    <row r="25" spans="1:13" x14ac:dyDescent="0.25">
      <c r="A25" s="62"/>
      <c r="B25" s="63"/>
      <c r="C25" s="63"/>
      <c r="D25" s="63"/>
      <c r="E25" s="63"/>
      <c r="F25" s="63"/>
      <c r="G25" s="64"/>
      <c r="H25" s="63"/>
      <c r="K25" s="66"/>
      <c r="L25" s="66"/>
      <c r="M25" s="66"/>
    </row>
    <row r="26" spans="1:13" x14ac:dyDescent="0.25">
      <c r="A26" s="62"/>
      <c r="B26" s="57"/>
      <c r="C26" s="57"/>
      <c r="D26" s="57"/>
      <c r="E26" s="63"/>
      <c r="F26" s="63"/>
      <c r="G26" s="64"/>
      <c r="H26" s="63"/>
      <c r="K26" s="66"/>
      <c r="L26" s="66"/>
      <c r="M26" s="66"/>
    </row>
    <row r="27" spans="1:13" x14ac:dyDescent="0.25">
      <c r="A27" s="56"/>
      <c r="B27" s="57"/>
      <c r="C27" s="57"/>
      <c r="D27" s="57"/>
      <c r="E27" s="57"/>
      <c r="F27" s="57"/>
      <c r="G27" s="78"/>
      <c r="H27" s="57"/>
      <c r="K27" s="66"/>
      <c r="L27" s="66"/>
      <c r="M27" s="66"/>
    </row>
    <row r="28" spans="1:13" x14ac:dyDescent="0.25">
      <c r="A28" s="56"/>
      <c r="B28" s="57"/>
      <c r="C28" s="57"/>
      <c r="D28" s="57"/>
      <c r="E28" s="57"/>
      <c r="F28" s="57"/>
      <c r="G28" s="58"/>
      <c r="H28" s="57"/>
      <c r="J28" s="66"/>
      <c r="K28" s="66"/>
      <c r="L28" s="66"/>
      <c r="M28" s="66"/>
    </row>
    <row r="29" spans="1:13" x14ac:dyDescent="0.25">
      <c r="A29" s="62"/>
      <c r="B29" s="63"/>
      <c r="C29" s="63"/>
      <c r="D29" s="63"/>
      <c r="E29" s="63"/>
      <c r="F29" s="63"/>
      <c r="G29" s="64"/>
      <c r="H29" s="63"/>
      <c r="J29" s="66"/>
      <c r="K29" s="66"/>
      <c r="L29" s="66"/>
      <c r="M29" s="66"/>
    </row>
    <row r="30" spans="1:13" x14ac:dyDescent="0.25">
      <c r="A30" s="62"/>
      <c r="B30" s="63"/>
      <c r="C30" s="63"/>
      <c r="D30" s="63"/>
      <c r="E30" s="63"/>
      <c r="F30" s="63"/>
      <c r="G30" s="64"/>
      <c r="H30" s="63"/>
      <c r="J30" s="66"/>
      <c r="K30" s="66"/>
      <c r="L30" s="66"/>
      <c r="M30" s="66"/>
    </row>
    <row r="31" spans="1:13" x14ac:dyDescent="0.25">
      <c r="A31" s="62"/>
      <c r="B31" s="63"/>
      <c r="C31" s="63"/>
      <c r="D31" s="63"/>
      <c r="E31" s="63"/>
      <c r="F31" s="63"/>
      <c r="G31" s="64"/>
      <c r="H31" s="63"/>
      <c r="J31" s="66"/>
      <c r="K31" s="66"/>
      <c r="L31" s="66"/>
      <c r="M31" s="66"/>
    </row>
    <row r="32" spans="1:13" x14ac:dyDescent="0.25">
      <c r="A32" s="62"/>
      <c r="B32" s="63"/>
      <c r="C32" s="63"/>
      <c r="D32" s="63"/>
      <c r="E32" s="63"/>
      <c r="F32" s="63"/>
      <c r="G32" s="64"/>
      <c r="H32" s="63"/>
      <c r="J32" s="66"/>
      <c r="K32" s="66"/>
      <c r="L32" s="66"/>
      <c r="M32" s="66"/>
    </row>
    <row r="33" spans="1:13" x14ac:dyDescent="0.25">
      <c r="A33" s="56"/>
      <c r="B33" s="58"/>
      <c r="C33" s="58"/>
      <c r="D33" s="63"/>
      <c r="E33" s="58"/>
      <c r="F33" s="57"/>
      <c r="G33" s="58"/>
      <c r="H33" s="58"/>
      <c r="J33" s="66"/>
      <c r="K33" s="66"/>
      <c r="L33" s="66"/>
      <c r="M33" s="66"/>
    </row>
    <row r="34" spans="1:13" x14ac:dyDescent="0.25">
      <c r="A34" s="56"/>
      <c r="B34" s="58"/>
      <c r="C34" s="58"/>
      <c r="D34" s="63"/>
      <c r="E34" s="58"/>
      <c r="F34" s="57"/>
      <c r="G34" s="58"/>
      <c r="H34" s="58"/>
      <c r="J34" s="66"/>
      <c r="K34" s="66"/>
      <c r="L34" s="66"/>
      <c r="M34" s="66"/>
    </row>
    <row r="35" spans="1:13" x14ac:dyDescent="0.25">
      <c r="A35" s="56"/>
      <c r="B35" s="58"/>
      <c r="C35" s="58"/>
      <c r="D35" s="63"/>
      <c r="E35" s="58"/>
      <c r="F35" s="57"/>
      <c r="G35" s="58"/>
      <c r="H35" s="58"/>
      <c r="J35" s="66"/>
      <c r="K35" s="66"/>
      <c r="L35" s="66"/>
      <c r="M35" s="66"/>
    </row>
    <row r="36" spans="1:13" x14ac:dyDescent="0.25">
      <c r="A36" s="56"/>
      <c r="B36" s="58"/>
      <c r="C36" s="58"/>
      <c r="D36" s="63"/>
      <c r="E36" s="58"/>
      <c r="F36" s="57"/>
      <c r="G36" s="58"/>
      <c r="H36" s="58"/>
      <c r="J36" s="66"/>
      <c r="K36" s="66"/>
      <c r="L36" s="66"/>
      <c r="M36" s="66"/>
    </row>
    <row r="37" spans="1:13" x14ac:dyDescent="0.25">
      <c r="A37" s="56"/>
      <c r="B37" s="58"/>
      <c r="C37" s="58"/>
      <c r="D37" s="63"/>
      <c r="E37" s="58"/>
      <c r="F37" s="57"/>
      <c r="G37" s="58"/>
      <c r="H37" s="58"/>
      <c r="J37" s="66"/>
      <c r="K37" s="66"/>
      <c r="L37" s="66"/>
      <c r="M37" s="66"/>
    </row>
    <row r="38" spans="1:13" x14ac:dyDescent="0.25">
      <c r="A38" s="56"/>
      <c r="B38" s="58"/>
      <c r="C38" s="58"/>
      <c r="D38" s="63"/>
      <c r="E38" s="58"/>
      <c r="F38" s="57"/>
      <c r="G38" s="58"/>
      <c r="H38" s="58"/>
      <c r="J38" s="66"/>
      <c r="K38" s="66"/>
      <c r="L38" s="66"/>
      <c r="M38" s="66"/>
    </row>
    <row r="39" spans="1:13" x14ac:dyDescent="0.25">
      <c r="A39" s="56"/>
      <c r="B39" s="58"/>
      <c r="C39" s="58"/>
      <c r="D39" s="63"/>
      <c r="E39" s="58"/>
      <c r="F39" s="57"/>
      <c r="G39" s="58"/>
      <c r="H39" s="58"/>
      <c r="J39" s="66"/>
      <c r="K39" s="66"/>
      <c r="L39" s="66"/>
      <c r="M39" s="66"/>
    </row>
    <row r="40" spans="1:13" x14ac:dyDescent="0.25">
      <c r="A40" s="56"/>
      <c r="B40" s="58"/>
      <c r="C40" s="58"/>
      <c r="D40" s="63"/>
      <c r="E40" s="58"/>
      <c r="F40" s="57"/>
      <c r="G40" s="58"/>
      <c r="H40" s="58"/>
      <c r="J40" s="66"/>
      <c r="K40" s="66"/>
      <c r="L40" s="66"/>
      <c r="M40" s="66"/>
    </row>
    <row r="41" spans="1:13" x14ac:dyDescent="0.25">
      <c r="A41" s="56"/>
      <c r="B41" s="58"/>
      <c r="C41" s="58"/>
      <c r="D41" s="63"/>
      <c r="E41" s="58"/>
      <c r="F41" s="57"/>
      <c r="G41" s="58"/>
      <c r="H41" s="58"/>
      <c r="J41" s="66"/>
      <c r="K41" s="66"/>
      <c r="L41" s="66"/>
      <c r="M41" s="66"/>
    </row>
    <row r="42" spans="1:13" x14ac:dyDescent="0.25">
      <c r="A42" s="56"/>
      <c r="B42" s="58"/>
      <c r="C42" s="58"/>
      <c r="D42" s="63"/>
      <c r="E42" s="58"/>
      <c r="F42" s="57"/>
      <c r="G42" s="58"/>
      <c r="H42" s="58"/>
      <c r="J42" s="66"/>
      <c r="K42" s="66"/>
      <c r="L42" s="66"/>
      <c r="M42" s="66"/>
    </row>
    <row r="43" spans="1:13" x14ac:dyDescent="0.25">
      <c r="A43" s="56"/>
      <c r="B43" s="58"/>
      <c r="C43" s="58"/>
      <c r="D43" s="63"/>
      <c r="E43" s="58"/>
      <c r="F43" s="57"/>
      <c r="G43" s="58"/>
      <c r="H43" s="58"/>
      <c r="J43" s="66"/>
      <c r="K43" s="66"/>
      <c r="L43" s="66"/>
      <c r="M43" s="66"/>
    </row>
    <row r="44" spans="1:13" x14ac:dyDescent="0.25">
      <c r="A44" s="56"/>
      <c r="B44" s="58"/>
      <c r="C44" s="58"/>
      <c r="D44" s="63"/>
      <c r="E44" s="58"/>
      <c r="F44" s="57"/>
      <c r="G44" s="58"/>
      <c r="H44" s="58"/>
      <c r="J44" s="66"/>
      <c r="K44" s="66"/>
      <c r="L44" s="66"/>
      <c r="M44" s="66"/>
    </row>
    <row r="45" spans="1:13" x14ac:dyDescent="0.25">
      <c r="A45" s="56"/>
      <c r="B45" s="58"/>
      <c r="C45" s="58"/>
      <c r="D45" s="63"/>
      <c r="E45" s="58"/>
      <c r="F45" s="57"/>
      <c r="G45" s="58"/>
      <c r="H45" s="58"/>
      <c r="J45" s="66"/>
      <c r="K45" s="66"/>
      <c r="L45" s="66"/>
      <c r="M45" s="66"/>
    </row>
    <row r="46" spans="1:13" x14ac:dyDescent="0.25">
      <c r="A46" s="56"/>
      <c r="B46" s="58"/>
      <c r="C46" s="58"/>
      <c r="D46" s="63"/>
      <c r="E46" s="58"/>
      <c r="F46" s="57"/>
      <c r="G46" s="58"/>
      <c r="H46" s="58"/>
      <c r="J46" s="66"/>
      <c r="K46" s="66"/>
      <c r="L46" s="66"/>
      <c r="M46" s="66"/>
    </row>
    <row r="47" spans="1:13" x14ac:dyDescent="0.25">
      <c r="A47" s="56"/>
      <c r="B47" s="58"/>
      <c r="C47" s="58"/>
      <c r="D47" s="63"/>
      <c r="E47" s="58"/>
      <c r="F47" s="57"/>
      <c r="G47" s="58"/>
      <c r="H47" s="58"/>
      <c r="J47" s="66"/>
      <c r="K47" s="66"/>
      <c r="L47" s="66"/>
      <c r="M47" s="66"/>
    </row>
    <row r="48" spans="1:13" x14ac:dyDescent="0.25">
      <c r="A48" s="56"/>
      <c r="B48" s="58"/>
      <c r="C48" s="58"/>
      <c r="D48" s="63"/>
      <c r="E48" s="58"/>
      <c r="F48" s="57"/>
      <c r="G48" s="58"/>
      <c r="H48" s="58"/>
      <c r="J48" s="66"/>
      <c r="K48" s="66"/>
      <c r="L48" s="66"/>
      <c r="M48" s="66"/>
    </row>
    <row r="49" spans="1:13" x14ac:dyDescent="0.25">
      <c r="A49" s="56"/>
      <c r="B49" s="58"/>
      <c r="C49" s="58"/>
      <c r="D49" s="63"/>
      <c r="E49" s="58"/>
      <c r="F49" s="57"/>
      <c r="G49" s="58"/>
      <c r="H49" s="58"/>
      <c r="J49" s="66"/>
      <c r="K49" s="66"/>
      <c r="L49" s="66"/>
      <c r="M49" s="66"/>
    </row>
    <row r="50" spans="1:13" x14ac:dyDescent="0.25">
      <c r="A50" s="56"/>
      <c r="B50" s="58"/>
      <c r="C50" s="58"/>
      <c r="D50" s="63"/>
      <c r="E50" s="58"/>
      <c r="F50" s="57"/>
      <c r="G50" s="58"/>
      <c r="H50" s="58"/>
      <c r="J50" s="66"/>
      <c r="K50" s="66"/>
      <c r="L50" s="66"/>
      <c r="M50" s="66"/>
    </row>
    <row r="51" spans="1:13" x14ac:dyDescent="0.25">
      <c r="A51" s="56"/>
      <c r="B51" s="58"/>
      <c r="C51" s="58"/>
      <c r="D51" s="63"/>
      <c r="E51" s="58"/>
      <c r="F51" s="57"/>
      <c r="G51" s="58"/>
      <c r="H51" s="58"/>
      <c r="J51" s="66"/>
      <c r="K51" s="66"/>
      <c r="L51" s="66"/>
      <c r="M51" s="66"/>
    </row>
    <row r="52" spans="1:13" x14ac:dyDescent="0.25">
      <c r="A52" s="56"/>
      <c r="B52" s="58"/>
      <c r="C52" s="58"/>
      <c r="D52" s="63"/>
      <c r="E52" s="58"/>
      <c r="F52" s="57"/>
      <c r="G52" s="58"/>
      <c r="H52" s="58"/>
      <c r="J52" s="66"/>
      <c r="K52" s="66"/>
      <c r="L52" s="66"/>
      <c r="M52" s="66"/>
    </row>
    <row r="53" spans="1:13" x14ac:dyDescent="0.25">
      <c r="A53" s="56"/>
      <c r="B53" s="58"/>
      <c r="C53" s="58"/>
      <c r="D53" s="63"/>
      <c r="E53" s="58"/>
      <c r="F53" s="57"/>
      <c r="G53" s="58"/>
      <c r="H53" s="58"/>
      <c r="J53" s="66"/>
      <c r="K53" s="66"/>
      <c r="L53" s="66"/>
      <c r="M53" s="66"/>
    </row>
    <row r="54" spans="1:13" x14ac:dyDescent="0.25">
      <c r="A54" s="56"/>
      <c r="B54" s="58"/>
      <c r="C54" s="58"/>
      <c r="D54" s="63"/>
      <c r="E54" s="58"/>
      <c r="F54" s="57"/>
      <c r="G54" s="58"/>
      <c r="H54" s="58"/>
      <c r="J54" s="66"/>
      <c r="K54" s="66"/>
      <c r="L54" s="66"/>
      <c r="M54" s="66"/>
    </row>
    <row r="55" spans="1:13" x14ac:dyDescent="0.25">
      <c r="A55" s="56"/>
      <c r="B55" s="58"/>
      <c r="C55" s="58"/>
      <c r="D55" s="63"/>
      <c r="E55" s="58"/>
      <c r="F55" s="57"/>
      <c r="G55" s="58"/>
      <c r="H55" s="58"/>
      <c r="J55" s="66"/>
      <c r="K55" s="66"/>
      <c r="L55" s="66"/>
      <c r="M55" s="66"/>
    </row>
    <row r="56" spans="1:13" x14ac:dyDescent="0.25">
      <c r="A56" s="56"/>
      <c r="B56" s="58"/>
      <c r="C56" s="58"/>
      <c r="D56" s="63"/>
      <c r="E56" s="58"/>
      <c r="F56" s="57"/>
      <c r="G56" s="58"/>
      <c r="H56" s="58"/>
      <c r="J56" s="66"/>
      <c r="K56" s="66"/>
      <c r="L56" s="66"/>
      <c r="M56" s="66"/>
    </row>
    <row r="57" spans="1:13" x14ac:dyDescent="0.25">
      <c r="A57" s="56"/>
      <c r="B57" s="58"/>
      <c r="C57" s="58"/>
      <c r="D57" s="63"/>
      <c r="E57" s="58"/>
      <c r="F57" s="57"/>
      <c r="G57" s="58"/>
      <c r="H57" s="58"/>
      <c r="J57" s="66"/>
      <c r="K57" s="66"/>
      <c r="L57" s="66"/>
      <c r="M57" s="66"/>
    </row>
    <row r="58" spans="1:13" x14ac:dyDescent="0.25">
      <c r="A58" s="56"/>
      <c r="B58" s="58"/>
      <c r="C58" s="58"/>
      <c r="D58" s="63"/>
      <c r="E58" s="58"/>
      <c r="F58" s="57"/>
      <c r="G58" s="58"/>
      <c r="H58" s="58"/>
    </row>
    <row r="59" spans="1:13" x14ac:dyDescent="0.25">
      <c r="A59" s="56"/>
      <c r="B59" s="58"/>
      <c r="C59" s="58"/>
      <c r="D59" s="63"/>
      <c r="E59" s="58"/>
      <c r="F59" s="57"/>
      <c r="G59" s="58"/>
      <c r="H59" s="58"/>
    </row>
    <row r="60" spans="1:13" x14ac:dyDescent="0.25">
      <c r="A60" s="56"/>
      <c r="B60" s="58"/>
      <c r="C60" s="58"/>
      <c r="D60" s="63"/>
      <c r="E60" s="58"/>
      <c r="F60" s="57"/>
      <c r="G60" s="58"/>
      <c r="H60" s="58"/>
    </row>
    <row r="61" spans="1:13" x14ac:dyDescent="0.25">
      <c r="A61" s="56"/>
      <c r="B61" s="58"/>
      <c r="C61" s="58"/>
      <c r="D61" s="63"/>
      <c r="E61" s="58"/>
      <c r="F61" s="58"/>
      <c r="G61" s="58"/>
      <c r="H61" s="58"/>
    </row>
    <row r="62" spans="1:13" x14ac:dyDescent="0.25">
      <c r="A62" s="56"/>
      <c r="B62" s="58"/>
      <c r="C62" s="58"/>
      <c r="D62" s="63"/>
      <c r="E62" s="58"/>
      <c r="F62" s="58"/>
      <c r="G62" s="58"/>
      <c r="H62" s="58"/>
    </row>
    <row r="63" spans="1:13" x14ac:dyDescent="0.25">
      <c r="A63" s="56"/>
      <c r="B63" s="58"/>
      <c r="C63" s="58"/>
      <c r="D63" s="63"/>
      <c r="E63" s="58"/>
      <c r="F63" s="58"/>
      <c r="G63" s="58"/>
      <c r="H63" s="58"/>
    </row>
    <row r="64" spans="1:13" x14ac:dyDescent="0.25">
      <c r="A64" s="56"/>
      <c r="B64" s="58"/>
      <c r="C64" s="58"/>
      <c r="D64" s="63"/>
      <c r="E64" s="58"/>
      <c r="F64" s="58"/>
      <c r="G64" s="58"/>
      <c r="H64" s="58"/>
    </row>
    <row r="65" spans="1:8" x14ac:dyDescent="0.25">
      <c r="A65" s="56"/>
      <c r="B65" s="58"/>
      <c r="C65" s="58"/>
      <c r="D65" s="63"/>
      <c r="E65" s="58"/>
      <c r="F65" s="58"/>
      <c r="G65" s="58"/>
      <c r="H65" s="58"/>
    </row>
    <row r="66" spans="1:8" x14ac:dyDescent="0.25">
      <c r="A66" s="56"/>
      <c r="B66" s="58"/>
      <c r="C66" s="58"/>
      <c r="D66" s="63"/>
      <c r="E66" s="58"/>
      <c r="F66" s="58"/>
      <c r="G66" s="58"/>
      <c r="H66" s="58"/>
    </row>
    <row r="67" spans="1:8" x14ac:dyDescent="0.25">
      <c r="A67" s="56"/>
      <c r="B67" s="58"/>
      <c r="C67" s="58"/>
      <c r="D67" s="63"/>
      <c r="E67" s="58"/>
      <c r="F67" s="58"/>
      <c r="G67" s="58"/>
      <c r="H67" s="58"/>
    </row>
    <row r="68" spans="1:8" x14ac:dyDescent="0.25">
      <c r="A68" s="56"/>
      <c r="B68" s="58"/>
      <c r="C68" s="58"/>
      <c r="D68" s="63"/>
      <c r="E68" s="58"/>
      <c r="F68" s="58"/>
      <c r="G68" s="58"/>
      <c r="H68" s="58"/>
    </row>
    <row r="69" spans="1:8" x14ac:dyDescent="0.25">
      <c r="A69" s="56"/>
      <c r="B69" s="58"/>
      <c r="C69" s="58"/>
      <c r="D69" s="63"/>
      <c r="E69" s="58"/>
      <c r="F69" s="58"/>
      <c r="G69" s="58"/>
      <c r="H69" s="58"/>
    </row>
    <row r="70" spans="1:8" x14ac:dyDescent="0.25">
      <c r="A70" s="56"/>
      <c r="B70" s="58"/>
      <c r="C70" s="58"/>
      <c r="D70" s="63"/>
      <c r="E70" s="58"/>
      <c r="F70" s="58"/>
      <c r="G70" s="58"/>
      <c r="H70" s="58"/>
    </row>
    <row r="71" spans="1:8" x14ac:dyDescent="0.25">
      <c r="A71" s="56"/>
      <c r="B71" s="58"/>
      <c r="C71" s="58"/>
      <c r="D71" s="63"/>
      <c r="E71" s="58"/>
      <c r="F71" s="58"/>
      <c r="G71" s="58"/>
      <c r="H71" s="58"/>
    </row>
    <row r="72" spans="1:8" x14ac:dyDescent="0.25">
      <c r="A72" s="56"/>
      <c r="B72" s="58"/>
      <c r="C72" s="58"/>
      <c r="D72" s="63"/>
      <c r="E72" s="58"/>
      <c r="F72" s="58"/>
      <c r="G72" s="58"/>
      <c r="H72" s="58"/>
    </row>
    <row r="73" spans="1:8" x14ac:dyDescent="0.25">
      <c r="A73" s="56"/>
      <c r="B73" s="58"/>
      <c r="C73" s="58"/>
      <c r="D73" s="63"/>
      <c r="E73" s="58"/>
      <c r="F73" s="58"/>
      <c r="G73" s="58"/>
      <c r="H73" s="58"/>
    </row>
    <row r="74" spans="1:8" x14ac:dyDescent="0.25">
      <c r="A74" s="56"/>
      <c r="B74" s="58"/>
      <c r="C74" s="58"/>
      <c r="D74" s="63"/>
      <c r="E74" s="58"/>
      <c r="F74" s="58"/>
      <c r="G74" s="58"/>
      <c r="H74" s="58"/>
    </row>
    <row r="75" spans="1:8" x14ac:dyDescent="0.25">
      <c r="A75" s="56"/>
      <c r="B75" s="58"/>
      <c r="C75" s="58"/>
      <c r="D75" s="63"/>
      <c r="E75" s="58"/>
      <c r="F75" s="58"/>
      <c r="G75" s="58"/>
      <c r="H75" s="58"/>
    </row>
    <row r="76" spans="1:8" x14ac:dyDescent="0.25">
      <c r="A76" s="56"/>
      <c r="B76" s="58"/>
      <c r="C76" s="58"/>
      <c r="D76" s="63"/>
      <c r="E76" s="58"/>
      <c r="F76" s="58"/>
      <c r="G76" s="58"/>
      <c r="H76" s="58"/>
    </row>
    <row r="77" spans="1:8" x14ac:dyDescent="0.25">
      <c r="A77" s="56"/>
      <c r="B77" s="58"/>
      <c r="C77" s="58"/>
      <c r="D77" s="63"/>
      <c r="E77" s="58"/>
      <c r="F77" s="58"/>
      <c r="G77" s="58"/>
      <c r="H77" s="58"/>
    </row>
    <row r="78" spans="1:8" x14ac:dyDescent="0.25">
      <c r="A78" s="56"/>
      <c r="B78" s="58"/>
      <c r="C78" s="58"/>
      <c r="D78" s="63"/>
      <c r="E78" s="58"/>
      <c r="F78" s="58"/>
      <c r="G78" s="58"/>
      <c r="H78" s="58"/>
    </row>
    <row r="79" spans="1:8" x14ac:dyDescent="0.25">
      <c r="A79" s="56"/>
      <c r="B79" s="58"/>
      <c r="C79" s="58"/>
      <c r="D79" s="63"/>
      <c r="E79" s="58"/>
      <c r="F79" s="58"/>
      <c r="G79" s="58"/>
      <c r="H79" s="58"/>
    </row>
    <row r="80" spans="1:8" x14ac:dyDescent="0.25">
      <c r="A80" s="56"/>
      <c r="B80" s="58"/>
      <c r="C80" s="58"/>
      <c r="D80" s="63"/>
      <c r="E80" s="58"/>
      <c r="F80" s="58"/>
      <c r="G80" s="58"/>
      <c r="H80" s="58"/>
    </row>
    <row r="81" spans="1:8" x14ac:dyDescent="0.25">
      <c r="A81" s="56"/>
      <c r="B81" s="58"/>
      <c r="C81" s="58"/>
      <c r="D81" s="63"/>
      <c r="E81" s="58"/>
      <c r="F81" s="58"/>
      <c r="G81" s="58"/>
      <c r="H81" s="58"/>
    </row>
    <row r="82" spans="1:8" x14ac:dyDescent="0.25">
      <c r="A82" s="56"/>
      <c r="B82" s="58"/>
      <c r="C82" s="58"/>
      <c r="D82" s="58"/>
      <c r="E82" s="58"/>
      <c r="F82" s="58"/>
      <c r="G82" s="58"/>
      <c r="H82" s="58"/>
    </row>
    <row r="83" spans="1:8" x14ac:dyDescent="0.25">
      <c r="A83" s="56"/>
      <c r="B83" s="58"/>
      <c r="C83" s="58"/>
      <c r="D83" s="58"/>
      <c r="E83" s="58"/>
      <c r="F83" s="58"/>
      <c r="G83" s="58"/>
      <c r="H83" s="58"/>
    </row>
    <row r="84" spans="1:8" x14ac:dyDescent="0.25">
      <c r="A84" s="56"/>
      <c r="B84" s="58"/>
      <c r="C84" s="58"/>
      <c r="D84" s="58"/>
      <c r="E84" s="58"/>
      <c r="F84" s="58"/>
      <c r="G84" s="58"/>
      <c r="H84" s="58"/>
    </row>
    <row r="85" spans="1:8" x14ac:dyDescent="0.25">
      <c r="A85" s="56"/>
      <c r="B85" s="58"/>
      <c r="C85" s="58"/>
      <c r="D85" s="58"/>
      <c r="E85" s="58"/>
      <c r="F85" s="58"/>
      <c r="G85" s="58"/>
      <c r="H85" s="58"/>
    </row>
    <row r="86" spans="1:8" x14ac:dyDescent="0.25">
      <c r="A86" s="56"/>
      <c r="B86" s="58"/>
      <c r="C86" s="58"/>
      <c r="D86" s="58"/>
      <c r="E86" s="58"/>
      <c r="F86" s="58"/>
      <c r="G86" s="58"/>
      <c r="H86" s="58"/>
    </row>
    <row r="87" spans="1:8" x14ac:dyDescent="0.25">
      <c r="A87" s="56"/>
      <c r="B87" s="58"/>
      <c r="C87" s="58"/>
      <c r="D87" s="58"/>
      <c r="E87" s="58"/>
      <c r="F87" s="58"/>
      <c r="G87" s="58"/>
      <c r="H87" s="58"/>
    </row>
    <row r="88" spans="1:8" x14ac:dyDescent="0.25">
      <c r="A88" s="56"/>
      <c r="B88" s="58"/>
      <c r="C88" s="58"/>
      <c r="D88" s="58"/>
      <c r="E88" s="58"/>
      <c r="F88" s="58"/>
      <c r="G88" s="58"/>
      <c r="H88" s="58"/>
    </row>
    <row r="89" spans="1:8" x14ac:dyDescent="0.25">
      <c r="A89" s="56"/>
      <c r="B89" s="58"/>
      <c r="C89" s="58"/>
      <c r="D89" s="58"/>
      <c r="E89" s="58"/>
      <c r="F89" s="58"/>
      <c r="G89" s="58"/>
      <c r="H89" s="58"/>
    </row>
    <row r="90" spans="1:8" x14ac:dyDescent="0.25">
      <c r="A90" s="56"/>
      <c r="B90" s="58"/>
      <c r="C90" s="58"/>
      <c r="D90" s="58"/>
      <c r="E90" s="58"/>
      <c r="F90" s="58"/>
      <c r="G90" s="58"/>
      <c r="H90" s="58"/>
    </row>
    <row r="91" spans="1:8" x14ac:dyDescent="0.25">
      <c r="A91" s="56"/>
      <c r="B91" s="58"/>
      <c r="C91" s="58"/>
      <c r="D91" s="58"/>
      <c r="E91" s="58"/>
      <c r="F91" s="58"/>
      <c r="G91" s="58"/>
      <c r="H91" s="58"/>
    </row>
    <row r="92" spans="1:8" x14ac:dyDescent="0.25">
      <c r="A92" s="56"/>
      <c r="B92" s="58"/>
      <c r="C92" s="58"/>
      <c r="D92" s="58"/>
      <c r="E92" s="58"/>
      <c r="F92" s="58"/>
      <c r="G92" s="58"/>
      <c r="H92" s="58"/>
    </row>
    <row r="93" spans="1:8" x14ac:dyDescent="0.25">
      <c r="A93" s="56"/>
      <c r="B93" s="58"/>
      <c r="C93" s="58"/>
      <c r="D93" s="58"/>
      <c r="E93" s="58"/>
      <c r="F93" s="58"/>
      <c r="G93" s="58"/>
      <c r="H93" s="58"/>
    </row>
    <row r="94" spans="1:8" x14ac:dyDescent="0.25">
      <c r="A94" s="56"/>
      <c r="B94" s="58"/>
      <c r="C94" s="58"/>
      <c r="D94" s="58"/>
      <c r="E94" s="58"/>
      <c r="F94" s="58"/>
      <c r="G94" s="58"/>
      <c r="H94" s="58"/>
    </row>
    <row r="95" spans="1:8" x14ac:dyDescent="0.25">
      <c r="A95" s="56"/>
      <c r="B95" s="58"/>
      <c r="C95" s="58"/>
      <c r="D95" s="58"/>
      <c r="E95" s="58"/>
      <c r="F95" s="58"/>
      <c r="G95" s="58"/>
      <c r="H95" s="58"/>
    </row>
    <row r="96" spans="1:8" x14ac:dyDescent="0.25">
      <c r="A96" s="56"/>
      <c r="B96" s="58"/>
      <c r="C96" s="58"/>
      <c r="D96" s="58"/>
      <c r="E96" s="58"/>
      <c r="F96" s="58"/>
      <c r="G96" s="58"/>
      <c r="H96" s="58"/>
    </row>
    <row r="97" spans="1:8" x14ac:dyDescent="0.25">
      <c r="A97" s="56"/>
      <c r="B97" s="58"/>
      <c r="C97" s="58"/>
      <c r="D97" s="58"/>
      <c r="E97" s="58"/>
      <c r="F97" s="58"/>
      <c r="G97" s="58"/>
      <c r="H97" s="58"/>
    </row>
    <row r="98" spans="1:8" x14ac:dyDescent="0.25">
      <c r="A98" s="56"/>
      <c r="B98" s="58"/>
      <c r="C98" s="58"/>
      <c r="D98" s="58"/>
      <c r="E98" s="58"/>
      <c r="F98" s="58"/>
      <c r="G98" s="58"/>
      <c r="H98" s="58"/>
    </row>
    <row r="99" spans="1:8" x14ac:dyDescent="0.25">
      <c r="A99" s="56"/>
      <c r="B99" s="58"/>
      <c r="C99" s="58"/>
      <c r="D99" s="58"/>
      <c r="E99" s="58"/>
      <c r="F99" s="58"/>
      <c r="G99" s="58"/>
      <c r="H99" s="58"/>
    </row>
    <row r="100" spans="1:8" x14ac:dyDescent="0.25">
      <c r="A100" s="56"/>
      <c r="B100" s="58"/>
      <c r="C100" s="58"/>
      <c r="D100" s="58"/>
      <c r="E100" s="58"/>
      <c r="F100" s="58"/>
      <c r="G100" s="58"/>
      <c r="H100" s="58"/>
    </row>
    <row r="101" spans="1:8" x14ac:dyDescent="0.25">
      <c r="A101" s="56"/>
      <c r="B101" s="58"/>
      <c r="C101" s="58"/>
      <c r="D101" s="58"/>
      <c r="E101" s="58"/>
      <c r="F101" s="58"/>
      <c r="G101" s="58"/>
      <c r="H101" s="58"/>
    </row>
    <row r="102" spans="1:8" x14ac:dyDescent="0.25">
      <c r="A102" s="56"/>
      <c r="B102" s="58"/>
      <c r="C102" s="58"/>
      <c r="D102" s="58"/>
      <c r="E102" s="58"/>
      <c r="F102" s="58"/>
      <c r="G102" s="58"/>
      <c r="H102" s="58"/>
    </row>
    <row r="103" spans="1:8" x14ac:dyDescent="0.25">
      <c r="A103" s="56"/>
      <c r="B103" s="58"/>
      <c r="C103" s="58"/>
      <c r="D103" s="58"/>
      <c r="E103" s="58"/>
      <c r="F103" s="58"/>
      <c r="G103" s="58"/>
      <c r="H103" s="58"/>
    </row>
    <row r="104" spans="1:8" x14ac:dyDescent="0.25">
      <c r="A104" s="56"/>
      <c r="B104" s="58"/>
      <c r="C104" s="58"/>
      <c r="D104" s="58"/>
      <c r="E104" s="58"/>
      <c r="F104" s="58"/>
      <c r="G104" s="58"/>
      <c r="H104" s="58"/>
    </row>
    <row r="105" spans="1:8" x14ac:dyDescent="0.25">
      <c r="A105" s="56"/>
      <c r="B105" s="58"/>
      <c r="C105" s="58"/>
      <c r="D105" s="58"/>
      <c r="E105" s="58"/>
      <c r="F105" s="58"/>
      <c r="G105" s="58"/>
      <c r="H105" s="58"/>
    </row>
    <row r="106" spans="1:8" x14ac:dyDescent="0.25">
      <c r="A106" s="56"/>
      <c r="B106" s="58"/>
      <c r="C106" s="58"/>
      <c r="D106" s="58"/>
      <c r="E106" s="58"/>
      <c r="F106" s="58"/>
      <c r="G106" s="58"/>
      <c r="H106" s="58"/>
    </row>
    <row r="107" spans="1:8" x14ac:dyDescent="0.25">
      <c r="A107" s="56"/>
      <c r="B107" s="58"/>
      <c r="C107" s="58"/>
      <c r="D107" s="58"/>
      <c r="E107" s="58"/>
      <c r="F107" s="58"/>
      <c r="G107" s="58"/>
      <c r="H107" s="58"/>
    </row>
    <row r="108" spans="1:8" x14ac:dyDescent="0.25">
      <c r="A108" s="56"/>
      <c r="B108" s="58"/>
      <c r="C108" s="58"/>
      <c r="D108" s="58"/>
      <c r="E108" s="58"/>
      <c r="F108" s="58"/>
      <c r="G108" s="58"/>
      <c r="H108" s="58"/>
    </row>
    <row r="109" spans="1:8" x14ac:dyDescent="0.25">
      <c r="A109" s="56"/>
      <c r="B109" s="58"/>
      <c r="C109" s="58"/>
      <c r="D109" s="58"/>
      <c r="E109" s="58"/>
      <c r="F109" s="58"/>
      <c r="G109" s="58"/>
      <c r="H109" s="58"/>
    </row>
    <row r="110" spans="1:8" x14ac:dyDescent="0.25">
      <c r="A110" s="56"/>
      <c r="B110" s="58"/>
      <c r="C110" s="58"/>
      <c r="D110" s="58"/>
      <c r="E110" s="58"/>
      <c r="F110" s="58"/>
      <c r="G110" s="58"/>
      <c r="H110" s="58"/>
    </row>
    <row r="111" spans="1:8" x14ac:dyDescent="0.25">
      <c r="A111" s="56"/>
      <c r="B111" s="58"/>
      <c r="C111" s="58"/>
      <c r="D111" s="58"/>
      <c r="E111" s="58"/>
      <c r="F111" s="58"/>
      <c r="G111" s="58"/>
      <c r="H111" s="58"/>
    </row>
    <row r="112" spans="1:8" x14ac:dyDescent="0.25">
      <c r="A112" s="56"/>
      <c r="B112" s="58"/>
      <c r="C112" s="58"/>
      <c r="D112" s="58"/>
      <c r="E112" s="58"/>
      <c r="F112" s="58"/>
      <c r="G112" s="58"/>
      <c r="H112" s="58"/>
    </row>
    <row r="113" spans="1:8" x14ac:dyDescent="0.25">
      <c r="A113" s="56"/>
      <c r="B113" s="58"/>
      <c r="C113" s="58"/>
      <c r="D113" s="58"/>
      <c r="E113" s="58"/>
      <c r="F113" s="58"/>
      <c r="G113" s="58"/>
      <c r="H113" s="58"/>
    </row>
    <row r="114" spans="1:8" x14ac:dyDescent="0.25">
      <c r="A114" s="56"/>
      <c r="B114" s="58"/>
      <c r="C114" s="58"/>
      <c r="D114" s="58"/>
      <c r="E114" s="58"/>
      <c r="F114" s="58"/>
      <c r="G114" s="58"/>
      <c r="H114" s="58"/>
    </row>
  </sheetData>
  <dataValidations count="2">
    <dataValidation type="list" allowBlank="1" showInputMessage="1" showErrorMessage="1" sqref="F6:F60">
      <formula1>Status1</formula1>
    </dataValidation>
    <dataValidation type="list" allowBlank="1" showInputMessage="1" showErrorMessage="1" sqref="G7:G60">
      <formula1>Technician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[1]Sheet3!#REF!</xm:f>
          </x14:formula1>
          <xm:sqref>D27:D32</xm:sqref>
        </x14:dataValidation>
        <x14:dataValidation type="list" allowBlank="1" showInputMessage="1" showErrorMessage="1">
          <x14:formula1>
            <xm:f>[3]Sheet3!#REF!</xm:f>
          </x14:formula1>
          <xm:sqref>D19:D26</xm:sqref>
        </x14:dataValidation>
        <x14:dataValidation type="list" allowBlank="1" showInputMessage="1" showErrorMessage="1">
          <x14:formula1>
            <xm:f>[2]Sheet3!#REF!</xm:f>
          </x14:formula1>
          <xm:sqref>D17:D18</xm:sqref>
        </x14:dataValidation>
        <x14:dataValidation type="list" allowBlank="1" showInputMessage="1" showErrorMessage="1">
          <x14:formula1>
            <xm:f>Sheet3!$B$2:$B$17</xm:f>
          </x14:formula1>
          <xm:sqref>D33:D105 D7:D16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Sheet3</vt:lpstr>
      <vt:lpstr>1501</vt:lpstr>
      <vt:lpstr>1601</vt:lpstr>
      <vt:lpstr>1701</vt:lpstr>
      <vt:lpstr>2001</vt:lpstr>
      <vt:lpstr>2101</vt:lpstr>
      <vt:lpstr>2201</vt:lpstr>
      <vt:lpstr>2301</vt:lpstr>
      <vt:lpstr>2401</vt:lpstr>
      <vt:lpstr>categories</vt:lpstr>
      <vt:lpstr>it_categories</vt:lpstr>
      <vt:lpstr>Mobile</vt:lpstr>
      <vt:lpstr>'1501'!Print_Area</vt:lpstr>
      <vt:lpstr>Sheet3!Status</vt:lpstr>
      <vt:lpstr>Status</vt:lpstr>
      <vt:lpstr>Status1</vt:lpstr>
      <vt:lpstr>Technician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jonathan Ahyoon</cp:lastModifiedBy>
  <cp:lastPrinted>2015-04-29T16:36:43Z</cp:lastPrinted>
  <dcterms:created xsi:type="dcterms:W3CDTF">2014-01-15T10:28:42Z</dcterms:created>
  <dcterms:modified xsi:type="dcterms:W3CDTF">2015-04-29T20:37:42Z</dcterms:modified>
</cp:coreProperties>
</file>