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toyotune-rom\trunk\3S-GTE\"/>
    </mc:Choice>
  </mc:AlternateContent>
  <bookViews>
    <workbookView xWindow="0" yWindow="0" windowWidth="21600" windowHeight="9735"/>
  </bookViews>
  <sheets>
    <sheet name="Charts" sheetId="9" r:id="rId1"/>
    <sheet name="MR2 Base Fuel" sheetId="1" r:id="rId2"/>
    <sheet name="ST205 Base Fuel" sheetId="3" r:id="rId3"/>
    <sheet name="Base Fuel Compare" sheetId="8" r:id="rId4"/>
    <sheet name="MR2 Fuel Enrichment" sheetId="2" r:id="rId5"/>
    <sheet name="ST205 Fuel Enrichmen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A2" i="8"/>
  <c r="Y11" i="8"/>
  <c r="Y9" i="8"/>
  <c r="Y7" i="8"/>
  <c r="Y5" i="8"/>
  <c r="Y3" i="8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8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Y31" i="1"/>
  <c r="Y29" i="1"/>
  <c r="Y27" i="1"/>
  <c r="Y25" i="1"/>
  <c r="Y23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Y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3" i="1"/>
  <c r="R13" i="6"/>
  <c r="S13" i="6" s="1"/>
  <c r="R12" i="6"/>
  <c r="S12" i="6" s="1"/>
  <c r="R11" i="6"/>
  <c r="S11" i="6" s="1"/>
  <c r="R10" i="6"/>
  <c r="S10" i="6" s="1"/>
  <c r="R9" i="6"/>
  <c r="S9" i="6" s="1"/>
  <c r="R8" i="6"/>
  <c r="S8" i="6" s="1"/>
  <c r="R7" i="6"/>
  <c r="S7" i="6" s="1"/>
  <c r="R6" i="6"/>
  <c r="S6" i="6" s="1"/>
  <c r="R5" i="6"/>
  <c r="S5" i="6" s="1"/>
  <c r="R4" i="6"/>
  <c r="S4" i="6" s="1"/>
  <c r="R3" i="6"/>
  <c r="S3" i="6" s="1"/>
  <c r="R2" i="6"/>
  <c r="S2" i="6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22" i="3"/>
  <c r="AA2" i="3"/>
  <c r="AB2" i="3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R5" i="2"/>
  <c r="S5" i="2" s="1"/>
  <c r="R4" i="2"/>
  <c r="S4" i="2" s="1"/>
  <c r="R3" i="2"/>
  <c r="S3" i="2" s="1"/>
  <c r="R2" i="2"/>
  <c r="S2" i="2" s="1"/>
  <c r="A22" i="1"/>
  <c r="AB4" i="1"/>
  <c r="AB6" i="1"/>
  <c r="AB8" i="1"/>
  <c r="AB10" i="1"/>
  <c r="AB12" i="1"/>
  <c r="AB13" i="1"/>
  <c r="AB14" i="1"/>
  <c r="AB15" i="1"/>
  <c r="AB16" i="1"/>
  <c r="AB17" i="1"/>
  <c r="AB18" i="1"/>
  <c r="AB2" i="1"/>
  <c r="AA4" i="1"/>
  <c r="AA6" i="1"/>
  <c r="AA8" i="1"/>
  <c r="AA10" i="1"/>
  <c r="AA12" i="1"/>
  <c r="AA13" i="1"/>
  <c r="AA14" i="1"/>
  <c r="AA15" i="1"/>
  <c r="AA16" i="1"/>
  <c r="AA17" i="1"/>
  <c r="AA18" i="1"/>
  <c r="A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Base Fuel Difference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2">
                    <a:shade val="3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3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3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Compare'!$A$2:$X$2</c:f>
              <c:numCache>
                <c:formatCode>General</c:formatCode>
                <c:ptCount val="24"/>
                <c:pt idx="0">
                  <c:v>-1.8067297793007602</c:v>
                </c:pt>
                <c:pt idx="1">
                  <c:v>-2.0777392461958741</c:v>
                </c:pt>
                <c:pt idx="2">
                  <c:v>-5.781535293762432</c:v>
                </c:pt>
                <c:pt idx="3">
                  <c:v>-4.9685068930770875</c:v>
                </c:pt>
                <c:pt idx="4">
                  <c:v>-6.8655731613428888</c:v>
                </c:pt>
                <c:pt idx="5">
                  <c:v>-9.2745462004105672</c:v>
                </c:pt>
                <c:pt idx="6">
                  <c:v>-7.9496110289233464</c:v>
                </c:pt>
                <c:pt idx="7">
                  <c:v>-14.092492278545929</c:v>
                </c:pt>
                <c:pt idx="8">
                  <c:v>-12.948230084988776</c:v>
                </c:pt>
                <c:pt idx="9">
                  <c:v>-15.899222057846689</c:v>
                </c:pt>
                <c:pt idx="10">
                  <c:v>-10.117686764084254</c:v>
                </c:pt>
                <c:pt idx="11">
                  <c:v>-13.309576040848931</c:v>
                </c:pt>
                <c:pt idx="12">
                  <c:v>-19.813803246331666</c:v>
                </c:pt>
                <c:pt idx="13">
                  <c:v>-13.972043626592551</c:v>
                </c:pt>
                <c:pt idx="14">
                  <c:v>-18.428643748867749</c:v>
                </c:pt>
                <c:pt idx="15">
                  <c:v>-17.465054533240675</c:v>
                </c:pt>
                <c:pt idx="16">
                  <c:v>-22.523897915282802</c:v>
                </c:pt>
                <c:pt idx="17">
                  <c:v>-32.521136027413661</c:v>
                </c:pt>
                <c:pt idx="18">
                  <c:v>-35.231230696364833</c:v>
                </c:pt>
                <c:pt idx="19">
                  <c:v>-26.980498037558021</c:v>
                </c:pt>
                <c:pt idx="20">
                  <c:v>-28.004311579161779</c:v>
                </c:pt>
                <c:pt idx="21">
                  <c:v>-29.871265684439237</c:v>
                </c:pt>
                <c:pt idx="22">
                  <c:v>-26.619152081697862</c:v>
                </c:pt>
                <c:pt idx="23">
                  <c:v>-18.428643748867756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Compare'!$A$3:$X$3</c:f>
              <c:numCache>
                <c:formatCode>General</c:formatCode>
                <c:ptCount val="24"/>
                <c:pt idx="0">
                  <c:v>-0.83739033609383018</c:v>
                </c:pt>
                <c:pt idx="1">
                  <c:v>0</c:v>
                </c:pt>
                <c:pt idx="2">
                  <c:v>-2.4191276376043973</c:v>
                </c:pt>
                <c:pt idx="3">
                  <c:v>-1.9771716268882109</c:v>
                </c:pt>
                <c:pt idx="4">
                  <c:v>-1.6747806721876657</c:v>
                </c:pt>
                <c:pt idx="5">
                  <c:v>-3.7449956697529672</c:v>
                </c:pt>
                <c:pt idx="6">
                  <c:v>-0.74434696541674583</c:v>
                </c:pt>
                <c:pt idx="7">
                  <c:v>-5.8617323526568086</c:v>
                </c:pt>
                <c:pt idx="8">
                  <c:v>-6.2804275207037321</c:v>
                </c:pt>
                <c:pt idx="9">
                  <c:v>-8.6995551583081223</c:v>
                </c:pt>
                <c:pt idx="10">
                  <c:v>-0.83739033609384705</c:v>
                </c:pt>
                <c:pt idx="11">
                  <c:v>0</c:v>
                </c:pt>
                <c:pt idx="12">
                  <c:v>-4.8847769605473701</c:v>
                </c:pt>
                <c:pt idx="13">
                  <c:v>-3.7217348270836936</c:v>
                </c:pt>
                <c:pt idx="14">
                  <c:v>-6.6991226887506485</c:v>
                </c:pt>
                <c:pt idx="15">
                  <c:v>-2.3260842669273387</c:v>
                </c:pt>
                <c:pt idx="16">
                  <c:v>5.1173853872400343</c:v>
                </c:pt>
                <c:pt idx="17">
                  <c:v>4.4660817925003755</c:v>
                </c:pt>
                <c:pt idx="18">
                  <c:v>7.8621648222142255</c:v>
                </c:pt>
                <c:pt idx="19">
                  <c:v>11.072161110573859</c:v>
                </c:pt>
                <c:pt idx="20">
                  <c:v>6.9782528007818314</c:v>
                </c:pt>
                <c:pt idx="21">
                  <c:v>-3.7217348270837078</c:v>
                </c:pt>
                <c:pt idx="22">
                  <c:v>-9.4904238090634863</c:v>
                </c:pt>
                <c:pt idx="23">
                  <c:v>-22.609539074533387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2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Compare'!$A$4:$X$4</c:f>
              <c:numCache>
                <c:formatCode>General</c:formatCode>
                <c:ptCount val="24"/>
                <c:pt idx="0">
                  <c:v>-1.258624153774921</c:v>
                </c:pt>
                <c:pt idx="1">
                  <c:v>0</c:v>
                </c:pt>
                <c:pt idx="2">
                  <c:v>-0.50344966150996839</c:v>
                </c:pt>
                <c:pt idx="3">
                  <c:v>-3.4612164228810371</c:v>
                </c:pt>
                <c:pt idx="4">
                  <c:v>-1.5103489845299052</c:v>
                </c:pt>
                <c:pt idx="5">
                  <c:v>-3.5241476305697788</c:v>
                </c:pt>
                <c:pt idx="6">
                  <c:v>-0.5034496615099755</c:v>
                </c:pt>
                <c:pt idx="7">
                  <c:v>-5.6638086919871427</c:v>
                </c:pt>
                <c:pt idx="8">
                  <c:v>-7.5517449226495188</c:v>
                </c:pt>
                <c:pt idx="9">
                  <c:v>-9.6914059840668614</c:v>
                </c:pt>
                <c:pt idx="10">
                  <c:v>-4.5310469535897084</c:v>
                </c:pt>
                <c:pt idx="11">
                  <c:v>-0.81810569995369065</c:v>
                </c:pt>
                <c:pt idx="12">
                  <c:v>-0.88103690764242515</c:v>
                </c:pt>
                <c:pt idx="13">
                  <c:v>-11.075892553219276</c:v>
                </c:pt>
                <c:pt idx="14">
                  <c:v>-12.460379122371705</c:v>
                </c:pt>
                <c:pt idx="15">
                  <c:v>-1.2586241537749459</c:v>
                </c:pt>
                <c:pt idx="16">
                  <c:v>0</c:v>
                </c:pt>
                <c:pt idx="17">
                  <c:v>0</c:v>
                </c:pt>
                <c:pt idx="18">
                  <c:v>4.9086341997222007</c:v>
                </c:pt>
                <c:pt idx="19">
                  <c:v>7.0482952611395717</c:v>
                </c:pt>
                <c:pt idx="20">
                  <c:v>-3.7758724613248091</c:v>
                </c:pt>
                <c:pt idx="21">
                  <c:v>6.0413959381195923</c:v>
                </c:pt>
                <c:pt idx="22">
                  <c:v>-25.675932737008338</c:v>
                </c:pt>
                <c:pt idx="23">
                  <c:v>-49.841516489486821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2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Compare'!$A$5:$X$5</c:f>
              <c:numCache>
                <c:formatCode>General</c:formatCode>
                <c:ptCount val="24"/>
                <c:pt idx="0">
                  <c:v>-0.9636719527145523</c:v>
                </c:pt>
                <c:pt idx="1">
                  <c:v>9.8016559110369883E-2</c:v>
                </c:pt>
                <c:pt idx="2">
                  <c:v>-0.66809646559516978</c:v>
                </c:pt>
                <c:pt idx="3">
                  <c:v>-3.0157840755392229</c:v>
                </c:pt>
                <c:pt idx="4">
                  <c:v>-1.7189002240863687</c:v>
                </c:pt>
                <c:pt idx="5">
                  <c:v>-3.9523685952885472</c:v>
                </c:pt>
                <c:pt idx="6">
                  <c:v>-1.9758829967506983</c:v>
                </c:pt>
                <c:pt idx="7">
                  <c:v>-6.511611490540318</c:v>
                </c:pt>
                <c:pt idx="8">
                  <c:v>-9.604314167882535</c:v>
                </c:pt>
                <c:pt idx="9">
                  <c:v>-11.87045472545482</c:v>
                </c:pt>
                <c:pt idx="10">
                  <c:v>-5.8217455182777371</c:v>
                </c:pt>
                <c:pt idx="11">
                  <c:v>-2.7089880604061136</c:v>
                </c:pt>
                <c:pt idx="12">
                  <c:v>-2.3624692800980824</c:v>
                </c:pt>
                <c:pt idx="13">
                  <c:v>-13.462173567094169</c:v>
                </c:pt>
                <c:pt idx="14">
                  <c:v>-10.867992178751052</c:v>
                </c:pt>
                <c:pt idx="15">
                  <c:v>-7.326134674606152</c:v>
                </c:pt>
                <c:pt idx="16">
                  <c:v>2.3823744443943724</c:v>
                </c:pt>
                <c:pt idx="17">
                  <c:v>-1.2276032617757551</c:v>
                </c:pt>
                <c:pt idx="18">
                  <c:v>6.9071912952967978</c:v>
                </c:pt>
                <c:pt idx="19">
                  <c:v>7.4346526385448897</c:v>
                </c:pt>
                <c:pt idx="20">
                  <c:v>0.84158096957469297</c:v>
                </c:pt>
                <c:pt idx="21">
                  <c:v>-10.499799728901905</c:v>
                </c:pt>
                <c:pt idx="22">
                  <c:v>-32.682798780543806</c:v>
                </c:pt>
                <c:pt idx="23">
                  <c:v>-64.517925762922857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2">
                    <a:shade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Compare'!$A$6:$X$6</c:f>
              <c:numCache>
                <c:formatCode>General</c:formatCode>
                <c:ptCount val="24"/>
                <c:pt idx="0">
                  <c:v>-0.57367414346007806</c:v>
                </c:pt>
                <c:pt idx="1">
                  <c:v>0.28683707173003725</c:v>
                </c:pt>
                <c:pt idx="2">
                  <c:v>-1.147348286920149</c:v>
                </c:pt>
                <c:pt idx="3">
                  <c:v>-1.9122471448669174</c:v>
                </c:pt>
                <c:pt idx="4">
                  <c:v>-2.2946965738403122</c:v>
                </c:pt>
                <c:pt idx="5">
                  <c:v>-4.0157190042205144</c:v>
                </c:pt>
                <c:pt idx="6">
                  <c:v>-4.5893931476806102</c:v>
                </c:pt>
                <c:pt idx="7">
                  <c:v>-6.0235785063307787</c:v>
                </c:pt>
                <c:pt idx="8">
                  <c:v>-12.429606441634974</c:v>
                </c:pt>
                <c:pt idx="9">
                  <c:v>-12.620831156121682</c:v>
                </c:pt>
                <c:pt idx="10">
                  <c:v>-6.884089721520894</c:v>
                </c:pt>
                <c:pt idx="11">
                  <c:v>-4.9718425766539838</c:v>
                </c:pt>
                <c:pt idx="12">
                  <c:v>-5.3542920056273715</c:v>
                </c:pt>
                <c:pt idx="13">
                  <c:v>-15.297977158935367</c:v>
                </c:pt>
                <c:pt idx="14">
                  <c:v>-8.6051121519011531</c:v>
                </c:pt>
                <c:pt idx="15">
                  <c:v>-5.7367414346007877</c:v>
                </c:pt>
                <c:pt idx="16">
                  <c:v>2.1034718593535899</c:v>
                </c:pt>
                <c:pt idx="17">
                  <c:v>-2.2946965738403264</c:v>
                </c:pt>
                <c:pt idx="18">
                  <c:v>2.4859212883270061</c:v>
                </c:pt>
                <c:pt idx="19">
                  <c:v>-8.0314380084410004</c:v>
                </c:pt>
                <c:pt idx="20">
                  <c:v>8.6051121519011531</c:v>
                </c:pt>
                <c:pt idx="21">
                  <c:v>-18.357572590722384</c:v>
                </c:pt>
                <c:pt idx="22">
                  <c:v>-32.508201462737588</c:v>
                </c:pt>
                <c:pt idx="23">
                  <c:v>-55.07271777216738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Compare'!$A$7:$X$7</c:f>
              <c:numCache>
                <c:formatCode>General</c:formatCode>
                <c:ptCount val="24"/>
                <c:pt idx="0">
                  <c:v>-1.3573625939735443</c:v>
                </c:pt>
                <c:pt idx="1">
                  <c:v>0.31289925428625054</c:v>
                </c:pt>
                <c:pt idx="2">
                  <c:v>-1.3809426639053228</c:v>
                </c:pt>
                <c:pt idx="3">
                  <c:v>-2.286632465713879</c:v>
                </c:pt>
                <c:pt idx="4">
                  <c:v>-1.7384509978578535</c:v>
                </c:pt>
                <c:pt idx="5">
                  <c:v>-3.9912302052778585</c:v>
                </c:pt>
                <c:pt idx="6">
                  <c:v>-4.5575448848065889</c:v>
                </c:pt>
                <c:pt idx="7">
                  <c:v>-5.6384725273735228</c:v>
                </c:pt>
                <c:pt idx="8">
                  <c:v>-11.855721318601752</c:v>
                </c:pt>
                <c:pt idx="9">
                  <c:v>-10.57832894600773</c:v>
                </c:pt>
                <c:pt idx="10">
                  <c:v>-5.4978463682109293</c:v>
                </c:pt>
                <c:pt idx="11">
                  <c:v>-5.2336840847805206</c:v>
                </c:pt>
                <c:pt idx="12">
                  <c:v>-5.6362751682251542</c:v>
                </c:pt>
                <c:pt idx="13">
                  <c:v>-11.807475943940688</c:v>
                </c:pt>
                <c:pt idx="14">
                  <c:v>-11.269498716873841</c:v>
                </c:pt>
                <c:pt idx="15">
                  <c:v>0.90854974713255388</c:v>
                </c:pt>
                <c:pt idx="16">
                  <c:v>3.4502344534697045</c:v>
                </c:pt>
                <c:pt idx="17">
                  <c:v>5.0775419638127914</c:v>
                </c:pt>
                <c:pt idx="18">
                  <c:v>-16.321188098751804</c:v>
                </c:pt>
                <c:pt idx="19">
                  <c:v>-14.449704137934759</c:v>
                </c:pt>
                <c:pt idx="20">
                  <c:v>19.764731879747501</c:v>
                </c:pt>
                <c:pt idx="21">
                  <c:v>-27.254810093194692</c:v>
                </c:pt>
                <c:pt idx="22">
                  <c:v>7.2025613186491455</c:v>
                </c:pt>
                <c:pt idx="23">
                  <c:v>-32.622207653478995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2">
                    <a:shade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Compare'!$A$8:$X$8</c:f>
              <c:numCache>
                <c:formatCode>General</c:formatCode>
                <c:ptCount val="24"/>
                <c:pt idx="0">
                  <c:v>-2.309283122363027</c:v>
                </c:pt>
                <c:pt idx="1">
                  <c:v>0.38488052039384257</c:v>
                </c:pt>
                <c:pt idx="2">
                  <c:v>-1.5395220815753561</c:v>
                </c:pt>
                <c:pt idx="3">
                  <c:v>-2.5658701359589173</c:v>
                </c:pt>
                <c:pt idx="4">
                  <c:v>-1.5395220815753277</c:v>
                </c:pt>
                <c:pt idx="5">
                  <c:v>-4.4902727379281089</c:v>
                </c:pt>
                <c:pt idx="6">
                  <c:v>-5.1317402719178062</c:v>
                </c:pt>
                <c:pt idx="7">
                  <c:v>-4.618566244726054</c:v>
                </c:pt>
                <c:pt idx="8">
                  <c:v>-11.546415611815149</c:v>
                </c:pt>
                <c:pt idx="9">
                  <c:v>-7.0561428738870404</c:v>
                </c:pt>
                <c:pt idx="10">
                  <c:v>-3.0790441631506837</c:v>
                </c:pt>
                <c:pt idx="11">
                  <c:v>-5.0034467651199179</c:v>
                </c:pt>
                <c:pt idx="12">
                  <c:v>-7.1844363806849856</c:v>
                </c:pt>
                <c:pt idx="13">
                  <c:v>-8.2107844350685468</c:v>
                </c:pt>
                <c:pt idx="14">
                  <c:v>-16.164981856541203</c:v>
                </c:pt>
                <c:pt idx="15">
                  <c:v>2.56587013595896</c:v>
                </c:pt>
                <c:pt idx="16">
                  <c:v>2.8224571495547934</c:v>
                </c:pt>
                <c:pt idx="17">
                  <c:v>-3.0790441631507974</c:v>
                </c:pt>
                <c:pt idx="18">
                  <c:v>0</c:v>
                </c:pt>
                <c:pt idx="19">
                  <c:v>-14.368872761369971</c:v>
                </c:pt>
                <c:pt idx="20">
                  <c:v>11.546415611815178</c:v>
                </c:pt>
                <c:pt idx="21">
                  <c:v>-16.421568870137207</c:v>
                </c:pt>
                <c:pt idx="22">
                  <c:v>-4.3619792311301353</c:v>
                </c:pt>
                <c:pt idx="23">
                  <c:v>-41.567096202534572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Compare'!$A$9:$X$9</c:f>
              <c:numCache>
                <c:formatCode>General</c:formatCode>
                <c:ptCount val="24"/>
                <c:pt idx="0">
                  <c:v>-0.56295417482557752</c:v>
                </c:pt>
                <c:pt idx="1">
                  <c:v>0.6760881787700157</c:v>
                </c:pt>
                <c:pt idx="2">
                  <c:v>-1.117083060319942</c:v>
                </c:pt>
                <c:pt idx="3">
                  <c:v>-0.67214920393021771</c:v>
                </c:pt>
                <c:pt idx="4">
                  <c:v>-0.37143574367831889</c:v>
                </c:pt>
                <c:pt idx="5">
                  <c:v>-3.4677616159764</c:v>
                </c:pt>
                <c:pt idx="6">
                  <c:v>-10.911107853988284</c:v>
                </c:pt>
                <c:pt idx="7">
                  <c:v>-4.4554480083320414</c:v>
                </c:pt>
                <c:pt idx="8">
                  <c:v>-7.8473162729145258</c:v>
                </c:pt>
                <c:pt idx="9">
                  <c:v>-7.0418314261801527</c:v>
                </c:pt>
                <c:pt idx="10">
                  <c:v>-2.4726888701359826</c:v>
                </c:pt>
                <c:pt idx="11">
                  <c:v>1.0871177556618932</c:v>
                </c:pt>
                <c:pt idx="12">
                  <c:v>-4.903889227755144</c:v>
                </c:pt>
                <c:pt idx="13">
                  <c:v>-7.924105942756114</c:v>
                </c:pt>
                <c:pt idx="14">
                  <c:v>-14.123928234933942</c:v>
                </c:pt>
                <c:pt idx="15">
                  <c:v>-1.2298454368464036</c:v>
                </c:pt>
                <c:pt idx="16">
                  <c:v>11.396205050543699</c:v>
                </c:pt>
                <c:pt idx="17">
                  <c:v>-11.8530640791422</c:v>
                </c:pt>
                <c:pt idx="18">
                  <c:v>11.620266736099893</c:v>
                </c:pt>
                <c:pt idx="19">
                  <c:v>14.54480214628461</c:v>
                </c:pt>
                <c:pt idx="20">
                  <c:v>0.38886431115599862</c:v>
                </c:pt>
                <c:pt idx="21">
                  <c:v>-11.160350572118887</c:v>
                </c:pt>
                <c:pt idx="22">
                  <c:v>-4.4979438448889368</c:v>
                </c:pt>
                <c:pt idx="23">
                  <c:v>-25.634514551015855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Compare'!$A$10:$X$10</c:f>
              <c:numCache>
                <c:formatCode>General</c:formatCode>
                <c:ptCount val="24"/>
                <c:pt idx="0">
                  <c:v>1.2877972508203683</c:v>
                </c:pt>
                <c:pt idx="1">
                  <c:v>0.48292396905763724</c:v>
                </c:pt>
                <c:pt idx="2">
                  <c:v>-0.64389862541020193</c:v>
                </c:pt>
                <c:pt idx="3">
                  <c:v>1.6097465635254622</c:v>
                </c:pt>
                <c:pt idx="4">
                  <c:v>1.9316958762305489</c:v>
                </c:pt>
                <c:pt idx="5">
                  <c:v>-2.2536451889356215</c:v>
                </c:pt>
                <c:pt idx="6">
                  <c:v>-18.029161511485114</c:v>
                </c:pt>
                <c:pt idx="7">
                  <c:v>-5.7950876286916468</c:v>
                </c:pt>
                <c:pt idx="8">
                  <c:v>-4.8292396905764008</c:v>
                </c:pt>
                <c:pt idx="9">
                  <c:v>-7.0828848795120507</c:v>
                </c:pt>
                <c:pt idx="10">
                  <c:v>-3.8633917524610979</c:v>
                </c:pt>
                <c:pt idx="11">
                  <c:v>8.3706821303323409</c:v>
                </c:pt>
                <c:pt idx="12">
                  <c:v>-2.2536451889357068</c:v>
                </c:pt>
                <c:pt idx="13">
                  <c:v>-10.30237800656289</c:v>
                </c:pt>
                <c:pt idx="14">
                  <c:v>-11.590175257383351</c:v>
                </c:pt>
                <c:pt idx="15">
                  <c:v>-3.2194931270510097</c:v>
                </c:pt>
                <c:pt idx="16">
                  <c:v>0</c:v>
                </c:pt>
                <c:pt idx="17">
                  <c:v>-3.8633917524612116</c:v>
                </c:pt>
                <c:pt idx="18">
                  <c:v>20.926705325830994</c:v>
                </c:pt>
                <c:pt idx="19">
                  <c:v>-4.5072903778712998</c:v>
                </c:pt>
                <c:pt idx="20">
                  <c:v>9.6584793811526879</c:v>
                </c:pt>
                <c:pt idx="21">
                  <c:v>15.453567009844392</c:v>
                </c:pt>
                <c:pt idx="22">
                  <c:v>-10.946276631973205</c:v>
                </c:pt>
                <c:pt idx="23">
                  <c:v>-28.975438143458291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2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Compare'!$A$11:$X$11</c:f>
              <c:numCache>
                <c:formatCode>General</c:formatCode>
                <c:ptCount val="24"/>
                <c:pt idx="0">
                  <c:v>3.1929152166494248</c:v>
                </c:pt>
                <c:pt idx="1">
                  <c:v>2.6607626805411684</c:v>
                </c:pt>
                <c:pt idx="2">
                  <c:v>-0.35476835740551849</c:v>
                </c:pt>
                <c:pt idx="3">
                  <c:v>-2.217302233784352</c:v>
                </c:pt>
                <c:pt idx="4">
                  <c:v>1.0643050722164276</c:v>
                </c:pt>
                <c:pt idx="5">
                  <c:v>-3.7250677527576954</c:v>
                </c:pt>
                <c:pt idx="6">
                  <c:v>-18.447954585085625</c:v>
                </c:pt>
                <c:pt idx="7">
                  <c:v>-3.1929152166494532</c:v>
                </c:pt>
                <c:pt idx="8">
                  <c:v>-4.434604467568704</c:v>
                </c:pt>
                <c:pt idx="9">
                  <c:v>-4.8780649143255914</c:v>
                </c:pt>
                <c:pt idx="10">
                  <c:v>-3.1929152166494532</c:v>
                </c:pt>
                <c:pt idx="11">
                  <c:v>4.6119886462713566</c:v>
                </c:pt>
                <c:pt idx="12">
                  <c:v>-3.7250677527577523</c:v>
                </c:pt>
                <c:pt idx="13">
                  <c:v>-4.2572202888659945</c:v>
                </c:pt>
                <c:pt idx="14">
                  <c:v>-14.368118474922539</c:v>
                </c:pt>
                <c:pt idx="15">
                  <c:v>-5.321525361082422</c:v>
                </c:pt>
                <c:pt idx="16">
                  <c:v>-3.9024519314605186</c:v>
                </c:pt>
                <c:pt idx="17">
                  <c:v>23.41471158876243</c:v>
                </c:pt>
                <c:pt idx="18">
                  <c:v>20.753948908221105</c:v>
                </c:pt>
                <c:pt idx="19">
                  <c:v>-7.4501355055155045</c:v>
                </c:pt>
                <c:pt idx="20">
                  <c:v>0</c:v>
                </c:pt>
                <c:pt idx="21">
                  <c:v>19.867028014707557</c:v>
                </c:pt>
                <c:pt idx="22">
                  <c:v>6.03106207589326</c:v>
                </c:pt>
                <c:pt idx="23">
                  <c:v>-22.350406516546172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2">
                    <a:tint val="8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Compare'!$A$12:$X$12</c:f>
              <c:numCache>
                <c:formatCode>General</c:formatCode>
                <c:ptCount val="24"/>
                <c:pt idx="0">
                  <c:v>5.0386362273765855</c:v>
                </c:pt>
                <c:pt idx="1">
                  <c:v>5.2324299284295392</c:v>
                </c:pt>
                <c:pt idx="2">
                  <c:v>0</c:v>
                </c:pt>
                <c:pt idx="3">
                  <c:v>-6.782779536853127</c:v>
                </c:pt>
                <c:pt idx="4">
                  <c:v>0</c:v>
                </c:pt>
                <c:pt idx="5">
                  <c:v>-5.4262236294824788</c:v>
                </c:pt>
                <c:pt idx="6">
                  <c:v>-18.604195301082825</c:v>
                </c:pt>
                <c:pt idx="7">
                  <c:v>0</c:v>
                </c:pt>
                <c:pt idx="8">
                  <c:v>-3.8758740210589053</c:v>
                </c:pt>
                <c:pt idx="9">
                  <c:v>-2.1317307115823496</c:v>
                </c:pt>
                <c:pt idx="10">
                  <c:v>-2.3255244126353318</c:v>
                </c:pt>
                <c:pt idx="11">
                  <c:v>0</c:v>
                </c:pt>
                <c:pt idx="12">
                  <c:v>-2.7131118147412963</c:v>
                </c:pt>
                <c:pt idx="13">
                  <c:v>0</c:v>
                </c:pt>
                <c:pt idx="14">
                  <c:v>-17.441433094765102</c:v>
                </c:pt>
                <c:pt idx="15">
                  <c:v>-11.627622063176773</c:v>
                </c:pt>
                <c:pt idx="16">
                  <c:v>-17.053845692659138</c:v>
                </c:pt>
                <c:pt idx="17">
                  <c:v>4.6510488252706637</c:v>
                </c:pt>
                <c:pt idx="18">
                  <c:v>5.0386362273766281</c:v>
                </c:pt>
                <c:pt idx="19">
                  <c:v>10.852447258964958</c:v>
                </c:pt>
                <c:pt idx="20">
                  <c:v>-5.8138110315883296</c:v>
                </c:pt>
                <c:pt idx="21">
                  <c:v>12.402796867388588</c:v>
                </c:pt>
                <c:pt idx="22">
                  <c:v>6.5889858358002584</c:v>
                </c:pt>
                <c:pt idx="23">
                  <c:v>-34.882866189530432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Compare'!$A$13:$X$13</c:f>
              <c:numCache>
                <c:formatCode>General</c:formatCode>
                <c:ptCount val="24"/>
                <c:pt idx="0">
                  <c:v>10.417843127947116</c:v>
                </c:pt>
                <c:pt idx="1">
                  <c:v>6.7942455182263757</c:v>
                </c:pt>
                <c:pt idx="2">
                  <c:v>11.776692231592364</c:v>
                </c:pt>
                <c:pt idx="3">
                  <c:v>13.588491036452751</c:v>
                </c:pt>
                <c:pt idx="4">
                  <c:v>5.4353964145811062</c:v>
                </c:pt>
                <c:pt idx="5">
                  <c:v>4.7559718627584573</c:v>
                </c:pt>
                <c:pt idx="6">
                  <c:v>-1.8117988048603593</c:v>
                </c:pt>
                <c:pt idx="7">
                  <c:v>-8.1530946218716167</c:v>
                </c:pt>
                <c:pt idx="8">
                  <c:v>-2.2647485060754775</c:v>
                </c:pt>
                <c:pt idx="9">
                  <c:v>-2.4912233566829514</c:v>
                </c:pt>
                <c:pt idx="10">
                  <c:v>-5.4353964145811915</c:v>
                </c:pt>
                <c:pt idx="11">
                  <c:v>2.9441730578980696</c:v>
                </c:pt>
                <c:pt idx="12">
                  <c:v>3.1706479085056571</c:v>
                </c:pt>
                <c:pt idx="13">
                  <c:v>7.2471952194415508</c:v>
                </c:pt>
                <c:pt idx="14">
                  <c:v>-8.1530946218716736</c:v>
                </c:pt>
                <c:pt idx="15">
                  <c:v>-18.117988048603706</c:v>
                </c:pt>
                <c:pt idx="16">
                  <c:v>-4.9824467133660164</c:v>
                </c:pt>
                <c:pt idx="17">
                  <c:v>21.741585658324311</c:v>
                </c:pt>
                <c:pt idx="18">
                  <c:v>23.553384463184784</c:v>
                </c:pt>
                <c:pt idx="19">
                  <c:v>19.023887451033943</c:v>
                </c:pt>
                <c:pt idx="20">
                  <c:v>0</c:v>
                </c:pt>
                <c:pt idx="21">
                  <c:v>21.741585658324311</c:v>
                </c:pt>
                <c:pt idx="22">
                  <c:v>23.100434761969609</c:v>
                </c:pt>
                <c:pt idx="23">
                  <c:v>-24.459283865615134</c:v>
                </c:pt>
              </c:numCache>
            </c:numRef>
          </c:val>
        </c:ser>
        <c:ser>
          <c:idx val="12"/>
          <c:order val="12"/>
          <c:spPr>
            <a:gradFill rotWithShape="1">
              <a:gsLst>
                <a:gs pos="0">
                  <a:schemeClr val="accent2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Compare'!$A$14:$X$14</c:f>
              <c:numCache>
                <c:formatCode>General</c:formatCode>
                <c:ptCount val="24"/>
                <c:pt idx="0">
                  <c:v>10.366240006485839</c:v>
                </c:pt>
                <c:pt idx="1">
                  <c:v>12.439488007782984</c:v>
                </c:pt>
                <c:pt idx="2">
                  <c:v>13.476112008431585</c:v>
                </c:pt>
                <c:pt idx="3">
                  <c:v>16.845140010539467</c:v>
                </c:pt>
                <c:pt idx="4">
                  <c:v>7.7746800048643649</c:v>
                </c:pt>
                <c:pt idx="5">
                  <c:v>7.2563680045400929</c:v>
                </c:pt>
                <c:pt idx="6">
                  <c:v>2.0732480012972019</c:v>
                </c:pt>
                <c:pt idx="7">
                  <c:v>2.3324040014593379</c:v>
                </c:pt>
                <c:pt idx="8">
                  <c:v>-5.1831200032429479</c:v>
                </c:pt>
                <c:pt idx="9">
                  <c:v>-11.402864007134326</c:v>
                </c:pt>
                <c:pt idx="10">
                  <c:v>0</c:v>
                </c:pt>
                <c:pt idx="11">
                  <c:v>16.845140010539581</c:v>
                </c:pt>
                <c:pt idx="12">
                  <c:v>14.512736009080186</c:v>
                </c:pt>
                <c:pt idx="13">
                  <c:v>8.2929920051885802</c:v>
                </c:pt>
                <c:pt idx="14">
                  <c:v>27.988848017511827</c:v>
                </c:pt>
                <c:pt idx="15">
                  <c:v>0</c:v>
                </c:pt>
                <c:pt idx="16">
                  <c:v>-17.104296010701546</c:v>
                </c:pt>
                <c:pt idx="17">
                  <c:v>0</c:v>
                </c:pt>
                <c:pt idx="18">
                  <c:v>26.952224016863056</c:v>
                </c:pt>
                <c:pt idx="19">
                  <c:v>58.050944036320743</c:v>
                </c:pt>
                <c:pt idx="20">
                  <c:v>31.098720019457232</c:v>
                </c:pt>
                <c:pt idx="21">
                  <c:v>8.2929920051888075</c:v>
                </c:pt>
                <c:pt idx="22">
                  <c:v>35.245216022051636</c:v>
                </c:pt>
                <c:pt idx="23">
                  <c:v>0</c:v>
                </c:pt>
              </c:numCache>
            </c:numRef>
          </c:val>
        </c:ser>
        <c:ser>
          <c:idx val="13"/>
          <c:order val="13"/>
          <c:spPr>
            <a:gradFill rotWithShape="1">
              <a:gsLst>
                <a:gs pos="0">
                  <a:schemeClr val="accent2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Compare'!$A$15:$X$15</c:f>
              <c:numCache>
                <c:formatCode>General</c:formatCode>
                <c:ptCount val="24"/>
                <c:pt idx="0">
                  <c:v>9.3387887909358795</c:v>
                </c:pt>
                <c:pt idx="1">
                  <c:v>10.506137389802859</c:v>
                </c:pt>
                <c:pt idx="2">
                  <c:v>8.1714401920688999</c:v>
                </c:pt>
                <c:pt idx="3">
                  <c:v>10.214300240086118</c:v>
                </c:pt>
                <c:pt idx="4">
                  <c:v>7.0040915932019061</c:v>
                </c:pt>
                <c:pt idx="5">
                  <c:v>4.0857200960344358</c:v>
                </c:pt>
                <c:pt idx="6">
                  <c:v>2.3346971977339877</c:v>
                </c:pt>
                <c:pt idx="7">
                  <c:v>0</c:v>
                </c:pt>
                <c:pt idx="8">
                  <c:v>0</c:v>
                </c:pt>
                <c:pt idx="9">
                  <c:v>-12.840834587536847</c:v>
                </c:pt>
                <c:pt idx="10">
                  <c:v>-10.506137389802916</c:v>
                </c:pt>
                <c:pt idx="11">
                  <c:v>-22.763297677906166</c:v>
                </c:pt>
                <c:pt idx="12">
                  <c:v>0</c:v>
                </c:pt>
                <c:pt idx="13">
                  <c:v>28.016366372807624</c:v>
                </c:pt>
                <c:pt idx="14">
                  <c:v>94.555236508225789</c:v>
                </c:pt>
                <c:pt idx="15">
                  <c:v>29.183714971674817</c:v>
                </c:pt>
                <c:pt idx="16">
                  <c:v>70.624590231452657</c:v>
                </c:pt>
                <c:pt idx="17">
                  <c:v>-14.008183186403812</c:v>
                </c:pt>
                <c:pt idx="18">
                  <c:v>15.17553178527055</c:v>
                </c:pt>
                <c:pt idx="19">
                  <c:v>57.200081344481987</c:v>
                </c:pt>
                <c:pt idx="20">
                  <c:v>70.040915932019061</c:v>
                </c:pt>
                <c:pt idx="21">
                  <c:v>84.049099118422873</c:v>
                </c:pt>
                <c:pt idx="22">
                  <c:v>119.06955708443206</c:v>
                </c:pt>
                <c:pt idx="23">
                  <c:v>73.542961728620185</c:v>
                </c:pt>
              </c:numCache>
            </c:numRef>
          </c:val>
        </c:ser>
        <c:ser>
          <c:idx val="14"/>
          <c:order val="14"/>
          <c:spPr>
            <a:gradFill rotWithShape="1">
              <a:gsLst>
                <a:gs pos="0">
                  <a:schemeClr val="accent2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Compare'!$A$16:$X$16</c:f>
              <c:numCache>
                <c:formatCode>General</c:formatCode>
                <c:ptCount val="24"/>
                <c:pt idx="0">
                  <c:v>7.1394025839696127</c:v>
                </c:pt>
                <c:pt idx="1">
                  <c:v>2.9206646934420917</c:v>
                </c:pt>
                <c:pt idx="2">
                  <c:v>2.5961463941707734</c:v>
                </c:pt>
                <c:pt idx="3">
                  <c:v>3.2451829927134668</c:v>
                </c:pt>
                <c:pt idx="4">
                  <c:v>0</c:v>
                </c:pt>
                <c:pt idx="5">
                  <c:v>-2.2716280948994267</c:v>
                </c:pt>
                <c:pt idx="6">
                  <c:v>0</c:v>
                </c:pt>
                <c:pt idx="7">
                  <c:v>-8.7619940803263034</c:v>
                </c:pt>
                <c:pt idx="8">
                  <c:v>-12.980731970853753</c:v>
                </c:pt>
                <c:pt idx="9">
                  <c:v>-21.418207751908881</c:v>
                </c:pt>
                <c:pt idx="10">
                  <c:v>-15.576878365024641</c:v>
                </c:pt>
                <c:pt idx="11">
                  <c:v>-29.531165233692491</c:v>
                </c:pt>
                <c:pt idx="12">
                  <c:v>9.086512379597707</c:v>
                </c:pt>
                <c:pt idx="13">
                  <c:v>62.307513460098448</c:v>
                </c:pt>
                <c:pt idx="14">
                  <c:v>81.778611416379135</c:v>
                </c:pt>
                <c:pt idx="15">
                  <c:v>51.922927883415468</c:v>
                </c:pt>
                <c:pt idx="16">
                  <c:v>99.951636175574777</c:v>
                </c:pt>
                <c:pt idx="17">
                  <c:v>70.095952642610655</c:v>
                </c:pt>
                <c:pt idx="18">
                  <c:v>75.937282029494781</c:v>
                </c:pt>
                <c:pt idx="19">
                  <c:v>136.29768569396538</c:v>
                </c:pt>
                <c:pt idx="20">
                  <c:v>107.09103875954406</c:v>
                </c:pt>
                <c:pt idx="21">
                  <c:v>62.307513460098562</c:v>
                </c:pt>
                <c:pt idx="22">
                  <c:v>198.60519915406394</c:v>
                </c:pt>
                <c:pt idx="23">
                  <c:v>163.5572228327585</c:v>
                </c:pt>
              </c:numCache>
            </c:numRef>
          </c:val>
        </c:ser>
        <c:ser>
          <c:idx val="15"/>
          <c:order val="15"/>
          <c:spPr>
            <a:gradFill rotWithShape="1">
              <a:gsLst>
                <a:gs pos="0">
                  <a:schemeClr val="accent2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Compare'!$A$17:$X$17</c:f>
              <c:numCache>
                <c:formatCode>General</c:formatCode>
                <c:ptCount val="24"/>
                <c:pt idx="0">
                  <c:v>5.002722815604443</c:v>
                </c:pt>
                <c:pt idx="1">
                  <c:v>-1.07201203191525</c:v>
                </c:pt>
                <c:pt idx="2">
                  <c:v>-4.2880481276609714</c:v>
                </c:pt>
                <c:pt idx="3">
                  <c:v>-3.573373439717443</c:v>
                </c:pt>
                <c:pt idx="4">
                  <c:v>-4.2880481276608862</c:v>
                </c:pt>
                <c:pt idx="5">
                  <c:v>-10.005445631208886</c:v>
                </c:pt>
                <c:pt idx="6">
                  <c:v>-5.717397503547943</c:v>
                </c:pt>
                <c:pt idx="7">
                  <c:v>-9.6481082872371644</c:v>
                </c:pt>
                <c:pt idx="8">
                  <c:v>-3.573373439717443</c:v>
                </c:pt>
                <c:pt idx="9">
                  <c:v>-7.8614215673784429</c:v>
                </c:pt>
                <c:pt idx="10">
                  <c:v>-4.2880481276608862</c:v>
                </c:pt>
                <c:pt idx="11">
                  <c:v>-9.2907709432654428</c:v>
                </c:pt>
                <c:pt idx="12">
                  <c:v>-5.002722815604443</c:v>
                </c:pt>
                <c:pt idx="13">
                  <c:v>62.891372539027316</c:v>
                </c:pt>
                <c:pt idx="14">
                  <c:v>160.80180478728562</c:v>
                </c:pt>
                <c:pt idx="15">
                  <c:v>135.78819070926329</c:v>
                </c:pt>
                <c:pt idx="16">
                  <c:v>102.19848037591942</c:v>
                </c:pt>
                <c:pt idx="17">
                  <c:v>102.91315506386263</c:v>
                </c:pt>
                <c:pt idx="18">
                  <c:v>74.326167546123315</c:v>
                </c:pt>
                <c:pt idx="19">
                  <c:v>120.06534757450663</c:v>
                </c:pt>
                <c:pt idx="20">
                  <c:v>128.6414438298284</c:v>
                </c:pt>
                <c:pt idx="21">
                  <c:v>148.65233509224618</c:v>
                </c:pt>
                <c:pt idx="22">
                  <c:v>340.18515146110258</c:v>
                </c:pt>
                <c:pt idx="23">
                  <c:v>347.33189834053701</c:v>
                </c:pt>
              </c:numCache>
            </c:numRef>
          </c:val>
        </c:ser>
        <c:ser>
          <c:idx val="16"/>
          <c:order val="16"/>
          <c:spPr>
            <a:gradFill rotWithShape="1">
              <a:gsLst>
                <a:gs pos="0">
                  <a:schemeClr val="accent2">
                    <a:tint val="3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3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3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'Base Fuel Compare'!$A$1:$X$1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'Base Fuel Compare'!$A$18:$X$18</c:f>
              <c:numCache>
                <c:formatCode>General</c:formatCode>
                <c:ptCount val="24"/>
                <c:pt idx="0">
                  <c:v>3.1201479482107572</c:v>
                </c:pt>
                <c:pt idx="1">
                  <c:v>-1.1700554805790091</c:v>
                </c:pt>
                <c:pt idx="2">
                  <c:v>-7.8003698705269642</c:v>
                </c:pt>
                <c:pt idx="3">
                  <c:v>-13.650647273422067</c:v>
                </c:pt>
                <c:pt idx="4">
                  <c:v>-23.40110961158075</c:v>
                </c:pt>
                <c:pt idx="5">
                  <c:v>-27.30129454684419</c:v>
                </c:pt>
                <c:pt idx="6">
                  <c:v>-31.201479482107629</c:v>
                </c:pt>
                <c:pt idx="7">
                  <c:v>-28.081331533896901</c:v>
                </c:pt>
                <c:pt idx="8">
                  <c:v>-35.101664417371239</c:v>
                </c:pt>
                <c:pt idx="9">
                  <c:v>-38.611830859108295</c:v>
                </c:pt>
                <c:pt idx="10">
                  <c:v>-42.121997300845351</c:v>
                </c:pt>
                <c:pt idx="11">
                  <c:v>-40.56192332673993</c:v>
                </c:pt>
                <c:pt idx="12">
                  <c:v>-54.602589093688493</c:v>
                </c:pt>
                <c:pt idx="13">
                  <c:v>18.720887689264373</c:v>
                </c:pt>
                <c:pt idx="14">
                  <c:v>189.54898785380396</c:v>
                </c:pt>
                <c:pt idx="15">
                  <c:v>234.0110961158075</c:v>
                </c:pt>
                <c:pt idx="16">
                  <c:v>248.83179886980861</c:v>
                </c:pt>
                <c:pt idx="17">
                  <c:v>102.96488229095553</c:v>
                </c:pt>
                <c:pt idx="18">
                  <c:v>152.10721247527499</c:v>
                </c:pt>
                <c:pt idx="19">
                  <c:v>65.523106912426101</c:v>
                </c:pt>
                <c:pt idx="20">
                  <c:v>46.802219223161501</c:v>
                </c:pt>
                <c:pt idx="21">
                  <c:v>37.441775378529201</c:v>
                </c:pt>
                <c:pt idx="22">
                  <c:v>503.9038936360389</c:v>
                </c:pt>
                <c:pt idx="23">
                  <c:v>210.60998650422698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2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hade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2">
                      <a:shade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2">
                      <a:tint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2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2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2">
                      <a:tint val="1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1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1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2">
                      <a:tint val="9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2">
                      <a:tint val="8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2">
                      <a:tint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tint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2">
                      <a:tint val="3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3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3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68621488"/>
        <c:axId val="368621880"/>
        <c:axId val="359486536"/>
      </c:surface3DChart>
      <c:catAx>
        <c:axId val="36862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21880"/>
        <c:crosses val="autoZero"/>
        <c:auto val="1"/>
        <c:lblAlgn val="ctr"/>
        <c:lblOffset val="100"/>
        <c:noMultiLvlLbl val="0"/>
      </c:catAx>
      <c:valAx>
        <c:axId val="3686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21488"/>
        <c:crosses val="autoZero"/>
        <c:crossBetween val="midCat"/>
      </c:valAx>
      <c:serAx>
        <c:axId val="359486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218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ST205 Base Fuel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hade val="3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Fuel'!$A$22:$X$22</c:f>
              <c:numCache>
                <c:formatCode>General</c:formatCode>
                <c:ptCount val="24"/>
                <c:pt idx="0">
                  <c:v>2.0476270832075278</c:v>
                </c:pt>
                <c:pt idx="1">
                  <c:v>3.7941325365315959</c:v>
                </c:pt>
                <c:pt idx="2">
                  <c:v>5.781535293762432</c:v>
                </c:pt>
                <c:pt idx="3">
                  <c:v>8.7325272666203411</c:v>
                </c:pt>
                <c:pt idx="4">
                  <c:v>11.382397609594788</c:v>
                </c:pt>
                <c:pt idx="5">
                  <c:v>13.490249018779009</c:v>
                </c:pt>
                <c:pt idx="6">
                  <c:v>15.417427450033152</c:v>
                </c:pt>
                <c:pt idx="7">
                  <c:v>23.035804686084692</c:v>
                </c:pt>
                <c:pt idx="8">
                  <c:v>18.368419422891062</c:v>
                </c:pt>
                <c:pt idx="9">
                  <c:v>19.211559986564748</c:v>
                </c:pt>
                <c:pt idx="10">
                  <c:v>27.823638601231707</c:v>
                </c:pt>
                <c:pt idx="11">
                  <c:v>33.273940102122332</c:v>
                </c:pt>
                <c:pt idx="12">
                  <c:v>33.72562254694752</c:v>
                </c:pt>
                <c:pt idx="13">
                  <c:v>31.316649507879838</c:v>
                </c:pt>
                <c:pt idx="14">
                  <c:v>36.857287497735506</c:v>
                </c:pt>
                <c:pt idx="15">
                  <c:v>42.157028183684403</c:v>
                </c:pt>
                <c:pt idx="16">
                  <c:v>52.997406859488962</c:v>
                </c:pt>
                <c:pt idx="17">
                  <c:v>66.487655878267972</c:v>
                </c:pt>
                <c:pt idx="18">
                  <c:v>72.028293868123626</c:v>
                </c:pt>
                <c:pt idx="19">
                  <c:v>77.568931857979294</c:v>
                </c:pt>
                <c:pt idx="20">
                  <c:v>76.786015620282299</c:v>
                </c:pt>
                <c:pt idx="21">
                  <c:v>76.123548034538686</c:v>
                </c:pt>
                <c:pt idx="22">
                  <c:v>71.666947912263481</c:v>
                </c:pt>
                <c:pt idx="23">
                  <c:v>72.630537127890548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Fuel'!$A$23:$X$23</c:f>
              <c:numCache>
                <c:formatCode>General</c:formatCode>
                <c:ptCount val="24"/>
                <c:pt idx="0">
                  <c:v>6.3269492060422552</c:v>
                </c:pt>
                <c:pt idx="1">
                  <c:v>11.025639425235401</c:v>
                </c:pt>
                <c:pt idx="2">
                  <c:v>17.306066945939108</c:v>
                </c:pt>
                <c:pt idx="3">
                  <c:v>23.493451095965728</c:v>
                </c:pt>
                <c:pt idx="4">
                  <c:v>30.146052099377801</c:v>
                </c:pt>
                <c:pt idx="5">
                  <c:v>37.1243049001597</c:v>
                </c:pt>
                <c:pt idx="6">
                  <c:v>40.939083097920474</c:v>
                </c:pt>
                <c:pt idx="7">
                  <c:v>54.430371846098815</c:v>
                </c:pt>
                <c:pt idx="8">
                  <c:v>49.778203312244209</c:v>
                </c:pt>
                <c:pt idx="9">
                  <c:v>53.220808027296613</c:v>
                </c:pt>
                <c:pt idx="10">
                  <c:v>66.432966663443679</c:v>
                </c:pt>
                <c:pt idx="11">
                  <c:v>79.831212040944919</c:v>
                </c:pt>
                <c:pt idx="12">
                  <c:v>83.36686012667441</c:v>
                </c:pt>
                <c:pt idx="13">
                  <c:v>80.389472265007484</c:v>
                </c:pt>
                <c:pt idx="14">
                  <c:v>91.27554663422724</c:v>
                </c:pt>
                <c:pt idx="15">
                  <c:v>106.99987627865579</c:v>
                </c:pt>
                <c:pt idx="16">
                  <c:v>139.19288253292962</c:v>
                </c:pt>
                <c:pt idx="17">
                  <c:v>171.94414901126598</c:v>
                </c:pt>
                <c:pt idx="18">
                  <c:v>186.27282809553816</c:v>
                </c:pt>
                <c:pt idx="19">
                  <c:v>196.69368561137244</c:v>
                </c:pt>
                <c:pt idx="20">
                  <c:v>198.18237954220592</c:v>
                </c:pt>
                <c:pt idx="21">
                  <c:v>190.5528231466844</c:v>
                </c:pt>
                <c:pt idx="22">
                  <c:v>180.31805237220425</c:v>
                </c:pt>
                <c:pt idx="23">
                  <c:v>160.77894453001497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Fuel'!$A$24:$X$24</c:f>
              <c:numCache>
                <c:formatCode>General</c:formatCode>
                <c:ptCount val="24"/>
                <c:pt idx="0">
                  <c:v>10.068993230199363</c:v>
                </c:pt>
                <c:pt idx="1">
                  <c:v>17.557806945160138</c:v>
                </c:pt>
                <c:pt idx="2">
                  <c:v>28.696630706068184</c:v>
                </c:pt>
                <c:pt idx="3">
                  <c:v>36.814756497916413</c:v>
                </c:pt>
                <c:pt idx="4">
                  <c:v>46.443231274294554</c:v>
                </c:pt>
                <c:pt idx="5">
                  <c:v>59.469991265864984</c:v>
                </c:pt>
                <c:pt idx="6">
                  <c:v>63.434657350255975</c:v>
                </c:pt>
                <c:pt idx="7">
                  <c:v>79.859702557018693</c:v>
                </c:pt>
                <c:pt idx="8">
                  <c:v>78.66400961093251</c:v>
                </c:pt>
                <c:pt idx="9">
                  <c:v>84.453680718297164</c:v>
                </c:pt>
                <c:pt idx="10">
                  <c:v>98.172683994443787</c:v>
                </c:pt>
                <c:pt idx="11">
                  <c:v>117.80722079333253</c:v>
                </c:pt>
                <c:pt idx="12">
                  <c:v>125.98827779286952</c:v>
                </c:pt>
                <c:pt idx="13">
                  <c:v>121.83481808541229</c:v>
                </c:pt>
                <c:pt idx="14">
                  <c:v>137.06417034608882</c:v>
                </c:pt>
                <c:pt idx="15">
                  <c:v>169.91426075961422</c:v>
                </c:pt>
                <c:pt idx="16">
                  <c:v>204.904012234557</c:v>
                </c:pt>
                <c:pt idx="17">
                  <c:v>246.18688447837442</c:v>
                </c:pt>
                <c:pt idx="18">
                  <c:v>263.43003538509083</c:v>
                </c:pt>
                <c:pt idx="19">
                  <c:v>290.74217952200661</c:v>
                </c:pt>
                <c:pt idx="20">
                  <c:v>294.5180519833313</c:v>
                </c:pt>
                <c:pt idx="21">
                  <c:v>310.12499149014036</c:v>
                </c:pt>
                <c:pt idx="22">
                  <c:v>282.43526010709212</c:v>
                </c:pt>
                <c:pt idx="23">
                  <c:v>256.0041528778188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1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Fuel'!$A$25:$X$25</c:f>
              <c:numCache>
                <c:formatCode>General</c:formatCode>
                <c:ptCount val="24"/>
                <c:pt idx="0">
                  <c:v>14.25651028076628</c:v>
                </c:pt>
                <c:pt idx="1">
                  <c:v>23.99845897262324</c:v>
                </c:pt>
                <c:pt idx="2">
                  <c:v>38.967794767427833</c:v>
                </c:pt>
                <c:pt idx="3">
                  <c:v>49.501771808216255</c:v>
                </c:pt>
                <c:pt idx="4">
                  <c:v>62.253428226012758</c:v>
                </c:pt>
                <c:pt idx="5">
                  <c:v>78.173198039535109</c:v>
                </c:pt>
                <c:pt idx="6">
                  <c:v>84.271816326307359</c:v>
                </c:pt>
                <c:pt idx="7">
                  <c:v>104.07252504959386</c:v>
                </c:pt>
                <c:pt idx="8">
                  <c:v>105.33977040788417</c:v>
                </c:pt>
                <c:pt idx="9">
                  <c:v>113.26005389719879</c:v>
                </c:pt>
                <c:pt idx="10">
                  <c:v>131.15989458304978</c:v>
                </c:pt>
                <c:pt idx="11">
                  <c:v>152.38625433441291</c:v>
                </c:pt>
                <c:pt idx="12">
                  <c:v>164.10827389859853</c:v>
                </c:pt>
                <c:pt idx="13">
                  <c:v>166.00914193603401</c:v>
                </c:pt>
                <c:pt idx="14">
                  <c:v>191.03723776226815</c:v>
                </c:pt>
                <c:pt idx="15">
                  <c:v>220.1838810029459</c:v>
                </c:pt>
                <c:pt idx="16">
                  <c:v>268.33920461797868</c:v>
                </c:pt>
                <c:pt idx="17">
                  <c:v>317.44496225172918</c:v>
                </c:pt>
                <c:pt idx="18">
                  <c:v>352.13580393492714</c:v>
                </c:pt>
                <c:pt idx="19">
                  <c:v>383.65853222239929</c:v>
                </c:pt>
                <c:pt idx="20">
                  <c:v>399.18228786145585</c:v>
                </c:pt>
                <c:pt idx="21">
                  <c:v>405.51851465290753</c:v>
                </c:pt>
                <c:pt idx="22">
                  <c:v>390.46997602320977</c:v>
                </c:pt>
                <c:pt idx="23">
                  <c:v>353.56145496300377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1">
                    <a:shade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Fuel'!$A$26:$X$26</c:f>
              <c:numCache>
                <c:formatCode>General</c:formatCode>
                <c:ptCount val="24"/>
                <c:pt idx="0">
                  <c:v>18.931246734182505</c:v>
                </c:pt>
                <c:pt idx="1">
                  <c:v>31.265240818574139</c:v>
                </c:pt>
                <c:pt idx="2">
                  <c:v>50.100875195513304</c:v>
                </c:pt>
                <c:pt idx="3">
                  <c:v>63.582217566825086</c:v>
                </c:pt>
                <c:pt idx="4">
                  <c:v>79.16703179749048</c:v>
                </c:pt>
                <c:pt idx="5">
                  <c:v>98.385115603403037</c:v>
                </c:pt>
                <c:pt idx="6">
                  <c:v>106.32094125460075</c:v>
                </c:pt>
                <c:pt idx="7">
                  <c:v>130.79770470889733</c:v>
                </c:pt>
                <c:pt idx="8">
                  <c:v>133.8573001406844</c:v>
                </c:pt>
                <c:pt idx="9">
                  <c:v>146.19129422507604</c:v>
                </c:pt>
                <c:pt idx="10">
                  <c:v>167.51284989034218</c:v>
                </c:pt>
                <c:pt idx="11">
                  <c:v>188.9300179128517</c:v>
                </c:pt>
                <c:pt idx="12">
                  <c:v>203.46309621384029</c:v>
                </c:pt>
                <c:pt idx="13">
                  <c:v>215.70147794098858</c:v>
                </c:pt>
                <c:pt idx="14">
                  <c:v>251.26927483551327</c:v>
                </c:pt>
                <c:pt idx="15">
                  <c:v>283.01257744030414</c:v>
                </c:pt>
                <c:pt idx="16">
                  <c:v>332.34855377787068</c:v>
                </c:pt>
                <c:pt idx="17">
                  <c:v>392.39311412669196</c:v>
                </c:pt>
                <c:pt idx="18">
                  <c:v>442.49398932220527</c:v>
                </c:pt>
                <c:pt idx="19">
                  <c:v>468.5005504923954</c:v>
                </c:pt>
                <c:pt idx="20">
                  <c:v>516.30672911406839</c:v>
                </c:pt>
                <c:pt idx="21">
                  <c:v>523.19081883558931</c:v>
                </c:pt>
                <c:pt idx="22">
                  <c:v>520.13122340380221</c:v>
                </c:pt>
                <c:pt idx="23">
                  <c:v>488.7703702279847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Fuel'!$A$27:$X$27</c:f>
              <c:numCache>
                <c:formatCode>General</c:formatCode>
                <c:ptCount val="24"/>
                <c:pt idx="0">
                  <c:v>22.600564858444695</c:v>
                </c:pt>
                <c:pt idx="1">
                  <c:v>37.257366821099424</c:v>
                </c:pt>
                <c:pt idx="2">
                  <c:v>60.864887539573843</c:v>
                </c:pt>
                <c:pt idx="3">
                  <c:v>77.199949268944764</c:v>
                </c:pt>
                <c:pt idx="4">
                  <c:v>95.996458656166098</c:v>
                </c:pt>
                <c:pt idx="5">
                  <c:v>118.26137156126757</c:v>
                </c:pt>
                <c:pt idx="6">
                  <c:v>128.89035008380341</c:v>
                </c:pt>
                <c:pt idx="7">
                  <c:v>157.08511416463543</c:v>
                </c:pt>
                <c:pt idx="8">
                  <c:v>163.35061729370921</c:v>
                </c:pt>
                <c:pt idx="9">
                  <c:v>179.68567902308013</c:v>
                </c:pt>
                <c:pt idx="10">
                  <c:v>201.39117200594285</c:v>
                </c:pt>
                <c:pt idx="11">
                  <c:v>226.90072046002894</c:v>
                </c:pt>
                <c:pt idx="12">
                  <c:v>244.35462203387735</c:v>
                </c:pt>
                <c:pt idx="13">
                  <c:v>266.73141892342653</c:v>
                </c:pt>
                <c:pt idx="14">
                  <c:v>302.08675800891427</c:v>
                </c:pt>
                <c:pt idx="15">
                  <c:v>342.36499241010284</c:v>
                </c:pt>
                <c:pt idx="16">
                  <c:v>396.29307291391643</c:v>
                </c:pt>
                <c:pt idx="17">
                  <c:v>480.65359718751694</c:v>
                </c:pt>
                <c:pt idx="18">
                  <c:v>506.16314564160302</c:v>
                </c:pt>
                <c:pt idx="19">
                  <c:v>557.62977848756623</c:v>
                </c:pt>
                <c:pt idx="20">
                  <c:v>627.66915275185522</c:v>
                </c:pt>
                <c:pt idx="21">
                  <c:v>626.55031290737782</c:v>
                </c:pt>
                <c:pt idx="22">
                  <c:v>665.70970746408886</c:v>
                </c:pt>
                <c:pt idx="23">
                  <c:v>616.25698633818513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shade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Fuel'!$A$28:$X$28</c:f>
              <c:numCache>
                <c:formatCode>General</c:formatCode>
                <c:ptCount val="24"/>
                <c:pt idx="0">
                  <c:v>26.428462400376873</c:v>
                </c:pt>
                <c:pt idx="1">
                  <c:v>43.491498804503692</c:v>
                </c:pt>
                <c:pt idx="2">
                  <c:v>72.357537834041523</c:v>
                </c:pt>
                <c:pt idx="3">
                  <c:v>91.729857360531369</c:v>
                </c:pt>
                <c:pt idx="4">
                  <c:v>113.15487299578837</c:v>
                </c:pt>
                <c:pt idx="5">
                  <c:v>138.30040032818576</c:v>
                </c:pt>
                <c:pt idx="6">
                  <c:v>151.89951204876806</c:v>
                </c:pt>
                <c:pt idx="7">
                  <c:v>184.74264978904222</c:v>
                </c:pt>
                <c:pt idx="8">
                  <c:v>193.72319526489844</c:v>
                </c:pt>
                <c:pt idx="9">
                  <c:v>215.91797194094309</c:v>
                </c:pt>
                <c:pt idx="10">
                  <c:v>237.08640056260418</c:v>
                </c:pt>
                <c:pt idx="11">
                  <c:v>266.85049413972763</c:v>
                </c:pt>
                <c:pt idx="12">
                  <c:v>285.58134613222774</c:v>
                </c:pt>
                <c:pt idx="13">
                  <c:v>320.22059296767316</c:v>
                </c:pt>
                <c:pt idx="14">
                  <c:v>353.32031772154323</c:v>
                </c:pt>
                <c:pt idx="15">
                  <c:v>397.70987107363254</c:v>
                </c:pt>
                <c:pt idx="16">
                  <c:v>460.06051537743429</c:v>
                </c:pt>
                <c:pt idx="17">
                  <c:v>557.30699353027728</c:v>
                </c:pt>
                <c:pt idx="18">
                  <c:v>607.08487416788034</c:v>
                </c:pt>
                <c:pt idx="19">
                  <c:v>657.37592883267519</c:v>
                </c:pt>
                <c:pt idx="20">
                  <c:v>723.57537834041534</c:v>
                </c:pt>
                <c:pt idx="21">
                  <c:v>755.39216802630585</c:v>
                </c:pt>
                <c:pt idx="22">
                  <c:v>763.34636544777857</c:v>
                </c:pt>
                <c:pt idx="23">
                  <c:v>715.87776793253852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1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Fuel'!$A$29:$X$29</c:f>
              <c:numCache>
                <c:formatCode>General</c:formatCode>
                <c:ptCount val="24"/>
                <c:pt idx="0">
                  <c:v>32.702884587481002</c:v>
                </c:pt>
                <c:pt idx="1">
                  <c:v>52.961308668221442</c:v>
                </c:pt>
                <c:pt idx="2">
                  <c:v>83.927756905924696</c:v>
                </c:pt>
                <c:pt idx="3">
                  <c:v>107.08024156962804</c:v>
                </c:pt>
                <c:pt idx="4">
                  <c:v>131.1009444082203</c:v>
                </c:pt>
                <c:pt idx="5">
                  <c:v>159.02862903381248</c:v>
                </c:pt>
                <c:pt idx="6">
                  <c:v>170.17076227821971</c:v>
                </c:pt>
                <c:pt idx="7">
                  <c:v>210.97701649799689</c:v>
                </c:pt>
                <c:pt idx="8">
                  <c:v>225.73672547110777</c:v>
                </c:pt>
                <c:pt idx="9">
                  <c:v>246.71866469758893</c:v>
                </c:pt>
                <c:pt idx="10">
                  <c:v>274.35694326488482</c:v>
                </c:pt>
                <c:pt idx="11">
                  <c:v>308.5068581438473</c:v>
                </c:pt>
                <c:pt idx="12">
                  <c:v>332.23815492414326</c:v>
                </c:pt>
                <c:pt idx="13">
                  <c:v>368.1245061528835</c:v>
                </c:pt>
                <c:pt idx="14">
                  <c:v>408.93076037266059</c:v>
                </c:pt>
                <c:pt idx="15">
                  <c:v>454.36751152517849</c:v>
                </c:pt>
                <c:pt idx="16">
                  <c:v>544.37279565532526</c:v>
                </c:pt>
                <c:pt idx="17">
                  <c:v>621.64421322043529</c:v>
                </c:pt>
                <c:pt idx="18">
                  <c:v>711.07068523398948</c:v>
                </c:pt>
                <c:pt idx="19">
                  <c:v>777.92348470043305</c:v>
                </c:pt>
                <c:pt idx="20">
                  <c:v>816.12508439554347</c:v>
                </c:pt>
                <c:pt idx="21">
                  <c:v>861.27242948976505</c:v>
                </c:pt>
                <c:pt idx="22">
                  <c:v>880.66263539561658</c:v>
                </c:pt>
                <c:pt idx="23">
                  <c:v>838.6987569426542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Fuel'!$A$30:$X$30</c:f>
              <c:numCache>
                <c:formatCode>General</c:formatCode>
                <c:ptCount val="24"/>
                <c:pt idx="0">
                  <c:v>39.277816150021231</c:v>
                </c:pt>
                <c:pt idx="1">
                  <c:v>62.780115977492947</c:v>
                </c:pt>
                <c:pt idx="2">
                  <c:v>95.940895186117416</c:v>
                </c:pt>
                <c:pt idx="3">
                  <c:v>123.14561210969771</c:v>
                </c:pt>
                <c:pt idx="4">
                  <c:v>150.67227834598307</c:v>
                </c:pt>
                <c:pt idx="5">
                  <c:v>180.29161511485157</c:v>
                </c:pt>
                <c:pt idx="6">
                  <c:v>188.01839861977376</c:v>
                </c:pt>
                <c:pt idx="7">
                  <c:v>236.14982086918502</c:v>
                </c:pt>
                <c:pt idx="8">
                  <c:v>257.55945016407361</c:v>
                </c:pt>
                <c:pt idx="9">
                  <c:v>278.00323152084695</c:v>
                </c:pt>
                <c:pt idx="10">
                  <c:v>311.00303607311889</c:v>
                </c:pt>
                <c:pt idx="11">
                  <c:v>351.56864947396048</c:v>
                </c:pt>
                <c:pt idx="12">
                  <c:v>380.86603693012387</c:v>
                </c:pt>
                <c:pt idx="13">
                  <c:v>414.67071476415856</c:v>
                </c:pt>
                <c:pt idx="14">
                  <c:v>466.50455410967834</c:v>
                </c:pt>
                <c:pt idx="15">
                  <c:v>515.11890032814722</c:v>
                </c:pt>
                <c:pt idx="16">
                  <c:v>612.66954207779008</c:v>
                </c:pt>
                <c:pt idx="17">
                  <c:v>703.13729894792095</c:v>
                </c:pt>
                <c:pt idx="18">
                  <c:v>816.14150770740832</c:v>
                </c:pt>
                <c:pt idx="19">
                  <c:v>851.87788141767351</c:v>
                </c:pt>
                <c:pt idx="20">
                  <c:v>932.04326028124137</c:v>
                </c:pt>
                <c:pt idx="21">
                  <c:v>989.02828863004277</c:v>
                </c:pt>
                <c:pt idx="22">
                  <c:v>996.11117350955476</c:v>
                </c:pt>
                <c:pt idx="23">
                  <c:v>944.59928347674008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Fuel'!$A$31:$X$31</c:f>
              <c:numCache>
                <c:formatCode>General</c:formatCode>
                <c:ptCount val="24"/>
                <c:pt idx="0">
                  <c:v>46.119886462713964</c:v>
                </c:pt>
                <c:pt idx="1">
                  <c:v>72.372744910720357</c:v>
                </c:pt>
                <c:pt idx="2">
                  <c:v>112.10680094013547</c:v>
                </c:pt>
                <c:pt idx="3">
                  <c:v>139.24658028165561</c:v>
                </c:pt>
                <c:pt idx="4">
                  <c:v>169.22450648241966</c:v>
                </c:pt>
                <c:pt idx="5">
                  <c:v>201.15365864891396</c:v>
                </c:pt>
                <c:pt idx="6">
                  <c:v>211.44194101367324</c:v>
                </c:pt>
                <c:pt idx="7">
                  <c:v>266.60842059022724</c:v>
                </c:pt>
                <c:pt idx="8">
                  <c:v>290.91005307250344</c:v>
                </c:pt>
                <c:pt idx="9">
                  <c:v>314.14738048256316</c:v>
                </c:pt>
                <c:pt idx="10">
                  <c:v>349.09206368700416</c:v>
                </c:pt>
                <c:pt idx="11">
                  <c:v>389.71304060993299</c:v>
                </c:pt>
                <c:pt idx="12">
                  <c:v>422.17434531253548</c:v>
                </c:pt>
                <c:pt idx="13">
                  <c:v>471.13237863449336</c:v>
                </c:pt>
                <c:pt idx="14">
                  <c:v>520.44518031385678</c:v>
                </c:pt>
                <c:pt idx="15">
                  <c:v>581.82010614500689</c:v>
                </c:pt>
                <c:pt idx="16">
                  <c:v>682.92908800557211</c:v>
                </c:pt>
                <c:pt idx="17">
                  <c:v>813.12907517338772</c:v>
                </c:pt>
                <c:pt idx="18">
                  <c:v>899.33778602292227</c:v>
                </c:pt>
                <c:pt idx="19">
                  <c:v>938.71707369493186</c:v>
                </c:pt>
                <c:pt idx="20">
                  <c:v>1027.0543946888993</c:v>
                </c:pt>
                <c:pt idx="21">
                  <c:v>1112.553568823623</c:v>
                </c:pt>
                <c:pt idx="22">
                  <c:v>1127.8086081920592</c:v>
                </c:pt>
                <c:pt idx="23">
                  <c:v>1072.8195127942079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1">
                    <a:tint val="8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Fuel'!$A$32:$X$32</c:f>
              <c:numCache>
                <c:formatCode>General</c:formatCode>
                <c:ptCount val="24"/>
                <c:pt idx="0">
                  <c:v>53.099474088507208</c:v>
                </c:pt>
                <c:pt idx="1">
                  <c:v>82.556116648555005</c:v>
                </c:pt>
                <c:pt idx="2">
                  <c:v>129.45419230336793</c:v>
                </c:pt>
                <c:pt idx="3">
                  <c:v>156.00392934762155</c:v>
                </c:pt>
                <c:pt idx="4">
                  <c:v>188.36747742346353</c:v>
                </c:pt>
                <c:pt idx="5">
                  <c:v>222.47516880878206</c:v>
                </c:pt>
                <c:pt idx="6">
                  <c:v>235.65314048038238</c:v>
                </c:pt>
                <c:pt idx="7">
                  <c:v>298.24850592048398</c:v>
                </c:pt>
                <c:pt idx="8">
                  <c:v>325.57341776894935</c:v>
                </c:pt>
                <c:pt idx="9">
                  <c:v>351.73556741109707</c:v>
                </c:pt>
                <c:pt idx="10">
                  <c:v>388.36257691010388</c:v>
                </c:pt>
                <c:pt idx="11">
                  <c:v>428.28407932701072</c:v>
                </c:pt>
                <c:pt idx="12">
                  <c:v>466.65523213549403</c:v>
                </c:pt>
                <c:pt idx="13">
                  <c:v>527.11886686401317</c:v>
                </c:pt>
                <c:pt idx="14">
                  <c:v>575.56729212724974</c:v>
                </c:pt>
                <c:pt idx="15">
                  <c:v>647.27096151683975</c:v>
                </c:pt>
                <c:pt idx="16">
                  <c:v>746.10574905384226</c:v>
                </c:pt>
                <c:pt idx="17">
                  <c:v>879.04822797616316</c:v>
                </c:pt>
                <c:pt idx="18">
                  <c:v>967.41815565630657</c:v>
                </c:pt>
                <c:pt idx="19">
                  <c:v>1047.2611604901203</c:v>
                </c:pt>
                <c:pt idx="20">
                  <c:v>1127.8793401281459</c:v>
                </c:pt>
                <c:pt idx="21">
                  <c:v>1227.8768898714661</c:v>
                </c:pt>
                <c:pt idx="22">
                  <c:v>1245.3183229662313</c:v>
                </c:pt>
                <c:pt idx="23">
                  <c:v>1186.0174504440297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Fuel'!$A$33:$X$33</c:f>
              <c:numCache>
                <c:formatCode>General</c:formatCode>
                <c:ptCount val="24"/>
                <c:pt idx="0">
                  <c:v>67.48950548104871</c:v>
                </c:pt>
                <c:pt idx="1">
                  <c:v>104.63138098068626</c:v>
                </c:pt>
                <c:pt idx="2">
                  <c:v>143.13210558396906</c:v>
                </c:pt>
                <c:pt idx="3">
                  <c:v>178.91513197996136</c:v>
                </c:pt>
                <c:pt idx="4">
                  <c:v>203.82736554679141</c:v>
                </c:pt>
                <c:pt idx="5">
                  <c:v>240.96924104642898</c:v>
                </c:pt>
                <c:pt idx="6">
                  <c:v>275.39341833877597</c:v>
                </c:pt>
                <c:pt idx="7">
                  <c:v>324.08551121939837</c:v>
                </c:pt>
                <c:pt idx="8">
                  <c:v>362.35976097207362</c:v>
                </c:pt>
                <c:pt idx="9">
                  <c:v>396.10451371259802</c:v>
                </c:pt>
                <c:pt idx="10">
                  <c:v>437.54941137377887</c:v>
                </c:pt>
                <c:pt idx="11">
                  <c:v>494.62107372688047</c:v>
                </c:pt>
                <c:pt idx="12">
                  <c:v>516.81560908642007</c:v>
                </c:pt>
                <c:pt idx="13">
                  <c:v>587.02281277475936</c:v>
                </c:pt>
                <c:pt idx="14">
                  <c:v>640.01792781692507</c:v>
                </c:pt>
                <c:pt idx="15">
                  <c:v>765.4849950535056</c:v>
                </c:pt>
                <c:pt idx="16">
                  <c:v>876.91062155241821</c:v>
                </c:pt>
                <c:pt idx="17">
                  <c:v>1054.4669044287341</c:v>
                </c:pt>
                <c:pt idx="18">
                  <c:v>1142.3391464644621</c:v>
                </c:pt>
                <c:pt idx="19">
                  <c:v>1249.2352759512239</c:v>
                </c:pt>
                <c:pt idx="20">
                  <c:v>1338.466367090597</c:v>
                </c:pt>
                <c:pt idx="21">
                  <c:v>1442.191848668853</c:v>
                </c:pt>
                <c:pt idx="22">
                  <c:v>1470.7276798454038</c:v>
                </c:pt>
                <c:pt idx="23">
                  <c:v>1402.3322749619249</c:v>
                </c:pt>
              </c:numCache>
            </c:numRef>
          </c:val>
        </c:ser>
        <c:ser>
          <c:idx val="12"/>
          <c:order val="12"/>
          <c:spPr>
            <a:gradFill rotWithShape="1">
              <a:gsLst>
                <a:gs pos="0">
                  <a:schemeClr val="accent1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Fuel'!$A$34:$X$34</c:f>
              <c:numCache>
                <c:formatCode>General</c:formatCode>
                <c:ptCount val="24"/>
                <c:pt idx="0">
                  <c:v>81.893296051238138</c:v>
                </c:pt>
                <c:pt idx="1">
                  <c:v>124.39488007783008</c:v>
                </c:pt>
                <c:pt idx="2">
                  <c:v>165.85984010377345</c:v>
                </c:pt>
                <c:pt idx="3">
                  <c:v>207.32480012971681</c:v>
                </c:pt>
                <c:pt idx="4">
                  <c:v>237.90520814885005</c:v>
                </c:pt>
                <c:pt idx="5">
                  <c:v>279.37016817479343</c:v>
                </c:pt>
                <c:pt idx="6">
                  <c:v>319.28019219976392</c:v>
                </c:pt>
                <c:pt idx="7">
                  <c:v>359.1902162247344</c:v>
                </c:pt>
                <c:pt idx="8">
                  <c:v>399.10024024970488</c:v>
                </c:pt>
                <c:pt idx="9">
                  <c:v>444.71169627824264</c:v>
                </c:pt>
                <c:pt idx="10">
                  <c:v>510.01900831910342</c:v>
                </c:pt>
                <c:pt idx="11">
                  <c:v>579.47281636255855</c:v>
                </c:pt>
                <c:pt idx="12">
                  <c:v>613.16309638363748</c:v>
                </c:pt>
                <c:pt idx="13">
                  <c:v>696.61132843584846</c:v>
                </c:pt>
                <c:pt idx="14">
                  <c:v>797.68216849908549</c:v>
                </c:pt>
                <c:pt idx="15">
                  <c:v>901.86288056426827</c:v>
                </c:pt>
                <c:pt idx="16">
                  <c:v>1037.6606246492327</c:v>
                </c:pt>
                <c:pt idx="17">
                  <c:v>1212.8500807588434</c:v>
                </c:pt>
                <c:pt idx="18">
                  <c:v>1320.6589768262961</c:v>
                </c:pt>
                <c:pt idx="19">
                  <c:v>1473.042704921638</c:v>
                </c:pt>
                <c:pt idx="20">
                  <c:v>1578.2600409874692</c:v>
                </c:pt>
                <c:pt idx="21">
                  <c:v>1675.1843850481121</c:v>
                </c:pt>
                <c:pt idx="22">
                  <c:v>1700.5816730640022</c:v>
                </c:pt>
                <c:pt idx="23">
                  <c:v>1623.3531850156826</c:v>
                </c:pt>
              </c:numCache>
            </c:numRef>
          </c:val>
        </c:ser>
        <c:ser>
          <c:idx val="13"/>
          <c:order val="13"/>
          <c:spPr>
            <a:gradFill rotWithShape="1">
              <a:gsLst>
                <a:gs pos="0">
                  <a:schemeClr val="accent1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Fuel'!$A$35:$X$35</c:f>
              <c:numCache>
                <c:formatCode>General</c:formatCode>
                <c:ptCount val="24"/>
                <c:pt idx="0">
                  <c:v>93.387887909358724</c:v>
                </c:pt>
                <c:pt idx="1">
                  <c:v>140.08183186403809</c:v>
                </c:pt>
                <c:pt idx="2">
                  <c:v>186.77577581871745</c:v>
                </c:pt>
                <c:pt idx="3">
                  <c:v>233.4697197733968</c:v>
                </c:pt>
                <c:pt idx="4">
                  <c:v>280.16366372807619</c:v>
                </c:pt>
                <c:pt idx="5">
                  <c:v>326.85760768275554</c:v>
                </c:pt>
                <c:pt idx="6">
                  <c:v>373.5515516374349</c:v>
                </c:pt>
                <c:pt idx="7">
                  <c:v>420.24549559211425</c:v>
                </c:pt>
                <c:pt idx="8">
                  <c:v>466.93943954679361</c:v>
                </c:pt>
                <c:pt idx="9">
                  <c:v>507.21296620770454</c:v>
                </c:pt>
                <c:pt idx="10">
                  <c:v>556.82528165955137</c:v>
                </c:pt>
                <c:pt idx="11">
                  <c:v>618.40292024978476</c:v>
                </c:pt>
                <c:pt idx="12">
                  <c:v>690.48669622982095</c:v>
                </c:pt>
                <c:pt idx="13">
                  <c:v>807.80523041595291</c:v>
                </c:pt>
                <c:pt idx="14">
                  <c:v>950.80543377715856</c:v>
                </c:pt>
                <c:pt idx="15">
                  <c:v>1073.9607109576255</c:v>
                </c:pt>
                <c:pt idx="16">
                  <c:v>1239.1405376973037</c:v>
                </c:pt>
                <c:pt idx="17">
                  <c:v>1421.8305934199866</c:v>
                </c:pt>
                <c:pt idx="18">
                  <c:v>1563.0797738828915</c:v>
                </c:pt>
                <c:pt idx="19">
                  <c:v>1748.6882011027419</c:v>
                </c:pt>
                <c:pt idx="20">
                  <c:v>1882.3496156730118</c:v>
                </c:pt>
                <c:pt idx="21">
                  <c:v>1970.4844348874692</c:v>
                </c:pt>
                <c:pt idx="22">
                  <c:v>2014.2600073449807</c:v>
                </c:pt>
                <c:pt idx="23">
                  <c:v>1943.6354171135285</c:v>
                </c:pt>
              </c:numCache>
            </c:numRef>
          </c:val>
        </c:ser>
        <c:ser>
          <c:idx val="14"/>
          <c:order val="14"/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Fuel'!$A$36:$X$36</c:f>
              <c:numCache>
                <c:formatCode>General</c:formatCode>
                <c:ptCount val="24"/>
                <c:pt idx="0">
                  <c:v>103.84585576683072</c:v>
                </c:pt>
                <c:pt idx="1">
                  <c:v>155.76878365024606</c:v>
                </c:pt>
                <c:pt idx="2">
                  <c:v>207.69171153366145</c:v>
                </c:pt>
                <c:pt idx="3">
                  <c:v>259.61463941707677</c:v>
                </c:pt>
                <c:pt idx="4">
                  <c:v>313.48467709612021</c:v>
                </c:pt>
                <c:pt idx="5">
                  <c:v>368.00375137370639</c:v>
                </c:pt>
                <c:pt idx="6">
                  <c:v>423.17186224983521</c:v>
                </c:pt>
                <c:pt idx="7">
                  <c:v>476.06834503106461</c:v>
                </c:pt>
                <c:pt idx="8">
                  <c:v>525.71964481958059</c:v>
                </c:pt>
                <c:pt idx="9">
                  <c:v>578.29160930153853</c:v>
                </c:pt>
                <c:pt idx="10">
                  <c:v>638.6520129660089</c:v>
                </c:pt>
                <c:pt idx="11">
                  <c:v>687.65427615598219</c:v>
                </c:pt>
                <c:pt idx="12">
                  <c:v>776.89680845560235</c:v>
                </c:pt>
                <c:pt idx="13">
                  <c:v>913.84353074811031</c:v>
                </c:pt>
                <c:pt idx="14">
                  <c:v>1063.1219484129294</c:v>
                </c:pt>
                <c:pt idx="15">
                  <c:v>1200.7177073039802</c:v>
                </c:pt>
                <c:pt idx="16">
                  <c:v>1399.3229064580441</c:v>
                </c:pt>
                <c:pt idx="17">
                  <c:v>1651.1491066926083</c:v>
                </c:pt>
                <c:pt idx="18">
                  <c:v>1797.1823413647141</c:v>
                </c:pt>
                <c:pt idx="19">
                  <c:v>1980.859698752296</c:v>
                </c:pt>
                <c:pt idx="20">
                  <c:v>2093.1430303001816</c:v>
                </c:pt>
                <c:pt idx="21">
                  <c:v>2191.1475566801282</c:v>
                </c:pt>
                <c:pt idx="22">
                  <c:v>2306.0270346221846</c:v>
                </c:pt>
                <c:pt idx="23">
                  <c:v>2184.6571906947015</c:v>
                </c:pt>
              </c:numCache>
            </c:numRef>
          </c:val>
        </c:ser>
        <c:ser>
          <c:idx val="15"/>
          <c:order val="15"/>
          <c:spPr>
            <a:gradFill rotWithShape="1">
              <a:gsLst>
                <a:gs pos="0">
                  <a:schemeClr val="accent1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Fuel'!$A$37:$X$37</c:f>
              <c:numCache>
                <c:formatCode>General</c:formatCode>
                <c:ptCount val="24"/>
                <c:pt idx="0">
                  <c:v>115.06262475890222</c:v>
                </c:pt>
                <c:pt idx="1">
                  <c:v>172.59393713835331</c:v>
                </c:pt>
                <c:pt idx="2">
                  <c:v>230.12524951780443</c:v>
                </c:pt>
                <c:pt idx="3">
                  <c:v>289.44324861711425</c:v>
                </c:pt>
                <c:pt idx="4">
                  <c:v>349.47592240436762</c:v>
                </c:pt>
                <c:pt idx="5">
                  <c:v>407.72190947176216</c:v>
                </c:pt>
                <c:pt idx="6">
                  <c:v>471.6852940427047</c:v>
                </c:pt>
                <c:pt idx="7">
                  <c:v>533.86199189378851</c:v>
                </c:pt>
                <c:pt idx="8">
                  <c:v>600.32673787253327</c:v>
                </c:pt>
                <c:pt idx="9">
                  <c:v>660.35941165978659</c:v>
                </c:pt>
                <c:pt idx="10">
                  <c:v>728.9681817023619</c:v>
                </c:pt>
                <c:pt idx="11">
                  <c:v>794.36091564919138</c:v>
                </c:pt>
                <c:pt idx="12">
                  <c:v>865.47104709956886</c:v>
                </c:pt>
                <c:pt idx="13">
                  <c:v>1034.8489481421764</c:v>
                </c:pt>
                <c:pt idx="14">
                  <c:v>1247.822005149337</c:v>
                </c:pt>
                <c:pt idx="15">
                  <c:v>1407.9091352486791</c:v>
                </c:pt>
                <c:pt idx="16">
                  <c:v>1564.4228919083041</c:v>
                </c:pt>
                <c:pt idx="17">
                  <c:v>1852.4367911495312</c:v>
                </c:pt>
                <c:pt idx="18">
                  <c:v>1997.5157528020602</c:v>
                </c:pt>
                <c:pt idx="19">
                  <c:v>2181.1871476035376</c:v>
                </c:pt>
                <c:pt idx="20">
                  <c:v>2379.8667108518284</c:v>
                </c:pt>
                <c:pt idx="21">
                  <c:v>2504.2201065539957</c:v>
                </c:pt>
                <c:pt idx="22">
                  <c:v>2685.0328026036996</c:v>
                </c:pt>
                <c:pt idx="23">
                  <c:v>2559.9647322135884</c:v>
                </c:pt>
              </c:numCache>
            </c:numRef>
          </c:val>
        </c:ser>
        <c:ser>
          <c:idx val="16"/>
          <c:order val="16"/>
          <c:spPr>
            <a:gradFill rotWithShape="1">
              <a:gsLst>
                <a:gs pos="0">
                  <a:schemeClr val="accent1">
                    <a:tint val="3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3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3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'ST205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'ST205 Base Fuel'!$A$38:$X$38</c:f>
              <c:numCache>
                <c:formatCode>General</c:formatCode>
                <c:ptCount val="24"/>
                <c:pt idx="0">
                  <c:v>126.36599190253609</c:v>
                </c:pt>
                <c:pt idx="1">
                  <c:v>189.54898785380416</c:v>
                </c:pt>
                <c:pt idx="2">
                  <c:v>252.73198380507219</c:v>
                </c:pt>
                <c:pt idx="3">
                  <c:v>317.86507222397199</c:v>
                </c:pt>
                <c:pt idx="4">
                  <c:v>383.77819762992448</c:v>
                </c:pt>
                <c:pt idx="5">
                  <c:v>447.74123056824521</c:v>
                </c:pt>
                <c:pt idx="6">
                  <c:v>517.94455940298747</c:v>
                </c:pt>
                <c:pt idx="7">
                  <c:v>589.70796221183514</c:v>
                </c:pt>
                <c:pt idx="8">
                  <c:v>663.03143899478812</c:v>
                </c:pt>
                <c:pt idx="9">
                  <c:v>729.33458289426699</c:v>
                </c:pt>
                <c:pt idx="10">
                  <c:v>814.35861448301046</c:v>
                </c:pt>
                <c:pt idx="11">
                  <c:v>887.29207277243722</c:v>
                </c:pt>
                <c:pt idx="12">
                  <c:v>955.54530913954761</c:v>
                </c:pt>
                <c:pt idx="13">
                  <c:v>1154.454740837984</c:v>
                </c:pt>
                <c:pt idx="14">
                  <c:v>1375.9852451609486</c:v>
                </c:pt>
                <c:pt idx="15">
                  <c:v>1614.6765631990725</c:v>
                </c:pt>
                <c:pt idx="16">
                  <c:v>1801.8854400917185</c:v>
                </c:pt>
                <c:pt idx="17">
                  <c:v>2096.7394211976361</c:v>
                </c:pt>
                <c:pt idx="18">
                  <c:v>2261.3272254657541</c:v>
                </c:pt>
                <c:pt idx="19">
                  <c:v>2435.2754735785043</c:v>
                </c:pt>
                <c:pt idx="20">
                  <c:v>2609.2237216912545</c:v>
                </c:pt>
                <c:pt idx="21">
                  <c:v>2720.7690108397896</c:v>
                </c:pt>
                <c:pt idx="22">
                  <c:v>2904.0777027971722</c:v>
                </c:pt>
                <c:pt idx="23">
                  <c:v>2681.7671614871551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tint val="1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1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1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tint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tint val="7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tint val="2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2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2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tint val="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03415768"/>
        <c:axId val="358780504"/>
        <c:axId val="359485688"/>
      </c:surface3DChart>
      <c:catAx>
        <c:axId val="30341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80504"/>
        <c:crosses val="autoZero"/>
        <c:auto val="1"/>
        <c:lblAlgn val="ctr"/>
        <c:lblOffset val="100"/>
        <c:noMultiLvlLbl val="0"/>
      </c:catAx>
      <c:valAx>
        <c:axId val="3587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5768"/>
        <c:crosses val="autoZero"/>
        <c:crossBetween val="midCat"/>
      </c:valAx>
      <c:serAx>
        <c:axId val="359485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8050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MR2</a:t>
            </a:r>
            <a:r>
              <a:rPr lang="en-GB" baseline="0"/>
              <a:t> Base Fuel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hade val="3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Fuel'!$A$22:$X$22</c:f>
              <c:numCache>
                <c:formatCode>General</c:formatCode>
                <c:ptCount val="24"/>
                <c:pt idx="0">
                  <c:v>3.854356862508288</c:v>
                </c:pt>
                <c:pt idx="1">
                  <c:v>5.87187178272747</c:v>
                </c:pt>
                <c:pt idx="2">
                  <c:v>11.563070587524864</c:v>
                </c:pt>
                <c:pt idx="3">
                  <c:v>13.701034159697429</c:v>
                </c:pt>
                <c:pt idx="4">
                  <c:v>18.247970770937677</c:v>
                </c:pt>
                <c:pt idx="5">
                  <c:v>22.764795219189576</c:v>
                </c:pt>
                <c:pt idx="6">
                  <c:v>23.367038478956498</c:v>
                </c:pt>
                <c:pt idx="7">
                  <c:v>37.128296964630621</c:v>
                </c:pt>
                <c:pt idx="8">
                  <c:v>31.316649507879838</c:v>
                </c:pt>
                <c:pt idx="9">
                  <c:v>35.110782044411437</c:v>
                </c:pt>
                <c:pt idx="10">
                  <c:v>37.941325365315961</c:v>
                </c:pt>
                <c:pt idx="11">
                  <c:v>46.583516142971263</c:v>
                </c:pt>
                <c:pt idx="12">
                  <c:v>53.539425793279186</c:v>
                </c:pt>
                <c:pt idx="13">
                  <c:v>45.288693134472389</c:v>
                </c:pt>
                <c:pt idx="14">
                  <c:v>55.285931246603255</c:v>
                </c:pt>
                <c:pt idx="15">
                  <c:v>59.622082716925078</c:v>
                </c:pt>
                <c:pt idx="16">
                  <c:v>75.521304774771764</c:v>
                </c:pt>
                <c:pt idx="17">
                  <c:v>99.008791905681633</c:v>
                </c:pt>
                <c:pt idx="18">
                  <c:v>107.25952456448846</c:v>
                </c:pt>
                <c:pt idx="19">
                  <c:v>104.54942989553732</c:v>
                </c:pt>
                <c:pt idx="20">
                  <c:v>104.79032719944408</c:v>
                </c:pt>
                <c:pt idx="21">
                  <c:v>105.99481371897792</c:v>
                </c:pt>
                <c:pt idx="22">
                  <c:v>98.286099993961344</c:v>
                </c:pt>
                <c:pt idx="23">
                  <c:v>91.059180876758305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Fuel'!$A$23:$X$23</c:f>
              <c:numCache>
                <c:formatCode>General</c:formatCode>
                <c:ptCount val="24"/>
                <c:pt idx="0">
                  <c:v>7.1643395421360854</c:v>
                </c:pt>
                <c:pt idx="1">
                  <c:v>11.025639425235404</c:v>
                </c:pt>
                <c:pt idx="2">
                  <c:v>19.725194583543505</c:v>
                </c:pt>
                <c:pt idx="3">
                  <c:v>25.470622722853939</c:v>
                </c:pt>
                <c:pt idx="4">
                  <c:v>31.820832771565467</c:v>
                </c:pt>
                <c:pt idx="5">
                  <c:v>40.869300569912667</c:v>
                </c:pt>
                <c:pt idx="6">
                  <c:v>41.683430063337219</c:v>
                </c:pt>
                <c:pt idx="7">
                  <c:v>60.292104198755624</c:v>
                </c:pt>
                <c:pt idx="8">
                  <c:v>56.058630832947941</c:v>
                </c:pt>
                <c:pt idx="9">
                  <c:v>61.920363185604735</c:v>
                </c:pt>
                <c:pt idx="10">
                  <c:v>67.270356999537526</c:v>
                </c:pt>
                <c:pt idx="11">
                  <c:v>79.831212040944948</c:v>
                </c:pt>
                <c:pt idx="12">
                  <c:v>88.251637087221781</c:v>
                </c:pt>
                <c:pt idx="13">
                  <c:v>84.111207092091178</c:v>
                </c:pt>
                <c:pt idx="14">
                  <c:v>97.974669322977888</c:v>
                </c:pt>
                <c:pt idx="15">
                  <c:v>109.32596054558313</c:v>
                </c:pt>
                <c:pt idx="16">
                  <c:v>134.07549714568958</c:v>
                </c:pt>
                <c:pt idx="17">
                  <c:v>167.4780672187656</c:v>
                </c:pt>
                <c:pt idx="18">
                  <c:v>178.41066327332393</c:v>
                </c:pt>
                <c:pt idx="19">
                  <c:v>185.62152450079859</c:v>
                </c:pt>
                <c:pt idx="20">
                  <c:v>191.20412674142409</c:v>
                </c:pt>
                <c:pt idx="21">
                  <c:v>194.27455797376811</c:v>
                </c:pt>
                <c:pt idx="22">
                  <c:v>189.80847618126774</c:v>
                </c:pt>
                <c:pt idx="23">
                  <c:v>183.38848360454836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Fuel'!$A$24:$X$24</c:f>
              <c:numCache>
                <c:formatCode>General</c:formatCode>
                <c:ptCount val="24"/>
                <c:pt idx="0">
                  <c:v>11.327617383974284</c:v>
                </c:pt>
                <c:pt idx="1">
                  <c:v>17.557806945160138</c:v>
                </c:pt>
                <c:pt idx="2">
                  <c:v>29.200080367578153</c:v>
                </c:pt>
                <c:pt idx="3">
                  <c:v>40.27597292079745</c:v>
                </c:pt>
                <c:pt idx="4">
                  <c:v>47.953580258824459</c:v>
                </c:pt>
                <c:pt idx="5">
                  <c:v>62.994138896434762</c:v>
                </c:pt>
                <c:pt idx="6">
                  <c:v>63.93810701176595</c:v>
                </c:pt>
                <c:pt idx="7">
                  <c:v>85.523511249005836</c:v>
                </c:pt>
                <c:pt idx="8">
                  <c:v>86.215754533582029</c:v>
                </c:pt>
                <c:pt idx="9">
                  <c:v>94.145086702364026</c:v>
                </c:pt>
                <c:pt idx="10">
                  <c:v>102.7037309480335</c:v>
                </c:pt>
                <c:pt idx="11">
                  <c:v>118.62532649328622</c:v>
                </c:pt>
                <c:pt idx="12">
                  <c:v>126.86931470051195</c:v>
                </c:pt>
                <c:pt idx="13">
                  <c:v>132.91071063863157</c:v>
                </c:pt>
                <c:pt idx="14">
                  <c:v>149.52454946846052</c:v>
                </c:pt>
                <c:pt idx="15">
                  <c:v>171.17288491338917</c:v>
                </c:pt>
                <c:pt idx="16">
                  <c:v>204.904012234557</c:v>
                </c:pt>
                <c:pt idx="17">
                  <c:v>246.18688447837442</c:v>
                </c:pt>
                <c:pt idx="18">
                  <c:v>258.52140118536863</c:v>
                </c:pt>
                <c:pt idx="19">
                  <c:v>283.69388426086704</c:v>
                </c:pt>
                <c:pt idx="20">
                  <c:v>298.29392444465611</c:v>
                </c:pt>
                <c:pt idx="21">
                  <c:v>304.08359555202077</c:v>
                </c:pt>
                <c:pt idx="22">
                  <c:v>308.11119284410046</c:v>
                </c:pt>
                <c:pt idx="23">
                  <c:v>305.84566936730562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1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Fuel'!$A$25:$X$25</c:f>
              <c:numCache>
                <c:formatCode>General</c:formatCode>
                <c:ptCount val="24"/>
                <c:pt idx="0">
                  <c:v>15.220182233480832</c:v>
                </c:pt>
                <c:pt idx="1">
                  <c:v>23.90044241351287</c:v>
                </c:pt>
                <c:pt idx="2">
                  <c:v>39.635891233023003</c:v>
                </c:pt>
                <c:pt idx="3">
                  <c:v>52.517555883755477</c:v>
                </c:pt>
                <c:pt idx="4">
                  <c:v>63.972328450099127</c:v>
                </c:pt>
                <c:pt idx="5">
                  <c:v>82.125566634823656</c:v>
                </c:pt>
                <c:pt idx="6">
                  <c:v>86.247699323058058</c:v>
                </c:pt>
                <c:pt idx="7">
                  <c:v>110.58413654013418</c:v>
                </c:pt>
                <c:pt idx="8">
                  <c:v>114.94408457576671</c:v>
                </c:pt>
                <c:pt idx="9">
                  <c:v>125.13050862265361</c:v>
                </c:pt>
                <c:pt idx="10">
                  <c:v>136.98164010132751</c:v>
                </c:pt>
                <c:pt idx="11">
                  <c:v>155.09524239481902</c:v>
                </c:pt>
                <c:pt idx="12">
                  <c:v>166.47074317869661</c:v>
                </c:pt>
                <c:pt idx="13">
                  <c:v>179.47131550312818</c:v>
                </c:pt>
                <c:pt idx="14">
                  <c:v>201.9052299410192</c:v>
                </c:pt>
                <c:pt idx="15">
                  <c:v>227.51001567755205</c:v>
                </c:pt>
                <c:pt idx="16">
                  <c:v>265.95683017358431</c:v>
                </c:pt>
                <c:pt idx="17">
                  <c:v>318.67256551350494</c:v>
                </c:pt>
                <c:pt idx="18">
                  <c:v>345.22861263963034</c:v>
                </c:pt>
                <c:pt idx="19">
                  <c:v>376.2238795838544</c:v>
                </c:pt>
                <c:pt idx="20">
                  <c:v>398.34070689188115</c:v>
                </c:pt>
                <c:pt idx="21">
                  <c:v>416.01831438180943</c:v>
                </c:pt>
                <c:pt idx="22">
                  <c:v>423.15277480375357</c:v>
                </c:pt>
                <c:pt idx="23">
                  <c:v>418.07938072592663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1">
                    <a:shade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Fuel'!$A$26:$X$26</c:f>
              <c:numCache>
                <c:formatCode>General</c:formatCode>
                <c:ptCount val="24"/>
                <c:pt idx="0">
                  <c:v>19.504920877642583</c:v>
                </c:pt>
                <c:pt idx="1">
                  <c:v>30.978403746844101</c:v>
                </c:pt>
                <c:pt idx="2">
                  <c:v>51.248223482433453</c:v>
                </c:pt>
                <c:pt idx="3">
                  <c:v>65.494464711692004</c:v>
                </c:pt>
                <c:pt idx="4">
                  <c:v>81.461728371330793</c:v>
                </c:pt>
                <c:pt idx="5">
                  <c:v>102.40083460762355</c:v>
                </c:pt>
                <c:pt idx="6">
                  <c:v>110.91033440228136</c:v>
                </c:pt>
                <c:pt idx="7">
                  <c:v>136.82128321522811</c:v>
                </c:pt>
                <c:pt idx="8">
                  <c:v>146.28690658231938</c:v>
                </c:pt>
                <c:pt idx="9">
                  <c:v>158.81212538119772</c:v>
                </c:pt>
                <c:pt idx="10">
                  <c:v>174.39693961186308</c:v>
                </c:pt>
                <c:pt idx="11">
                  <c:v>193.90186048950568</c:v>
                </c:pt>
                <c:pt idx="12">
                  <c:v>208.81738821946766</c:v>
                </c:pt>
                <c:pt idx="13">
                  <c:v>230.99945509992395</c:v>
                </c:pt>
                <c:pt idx="14">
                  <c:v>259.87438698741443</c:v>
                </c:pt>
                <c:pt idx="15">
                  <c:v>288.74931887490493</c:v>
                </c:pt>
                <c:pt idx="16">
                  <c:v>330.24508191851709</c:v>
                </c:pt>
                <c:pt idx="17">
                  <c:v>394.68781070053228</c:v>
                </c:pt>
                <c:pt idx="18">
                  <c:v>440.00806803387826</c:v>
                </c:pt>
                <c:pt idx="19">
                  <c:v>476.53198850083641</c:v>
                </c:pt>
                <c:pt idx="20">
                  <c:v>507.70161696216724</c:v>
                </c:pt>
                <c:pt idx="21">
                  <c:v>541.5483914263117</c:v>
                </c:pt>
                <c:pt idx="22">
                  <c:v>552.6394248665398</c:v>
                </c:pt>
                <c:pt idx="23">
                  <c:v>543.84308800015208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Fuel'!$A$27:$X$27</c:f>
              <c:numCache>
                <c:formatCode>General</c:formatCode>
                <c:ptCount val="24"/>
                <c:pt idx="0">
                  <c:v>23.95792745241824</c:v>
                </c:pt>
                <c:pt idx="1">
                  <c:v>36.944467566813174</c:v>
                </c:pt>
                <c:pt idx="2">
                  <c:v>62.245830203479166</c:v>
                </c:pt>
                <c:pt idx="3">
                  <c:v>79.486581734658643</c:v>
                </c:pt>
                <c:pt idx="4">
                  <c:v>97.734909654023951</c:v>
                </c:pt>
                <c:pt idx="5">
                  <c:v>122.25260176654542</c:v>
                </c:pt>
                <c:pt idx="6">
                  <c:v>133.44789496861</c:v>
                </c:pt>
                <c:pt idx="7">
                  <c:v>162.72358669200895</c:v>
                </c:pt>
                <c:pt idx="8">
                  <c:v>175.20633861231096</c:v>
                </c:pt>
                <c:pt idx="9">
                  <c:v>190.26400796908786</c:v>
                </c:pt>
                <c:pt idx="10">
                  <c:v>206.88901837415378</c:v>
                </c:pt>
                <c:pt idx="11">
                  <c:v>232.13440454480946</c:v>
                </c:pt>
                <c:pt idx="12">
                  <c:v>249.9908972021025</c:v>
                </c:pt>
                <c:pt idx="13">
                  <c:v>278.53889486736722</c:v>
                </c:pt>
                <c:pt idx="14">
                  <c:v>313.35625672578811</c:v>
                </c:pt>
                <c:pt idx="15">
                  <c:v>341.45644266297029</c:v>
                </c:pt>
                <c:pt idx="16">
                  <c:v>392.84283846044673</c:v>
                </c:pt>
                <c:pt idx="17">
                  <c:v>475.57605522370415</c:v>
                </c:pt>
                <c:pt idx="18">
                  <c:v>522.48433374035483</c:v>
                </c:pt>
                <c:pt idx="19">
                  <c:v>572.07948262550099</c:v>
                </c:pt>
                <c:pt idx="20">
                  <c:v>607.90442087210772</c:v>
                </c:pt>
                <c:pt idx="21">
                  <c:v>653.80512300057251</c:v>
                </c:pt>
                <c:pt idx="22">
                  <c:v>658.50714614543972</c:v>
                </c:pt>
                <c:pt idx="23">
                  <c:v>648.87919399166412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shade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Fuel'!$A$28:$X$28</c:f>
              <c:numCache>
                <c:formatCode>General</c:formatCode>
                <c:ptCount val="24"/>
                <c:pt idx="0">
                  <c:v>28.7377455227399</c:v>
                </c:pt>
                <c:pt idx="1">
                  <c:v>43.10661828410985</c:v>
                </c:pt>
                <c:pt idx="2">
                  <c:v>73.897059915616879</c:v>
                </c:pt>
                <c:pt idx="3">
                  <c:v>94.295727496490287</c:v>
                </c:pt>
                <c:pt idx="4">
                  <c:v>114.69439507736369</c:v>
                </c:pt>
                <c:pt idx="5">
                  <c:v>142.79067306611387</c:v>
                </c:pt>
                <c:pt idx="6">
                  <c:v>157.03125232068587</c:v>
                </c:pt>
                <c:pt idx="7">
                  <c:v>189.36121603376827</c:v>
                </c:pt>
                <c:pt idx="8">
                  <c:v>205.26961087671359</c:v>
                </c:pt>
                <c:pt idx="9">
                  <c:v>222.97411481483013</c:v>
                </c:pt>
                <c:pt idx="10">
                  <c:v>240.16544472575487</c:v>
                </c:pt>
                <c:pt idx="11">
                  <c:v>271.85394090484755</c:v>
                </c:pt>
                <c:pt idx="12">
                  <c:v>292.76578251291272</c:v>
                </c:pt>
                <c:pt idx="13">
                  <c:v>328.4313774027417</c:v>
                </c:pt>
                <c:pt idx="14">
                  <c:v>369.48529957808444</c:v>
                </c:pt>
                <c:pt idx="15">
                  <c:v>395.14400093767358</c:v>
                </c:pt>
                <c:pt idx="16">
                  <c:v>457.23805822787949</c:v>
                </c:pt>
                <c:pt idx="17">
                  <c:v>560.38603769342808</c:v>
                </c:pt>
                <c:pt idx="18">
                  <c:v>607.08487416788034</c:v>
                </c:pt>
                <c:pt idx="19">
                  <c:v>671.74480159404516</c:v>
                </c:pt>
                <c:pt idx="20">
                  <c:v>712.02896272860016</c:v>
                </c:pt>
                <c:pt idx="21">
                  <c:v>771.81373689644306</c:v>
                </c:pt>
                <c:pt idx="22">
                  <c:v>767.7083446789087</c:v>
                </c:pt>
                <c:pt idx="23">
                  <c:v>757.44486413507309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1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Fuel'!$A$29:$X$29</c:f>
              <c:numCache>
                <c:formatCode>General</c:formatCode>
                <c:ptCount val="24"/>
                <c:pt idx="0">
                  <c:v>33.265838762306579</c:v>
                </c:pt>
                <c:pt idx="1">
                  <c:v>52.285220489451426</c:v>
                </c:pt>
                <c:pt idx="2">
                  <c:v>85.044839966244638</c:v>
                </c:pt>
                <c:pt idx="3">
                  <c:v>107.75239077355826</c:v>
                </c:pt>
                <c:pt idx="4">
                  <c:v>131.47238015189862</c:v>
                </c:pt>
                <c:pt idx="5">
                  <c:v>162.49639064978888</c:v>
                </c:pt>
                <c:pt idx="6">
                  <c:v>181.081870132208</c:v>
                </c:pt>
                <c:pt idx="7">
                  <c:v>215.43246450632893</c:v>
                </c:pt>
                <c:pt idx="8">
                  <c:v>233.5840417440223</c:v>
                </c:pt>
                <c:pt idx="9">
                  <c:v>253.76049612376909</c:v>
                </c:pt>
                <c:pt idx="10">
                  <c:v>276.8296321350208</c:v>
                </c:pt>
                <c:pt idx="11">
                  <c:v>307.4197403881854</c:v>
                </c:pt>
                <c:pt idx="12">
                  <c:v>337.1420441518984</c:v>
                </c:pt>
                <c:pt idx="13">
                  <c:v>376.04861209563961</c:v>
                </c:pt>
                <c:pt idx="14">
                  <c:v>423.05468860759453</c:v>
                </c:pt>
                <c:pt idx="15">
                  <c:v>455.59735696202489</c:v>
                </c:pt>
                <c:pt idx="16">
                  <c:v>532.97659060478156</c:v>
                </c:pt>
                <c:pt idx="17">
                  <c:v>633.49727729957749</c:v>
                </c:pt>
                <c:pt idx="18">
                  <c:v>699.45041849788959</c:v>
                </c:pt>
                <c:pt idx="19">
                  <c:v>763.37868255414844</c:v>
                </c:pt>
                <c:pt idx="20">
                  <c:v>815.73622008438747</c:v>
                </c:pt>
                <c:pt idx="21">
                  <c:v>872.43278006188393</c:v>
                </c:pt>
                <c:pt idx="22">
                  <c:v>885.16057924050551</c:v>
                </c:pt>
                <c:pt idx="23">
                  <c:v>864.33327149367005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Fuel'!$A$30:$X$30</c:f>
              <c:numCache>
                <c:formatCode>General</c:formatCode>
                <c:ptCount val="24"/>
                <c:pt idx="0">
                  <c:v>37.990018899200862</c:v>
                </c:pt>
                <c:pt idx="1">
                  <c:v>62.29719200843531</c:v>
                </c:pt>
                <c:pt idx="2">
                  <c:v>96.584793811527618</c:v>
                </c:pt>
                <c:pt idx="3">
                  <c:v>121.53586554617225</c:v>
                </c:pt>
                <c:pt idx="4">
                  <c:v>148.74058246975252</c:v>
                </c:pt>
                <c:pt idx="5">
                  <c:v>182.54526030378719</c:v>
                </c:pt>
                <c:pt idx="6">
                  <c:v>206.04756013125888</c:v>
                </c:pt>
                <c:pt idx="7">
                  <c:v>241.94490849787667</c:v>
                </c:pt>
                <c:pt idx="8">
                  <c:v>262.38868985465001</c:v>
                </c:pt>
                <c:pt idx="9">
                  <c:v>285.086116400359</c:v>
                </c:pt>
                <c:pt idx="10">
                  <c:v>314.86642782557999</c:v>
                </c:pt>
                <c:pt idx="11">
                  <c:v>343.19796734362814</c:v>
                </c:pt>
                <c:pt idx="12">
                  <c:v>383.11968211905958</c:v>
                </c:pt>
                <c:pt idx="13">
                  <c:v>424.97309277072145</c:v>
                </c:pt>
                <c:pt idx="14">
                  <c:v>478.09472936706169</c:v>
                </c:pt>
                <c:pt idx="15">
                  <c:v>518.33839345519823</c:v>
                </c:pt>
                <c:pt idx="16">
                  <c:v>612.66954207779008</c:v>
                </c:pt>
                <c:pt idx="17">
                  <c:v>707.00069070038217</c:v>
                </c:pt>
                <c:pt idx="18">
                  <c:v>795.21480238157733</c:v>
                </c:pt>
                <c:pt idx="19">
                  <c:v>856.38517179554481</c:v>
                </c:pt>
                <c:pt idx="20">
                  <c:v>922.38478090008869</c:v>
                </c:pt>
                <c:pt idx="21">
                  <c:v>973.57472162019837</c:v>
                </c:pt>
                <c:pt idx="22">
                  <c:v>1007.057450141528</c:v>
                </c:pt>
                <c:pt idx="23">
                  <c:v>973.57472162019837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Fuel'!$A$31:$X$31</c:f>
              <c:numCache>
                <c:formatCode>General</c:formatCode>
                <c:ptCount val="24"/>
                <c:pt idx="0">
                  <c:v>42.926971246064539</c:v>
                </c:pt>
                <c:pt idx="1">
                  <c:v>69.711982230179188</c:v>
                </c:pt>
                <c:pt idx="2">
                  <c:v>112.46156929754099</c:v>
                </c:pt>
                <c:pt idx="3">
                  <c:v>141.46388251543996</c:v>
                </c:pt>
                <c:pt idx="4">
                  <c:v>168.16020141020323</c:v>
                </c:pt>
                <c:pt idx="5">
                  <c:v>204.87872640167166</c:v>
                </c:pt>
                <c:pt idx="6">
                  <c:v>229.88989559875887</c:v>
                </c:pt>
                <c:pt idx="7">
                  <c:v>269.80133580687669</c:v>
                </c:pt>
                <c:pt idx="8">
                  <c:v>295.34465754007215</c:v>
                </c:pt>
                <c:pt idx="9">
                  <c:v>319.02544539688876</c:v>
                </c:pt>
                <c:pt idx="10">
                  <c:v>352.28497890365361</c:v>
                </c:pt>
                <c:pt idx="11">
                  <c:v>385.10105196366163</c:v>
                </c:pt>
                <c:pt idx="12">
                  <c:v>425.89941306529323</c:v>
                </c:pt>
                <c:pt idx="13">
                  <c:v>475.38959892335936</c:v>
                </c:pt>
                <c:pt idx="14">
                  <c:v>534.81329878877932</c:v>
                </c:pt>
                <c:pt idx="15">
                  <c:v>587.14163150608931</c:v>
                </c:pt>
                <c:pt idx="16">
                  <c:v>686.83153993703263</c:v>
                </c:pt>
                <c:pt idx="17">
                  <c:v>789.71436358462529</c:v>
                </c:pt>
                <c:pt idx="18">
                  <c:v>878.58383711470117</c:v>
                </c:pt>
                <c:pt idx="19">
                  <c:v>946.16720920044736</c:v>
                </c:pt>
                <c:pt idx="20">
                  <c:v>1027.0543946888995</c:v>
                </c:pt>
                <c:pt idx="21">
                  <c:v>1092.6865408089154</c:v>
                </c:pt>
                <c:pt idx="22">
                  <c:v>1121.7775461161659</c:v>
                </c:pt>
                <c:pt idx="23">
                  <c:v>1095.169919310754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1">
                    <a:tint val="8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Fuel'!$A$32:$X$32</c:f>
              <c:numCache>
                <c:formatCode>General</c:formatCode>
                <c:ptCount val="24"/>
                <c:pt idx="0">
                  <c:v>48.060837861130622</c:v>
                </c:pt>
                <c:pt idx="1">
                  <c:v>77.323686720125465</c:v>
                </c:pt>
                <c:pt idx="2">
                  <c:v>129.45419230336793</c:v>
                </c:pt>
                <c:pt idx="3">
                  <c:v>162.78670888447468</c:v>
                </c:pt>
                <c:pt idx="4">
                  <c:v>188.36747742346353</c:v>
                </c:pt>
                <c:pt idx="5">
                  <c:v>227.90139243826454</c:v>
                </c:pt>
                <c:pt idx="6">
                  <c:v>254.2573357814652</c:v>
                </c:pt>
                <c:pt idx="7">
                  <c:v>298.24850592048398</c:v>
                </c:pt>
                <c:pt idx="8">
                  <c:v>329.44929179000826</c:v>
                </c:pt>
                <c:pt idx="9">
                  <c:v>353.86729812267941</c:v>
                </c:pt>
                <c:pt idx="10">
                  <c:v>390.68810132273921</c:v>
                </c:pt>
                <c:pt idx="11">
                  <c:v>428.28407932701072</c:v>
                </c:pt>
                <c:pt idx="12">
                  <c:v>469.36834395023533</c:v>
                </c:pt>
                <c:pt idx="13">
                  <c:v>527.11886686401317</c:v>
                </c:pt>
                <c:pt idx="14">
                  <c:v>593.00872522201485</c:v>
                </c:pt>
                <c:pt idx="15">
                  <c:v>658.89858358001652</c:v>
                </c:pt>
                <c:pt idx="16">
                  <c:v>763.1595947465014</c:v>
                </c:pt>
                <c:pt idx="17">
                  <c:v>874.3971791508925</c:v>
                </c:pt>
                <c:pt idx="18">
                  <c:v>962.37951942892994</c:v>
                </c:pt>
                <c:pt idx="19">
                  <c:v>1036.4087132311554</c:v>
                </c:pt>
                <c:pt idx="20">
                  <c:v>1133.6931511597343</c:v>
                </c:pt>
                <c:pt idx="21">
                  <c:v>1215.4740930040775</c:v>
                </c:pt>
                <c:pt idx="22">
                  <c:v>1238.7293371304311</c:v>
                </c:pt>
                <c:pt idx="23">
                  <c:v>1220.9003166335601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Fuel'!$A$33:$X$33</c:f>
              <c:numCache>
                <c:formatCode>General</c:formatCode>
                <c:ptCount val="24"/>
                <c:pt idx="0">
                  <c:v>57.071662353101594</c:v>
                </c:pt>
                <c:pt idx="1">
                  <c:v>97.837135462459884</c:v>
                </c:pt>
                <c:pt idx="2">
                  <c:v>131.3554133523767</c:v>
                </c:pt>
                <c:pt idx="3">
                  <c:v>165.32664094350861</c:v>
                </c:pt>
                <c:pt idx="4">
                  <c:v>198.39196913221031</c:v>
                </c:pt>
                <c:pt idx="5">
                  <c:v>236.21326918367052</c:v>
                </c:pt>
                <c:pt idx="6">
                  <c:v>277.20521714363633</c:v>
                </c:pt>
                <c:pt idx="7">
                  <c:v>332.23860584126999</c:v>
                </c:pt>
                <c:pt idx="8">
                  <c:v>364.62450947814909</c:v>
                </c:pt>
                <c:pt idx="9">
                  <c:v>398.59573706928097</c:v>
                </c:pt>
                <c:pt idx="10">
                  <c:v>442.98480778836006</c:v>
                </c:pt>
                <c:pt idx="11">
                  <c:v>491.6769006689824</c:v>
                </c:pt>
                <c:pt idx="12">
                  <c:v>513.64496117791441</c:v>
                </c:pt>
                <c:pt idx="13">
                  <c:v>579.77561755531781</c:v>
                </c:pt>
                <c:pt idx="14">
                  <c:v>648.17102243879674</c:v>
                </c:pt>
                <c:pt idx="15">
                  <c:v>783.60298310210931</c:v>
                </c:pt>
                <c:pt idx="16">
                  <c:v>881.89306826578422</c:v>
                </c:pt>
                <c:pt idx="17">
                  <c:v>1032.7253187704098</c:v>
                </c:pt>
                <c:pt idx="18">
                  <c:v>1118.7857620012774</c:v>
                </c:pt>
                <c:pt idx="19">
                  <c:v>1230.21138850019</c:v>
                </c:pt>
                <c:pt idx="20">
                  <c:v>1338.466367090597</c:v>
                </c:pt>
                <c:pt idx="21">
                  <c:v>1420.4502630105287</c:v>
                </c:pt>
                <c:pt idx="22">
                  <c:v>1447.6272450834342</c:v>
                </c:pt>
                <c:pt idx="23">
                  <c:v>1426.79155882754</c:v>
                </c:pt>
              </c:numCache>
            </c:numRef>
          </c:val>
        </c:ser>
        <c:ser>
          <c:idx val="12"/>
          <c:order val="12"/>
          <c:spPr>
            <a:gradFill rotWithShape="1">
              <a:gsLst>
                <a:gs pos="0">
                  <a:schemeClr val="accent1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Fuel'!$A$34:$X$34</c:f>
              <c:numCache>
                <c:formatCode>General</c:formatCode>
                <c:ptCount val="24"/>
                <c:pt idx="0">
                  <c:v>71.5270560447523</c:v>
                </c:pt>
                <c:pt idx="1">
                  <c:v>111.9553920700471</c:v>
                </c:pt>
                <c:pt idx="2">
                  <c:v>152.38372809534187</c:v>
                </c:pt>
                <c:pt idx="3">
                  <c:v>190.47966011917734</c:v>
                </c:pt>
                <c:pt idx="4">
                  <c:v>230.13052814398569</c:v>
                </c:pt>
                <c:pt idx="5">
                  <c:v>272.11380017025334</c:v>
                </c:pt>
                <c:pt idx="6">
                  <c:v>317.20694419846672</c:v>
                </c:pt>
                <c:pt idx="7">
                  <c:v>356.85781222327506</c:v>
                </c:pt>
                <c:pt idx="8">
                  <c:v>404.28336025294783</c:v>
                </c:pt>
                <c:pt idx="9">
                  <c:v>456.11456028537697</c:v>
                </c:pt>
                <c:pt idx="10">
                  <c:v>510.01900831910342</c:v>
                </c:pt>
                <c:pt idx="11">
                  <c:v>562.62767635201897</c:v>
                </c:pt>
                <c:pt idx="12">
                  <c:v>598.65036037455729</c:v>
                </c:pt>
                <c:pt idx="13">
                  <c:v>688.31833643065988</c:v>
                </c:pt>
                <c:pt idx="14">
                  <c:v>769.69332048157366</c:v>
                </c:pt>
                <c:pt idx="15">
                  <c:v>901.86288056426827</c:v>
                </c:pt>
                <c:pt idx="16">
                  <c:v>1054.7649206599342</c:v>
                </c:pt>
                <c:pt idx="17">
                  <c:v>1212.8500807588434</c:v>
                </c:pt>
                <c:pt idx="18">
                  <c:v>1293.7067528094331</c:v>
                </c:pt>
                <c:pt idx="19">
                  <c:v>1414.9917608853173</c:v>
                </c:pt>
                <c:pt idx="20">
                  <c:v>1547.161320968012</c:v>
                </c:pt>
                <c:pt idx="21">
                  <c:v>1666.8913930429233</c:v>
                </c:pt>
                <c:pt idx="22">
                  <c:v>1665.3364570419506</c:v>
                </c:pt>
                <c:pt idx="23">
                  <c:v>1623.3531850156826</c:v>
                </c:pt>
              </c:numCache>
            </c:numRef>
          </c:val>
        </c:ser>
        <c:ser>
          <c:idx val="13"/>
          <c:order val="13"/>
          <c:spPr>
            <a:gradFill rotWithShape="1">
              <a:gsLst>
                <a:gs pos="0">
                  <a:schemeClr val="accent1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Fuel'!$A$35:$X$35</c:f>
              <c:numCache>
                <c:formatCode>General</c:formatCode>
                <c:ptCount val="24"/>
                <c:pt idx="0">
                  <c:v>84.049099118422845</c:v>
                </c:pt>
                <c:pt idx="1">
                  <c:v>129.57569447423523</c:v>
                </c:pt>
                <c:pt idx="2">
                  <c:v>178.60433562664855</c:v>
                </c:pt>
                <c:pt idx="3">
                  <c:v>223.25541953331069</c:v>
                </c:pt>
                <c:pt idx="4">
                  <c:v>273.15957213487428</c:v>
                </c:pt>
                <c:pt idx="5">
                  <c:v>322.77188758672111</c:v>
                </c:pt>
                <c:pt idx="6">
                  <c:v>371.21685443970091</c:v>
                </c:pt>
                <c:pt idx="7">
                  <c:v>420.24549559211425</c:v>
                </c:pt>
                <c:pt idx="8">
                  <c:v>466.93943954679361</c:v>
                </c:pt>
                <c:pt idx="9">
                  <c:v>520.05380079524139</c:v>
                </c:pt>
                <c:pt idx="10">
                  <c:v>567.33141904935428</c:v>
                </c:pt>
                <c:pt idx="11">
                  <c:v>641.16621792769092</c:v>
                </c:pt>
                <c:pt idx="12">
                  <c:v>690.48669622982095</c:v>
                </c:pt>
                <c:pt idx="13">
                  <c:v>779.78886404314528</c:v>
                </c:pt>
                <c:pt idx="14">
                  <c:v>856.25019726893277</c:v>
                </c:pt>
                <c:pt idx="15">
                  <c:v>1044.7769959859506</c:v>
                </c:pt>
                <c:pt idx="16">
                  <c:v>1168.515947465851</c:v>
                </c:pt>
                <c:pt idx="17">
                  <c:v>1435.8387766063904</c:v>
                </c:pt>
                <c:pt idx="18">
                  <c:v>1547.9042420976209</c:v>
                </c:pt>
                <c:pt idx="19">
                  <c:v>1691.4881197582599</c:v>
                </c:pt>
                <c:pt idx="20">
                  <c:v>1812.3086997409928</c:v>
                </c:pt>
                <c:pt idx="21">
                  <c:v>1886.4353357690463</c:v>
                </c:pt>
                <c:pt idx="22">
                  <c:v>1895.1904502605487</c:v>
                </c:pt>
                <c:pt idx="23">
                  <c:v>1870.0924553849084</c:v>
                </c:pt>
              </c:numCache>
            </c:numRef>
          </c:val>
        </c:ser>
        <c:ser>
          <c:idx val="14"/>
          <c:order val="14"/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Fuel'!$A$36:$X$36</c:f>
              <c:numCache>
                <c:formatCode>General</c:formatCode>
                <c:ptCount val="24"/>
                <c:pt idx="0">
                  <c:v>96.706453182861111</c:v>
                </c:pt>
                <c:pt idx="1">
                  <c:v>152.84811895680397</c:v>
                </c:pt>
                <c:pt idx="2">
                  <c:v>205.09556513949067</c:v>
                </c:pt>
                <c:pt idx="3">
                  <c:v>256.36945642436331</c:v>
                </c:pt>
                <c:pt idx="4">
                  <c:v>313.48467709612021</c:v>
                </c:pt>
                <c:pt idx="5">
                  <c:v>370.27537946860582</c:v>
                </c:pt>
                <c:pt idx="6">
                  <c:v>423.17186224983521</c:v>
                </c:pt>
                <c:pt idx="7">
                  <c:v>484.83033911139091</c:v>
                </c:pt>
                <c:pt idx="8">
                  <c:v>538.70037679043435</c:v>
                </c:pt>
                <c:pt idx="9">
                  <c:v>599.70981705344741</c:v>
                </c:pt>
                <c:pt idx="10">
                  <c:v>654.22889133103354</c:v>
                </c:pt>
                <c:pt idx="11">
                  <c:v>717.18544138967468</c:v>
                </c:pt>
                <c:pt idx="12">
                  <c:v>767.81029607600465</c:v>
                </c:pt>
                <c:pt idx="13">
                  <c:v>851.53601728801186</c:v>
                </c:pt>
                <c:pt idx="14">
                  <c:v>981.34333699655031</c:v>
                </c:pt>
                <c:pt idx="15">
                  <c:v>1148.7947794205647</c:v>
                </c:pt>
                <c:pt idx="16">
                  <c:v>1299.3712702824694</c:v>
                </c:pt>
                <c:pt idx="17">
                  <c:v>1581.0531540499976</c:v>
                </c:pt>
                <c:pt idx="18">
                  <c:v>1721.2450593352194</c:v>
                </c:pt>
                <c:pt idx="19">
                  <c:v>1844.5620130583306</c:v>
                </c:pt>
                <c:pt idx="20">
                  <c:v>1986.0519915406376</c:v>
                </c:pt>
                <c:pt idx="21">
                  <c:v>2128.8400432200297</c:v>
                </c:pt>
                <c:pt idx="22">
                  <c:v>2107.4218354681207</c:v>
                </c:pt>
                <c:pt idx="23">
                  <c:v>2021.099967861943</c:v>
                </c:pt>
              </c:numCache>
            </c:numRef>
          </c:val>
        </c:ser>
        <c:ser>
          <c:idx val="15"/>
          <c:order val="15"/>
          <c:spPr>
            <a:gradFill rotWithShape="1">
              <a:gsLst>
                <a:gs pos="0">
                  <a:schemeClr val="accent1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Fuel'!$A$37:$X$37</c:f>
              <c:numCache>
                <c:formatCode>General</c:formatCode>
                <c:ptCount val="24"/>
                <c:pt idx="0">
                  <c:v>110.05990194329777</c:v>
                </c:pt>
                <c:pt idx="1">
                  <c:v>173.66594917026856</c:v>
                </c:pt>
                <c:pt idx="2">
                  <c:v>234.41329764546541</c:v>
                </c:pt>
                <c:pt idx="3">
                  <c:v>293.01662205683169</c:v>
                </c:pt>
                <c:pt idx="4">
                  <c:v>353.76397053202851</c:v>
                </c:pt>
                <c:pt idx="5">
                  <c:v>417.72735510297105</c:v>
                </c:pt>
                <c:pt idx="6">
                  <c:v>477.40269154625264</c:v>
                </c:pt>
                <c:pt idx="7">
                  <c:v>543.51010018102568</c:v>
                </c:pt>
                <c:pt idx="8">
                  <c:v>603.90011131225071</c:v>
                </c:pt>
                <c:pt idx="9">
                  <c:v>668.22083322716503</c:v>
                </c:pt>
                <c:pt idx="10">
                  <c:v>733.25622983002279</c:v>
                </c:pt>
                <c:pt idx="11">
                  <c:v>803.65168659245683</c:v>
                </c:pt>
                <c:pt idx="12">
                  <c:v>870.47376991517331</c:v>
                </c:pt>
                <c:pt idx="13">
                  <c:v>971.95757560314905</c:v>
                </c:pt>
                <c:pt idx="14">
                  <c:v>1087.0202003620514</c:v>
                </c:pt>
                <c:pt idx="15">
                  <c:v>1272.1209445394159</c:v>
                </c:pt>
                <c:pt idx="16">
                  <c:v>1462.2244115323847</c:v>
                </c:pt>
                <c:pt idx="17">
                  <c:v>1749.5236360856686</c:v>
                </c:pt>
                <c:pt idx="18">
                  <c:v>1923.1895852559369</c:v>
                </c:pt>
                <c:pt idx="19">
                  <c:v>2061.121800029031</c:v>
                </c:pt>
                <c:pt idx="20">
                  <c:v>2251.225267022</c:v>
                </c:pt>
                <c:pt idx="21">
                  <c:v>2355.5677714617495</c:v>
                </c:pt>
                <c:pt idx="22">
                  <c:v>2344.847651142597</c:v>
                </c:pt>
                <c:pt idx="23">
                  <c:v>2212.6328338730514</c:v>
                </c:pt>
              </c:numCache>
            </c:numRef>
          </c:val>
        </c:ser>
        <c:ser>
          <c:idx val="16"/>
          <c:order val="16"/>
          <c:spPr>
            <a:gradFill rotWithShape="1">
              <a:gsLst>
                <a:gs pos="0">
                  <a:schemeClr val="accent1">
                    <a:tint val="3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3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3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'MR2 Base Fuel'!$A$21:$X$21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'MR2 Base Fuel'!$A$38:$X$38</c:f>
              <c:numCache>
                <c:formatCode>General</c:formatCode>
                <c:ptCount val="24"/>
                <c:pt idx="0">
                  <c:v>123.24584395432534</c:v>
                </c:pt>
                <c:pt idx="1">
                  <c:v>190.71904333438317</c:v>
                </c:pt>
                <c:pt idx="2">
                  <c:v>260.53235367559915</c:v>
                </c:pt>
                <c:pt idx="3">
                  <c:v>331.51571949739406</c:v>
                </c:pt>
                <c:pt idx="4">
                  <c:v>407.17930724150523</c:v>
                </c:pt>
                <c:pt idx="5">
                  <c:v>475.0425251150894</c:v>
                </c:pt>
                <c:pt idx="6">
                  <c:v>549.14603888509509</c:v>
                </c:pt>
                <c:pt idx="7">
                  <c:v>617.78929374573204</c:v>
                </c:pt>
                <c:pt idx="8">
                  <c:v>698.13310341215936</c:v>
                </c:pt>
                <c:pt idx="9">
                  <c:v>767.94641375337528</c:v>
                </c:pt>
                <c:pt idx="10">
                  <c:v>856.48061178385581</c:v>
                </c:pt>
                <c:pt idx="11">
                  <c:v>927.85399609917715</c:v>
                </c:pt>
                <c:pt idx="12">
                  <c:v>1010.1478982332361</c:v>
                </c:pt>
                <c:pt idx="13">
                  <c:v>1135.7338531487196</c:v>
                </c:pt>
                <c:pt idx="14">
                  <c:v>1186.4362573071446</c:v>
                </c:pt>
                <c:pt idx="15">
                  <c:v>1380.665467083265</c:v>
                </c:pt>
                <c:pt idx="16">
                  <c:v>1553.0536412219099</c:v>
                </c:pt>
                <c:pt idx="17">
                  <c:v>1993.7745389066806</c:v>
                </c:pt>
                <c:pt idx="18">
                  <c:v>2109.2200129904791</c:v>
                </c:pt>
                <c:pt idx="19">
                  <c:v>2369.7523666660782</c:v>
                </c:pt>
                <c:pt idx="20">
                  <c:v>2562.421502468093</c:v>
                </c:pt>
                <c:pt idx="21">
                  <c:v>2683.3272354612604</c:v>
                </c:pt>
                <c:pt idx="22">
                  <c:v>2400.1738091611332</c:v>
                </c:pt>
                <c:pt idx="23">
                  <c:v>2471.1571749829282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tint val="1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1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1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tint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tint val="7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tint val="2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2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2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tint val="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15463120"/>
        <c:axId val="315419064"/>
        <c:axId val="311111512"/>
      </c:surface3DChart>
      <c:catAx>
        <c:axId val="31546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19064"/>
        <c:crosses val="autoZero"/>
        <c:auto val="1"/>
        <c:lblAlgn val="ctr"/>
        <c:lblOffset val="100"/>
        <c:noMultiLvlLbl val="0"/>
      </c:catAx>
      <c:valAx>
        <c:axId val="3154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3120"/>
        <c:crosses val="autoZero"/>
        <c:crossBetween val="midCat"/>
      </c:valAx>
      <c:serAx>
        <c:axId val="311111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190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Enrichment'!$A$2:$O$2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Enrichment'!$A$3:$O$3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13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1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Enrichment'!$A$4:$O$4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1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Enrichment'!$A$5:$O$5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17</c:v>
                </c:pt>
                <c:pt idx="12">
                  <c:v>22</c:v>
                </c:pt>
                <c:pt idx="13">
                  <c:v>26</c:v>
                </c:pt>
                <c:pt idx="14">
                  <c:v>29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1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Enrichment'!$A$6:$O$6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39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1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Enrichment'!$A$7:$O$7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39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Enrichment'!$A$8:$O$8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1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Enrichment'!$A$9:$O$9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19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49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1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Enrichment'!$A$10:$O$10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19</c:v>
                </c:pt>
                <c:pt idx="6">
                  <c:v>21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45</c:v>
                </c:pt>
                <c:pt idx="12">
                  <c:v>53</c:v>
                </c:pt>
                <c:pt idx="13">
                  <c:v>56</c:v>
                </c:pt>
                <c:pt idx="14">
                  <c:v>58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1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Enrichment'!$A$11:$O$11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55</c:v>
                </c:pt>
                <c:pt idx="12">
                  <c:v>58</c:v>
                </c:pt>
                <c:pt idx="13">
                  <c:v>63</c:v>
                </c:pt>
                <c:pt idx="14">
                  <c:v>68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1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Enrichment'!$A$12:$O$12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22</c:v>
                </c:pt>
                <c:pt idx="4">
                  <c:v>36</c:v>
                </c:pt>
                <c:pt idx="5">
                  <c:v>43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51</c:v>
                </c:pt>
                <c:pt idx="10">
                  <c:v>54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1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'MR2 Fuel Enrichment'!$A$13:$O$13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  <c:pt idx="4">
                  <c:v>41</c:v>
                </c:pt>
                <c:pt idx="5">
                  <c:v>46</c:v>
                </c:pt>
                <c:pt idx="6">
                  <c:v>48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57</c:v>
                </c:pt>
                <c:pt idx="11">
                  <c:v>60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tint val="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tint val="8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tint val="3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tint val="1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1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1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tint val="6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tint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07430152"/>
        <c:axId val="307428192"/>
        <c:axId val="306309152"/>
      </c:surface3DChart>
      <c:catAx>
        <c:axId val="307430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8192"/>
        <c:crosses val="autoZero"/>
        <c:auto val="1"/>
        <c:lblAlgn val="ctr"/>
        <c:lblOffset val="100"/>
        <c:noMultiLvlLbl val="0"/>
      </c:catAx>
      <c:valAx>
        <c:axId val="3074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30152"/>
        <c:crosses val="autoZero"/>
        <c:crossBetween val="midCat"/>
      </c:valAx>
      <c:serAx>
        <c:axId val="30630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81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Enrichment'!$A$2:$O$2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Enrichment'!$A$3:$O$3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13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1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Enrichment'!$A$4:$O$4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1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Enrichment'!$A$5:$O$5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12</c:v>
                </c:pt>
                <c:pt idx="11">
                  <c:v>14</c:v>
                </c:pt>
                <c:pt idx="12">
                  <c:v>22</c:v>
                </c:pt>
                <c:pt idx="13">
                  <c:v>23</c:v>
                </c:pt>
                <c:pt idx="14">
                  <c:v>26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1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Enrichment'!$A$6:$O$6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29</c:v>
                </c:pt>
                <c:pt idx="14">
                  <c:v>35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1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Enrichment'!$A$7:$O$7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12</c:v>
                </c:pt>
                <c:pt idx="9">
                  <c:v>19</c:v>
                </c:pt>
                <c:pt idx="10">
                  <c:v>23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  <c:pt idx="14">
                  <c:v>38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Enrichment'!$A$8:$O$8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37</c:v>
                </c:pt>
                <c:pt idx="13">
                  <c:v>35</c:v>
                </c:pt>
                <c:pt idx="14">
                  <c:v>42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1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Enrichment'!$A$9:$O$9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12</c:v>
                </c:pt>
                <c:pt idx="7">
                  <c:v>19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38</c:v>
                </c:pt>
                <c:pt idx="12">
                  <c:v>42</c:v>
                </c:pt>
                <c:pt idx="13">
                  <c:v>45</c:v>
                </c:pt>
                <c:pt idx="14">
                  <c:v>49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1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Enrichment'!$A$10:$O$10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23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41</c:v>
                </c:pt>
                <c:pt idx="12">
                  <c:v>46</c:v>
                </c:pt>
                <c:pt idx="13">
                  <c:v>52</c:v>
                </c:pt>
                <c:pt idx="14">
                  <c:v>52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1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Enrichment'!$A$11:$O$11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35</c:v>
                </c:pt>
                <c:pt idx="9">
                  <c:v>38</c:v>
                </c:pt>
                <c:pt idx="10">
                  <c:v>42</c:v>
                </c:pt>
                <c:pt idx="11">
                  <c:v>47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1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Enrichment'!$A$12:$O$12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22</c:v>
                </c:pt>
                <c:pt idx="4">
                  <c:v>36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1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'ST205 Fuel Enrichment'!$A$13:$O$13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36</c:v>
                </c:pt>
                <c:pt idx="4">
                  <c:v>40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47</c:v>
                </c:pt>
                <c:pt idx="10">
                  <c:v>50</c:v>
                </c:pt>
                <c:pt idx="11">
                  <c:v>50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tint val="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tint val="1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1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1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tint val="3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tint val="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tint val="7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14372016"/>
        <c:axId val="314372408"/>
        <c:axId val="222993232"/>
      </c:surface3DChart>
      <c:catAx>
        <c:axId val="314372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2408"/>
        <c:crosses val="autoZero"/>
        <c:auto val="1"/>
        <c:lblAlgn val="ctr"/>
        <c:lblOffset val="100"/>
        <c:noMultiLvlLbl val="0"/>
      </c:catAx>
      <c:valAx>
        <c:axId val="3143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2016"/>
        <c:crosses val="autoZero"/>
        <c:crossBetween val="midCat"/>
      </c:valAx>
      <c:serAx>
        <c:axId val="222993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24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</xdr:colOff>
      <xdr:row>22</xdr:row>
      <xdr:rowOff>175846</xdr:rowOff>
    </xdr:from>
    <xdr:to>
      <xdr:col>10</xdr:col>
      <xdr:colOff>1465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5443</xdr:colOff>
      <xdr:row>0</xdr:row>
      <xdr:rowOff>0</xdr:rowOff>
    </xdr:from>
    <xdr:to>
      <xdr:col>21</xdr:col>
      <xdr:colOff>0</xdr:colOff>
      <xdr:row>21</xdr:row>
      <xdr:rowOff>187100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0</xdr:row>
      <xdr:rowOff>14287</xdr:rowOff>
    </xdr:from>
    <xdr:to>
      <xdr:col>10</xdr:col>
      <xdr:colOff>9525</xdr:colOff>
      <xdr:row>22</xdr:row>
      <xdr:rowOff>7327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14</xdr:row>
      <xdr:rowOff>119062</xdr:rowOff>
    </xdr:from>
    <xdr:to>
      <xdr:col>14</xdr:col>
      <xdr:colOff>142875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14</xdr:row>
      <xdr:rowOff>119062</xdr:rowOff>
    </xdr:from>
    <xdr:to>
      <xdr:col>14</xdr:col>
      <xdr:colOff>142875</xdr:colOff>
      <xdr:row>29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Q32" sqref="Q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E1" workbookViewId="0">
      <selection activeCell="J68" sqref="J68"/>
    </sheetView>
  </sheetViews>
  <sheetFormatPr defaultRowHeight="15" x14ac:dyDescent="0.25"/>
  <cols>
    <col min="1" max="1" width="12" bestFit="1" customWidth="1"/>
  </cols>
  <sheetData>
    <row r="1" spans="1:28" x14ac:dyDescent="0.25">
      <c r="A1" s="1">
        <v>400</v>
      </c>
      <c r="B1" s="1">
        <v>600</v>
      </c>
      <c r="C1" s="1">
        <v>800</v>
      </c>
      <c r="D1" s="1">
        <v>1000</v>
      </c>
      <c r="E1" s="1">
        <v>1200</v>
      </c>
      <c r="F1" s="1">
        <v>1400</v>
      </c>
      <c r="G1" s="1">
        <v>1600</v>
      </c>
      <c r="H1" s="1">
        <v>1800</v>
      </c>
      <c r="I1" s="1">
        <v>2000</v>
      </c>
      <c r="J1" s="1">
        <v>2200</v>
      </c>
      <c r="K1" s="1">
        <v>2400</v>
      </c>
      <c r="L1" s="1">
        <v>2600</v>
      </c>
      <c r="M1" s="1">
        <v>2800</v>
      </c>
      <c r="N1" s="1">
        <v>3200</v>
      </c>
      <c r="O1" s="1">
        <v>3600</v>
      </c>
      <c r="P1" s="1">
        <v>4000</v>
      </c>
      <c r="Q1" s="1">
        <v>4400</v>
      </c>
      <c r="R1" s="1">
        <v>4800</v>
      </c>
      <c r="S1" s="1">
        <v>5200</v>
      </c>
      <c r="T1" s="1">
        <v>5600</v>
      </c>
      <c r="U1" s="1">
        <v>6000</v>
      </c>
      <c r="V1" s="1">
        <v>6400</v>
      </c>
      <c r="W1" s="1">
        <v>6800</v>
      </c>
      <c r="X1" s="1">
        <v>7200</v>
      </c>
      <c r="Y1" s="1"/>
    </row>
    <row r="2" spans="1:28" x14ac:dyDescent="0.25">
      <c r="A2">
        <v>64</v>
      </c>
      <c r="B2">
        <v>65</v>
      </c>
      <c r="C2">
        <v>96</v>
      </c>
      <c r="D2">
        <v>91</v>
      </c>
      <c r="E2">
        <v>101</v>
      </c>
      <c r="F2">
        <v>108</v>
      </c>
      <c r="G2">
        <v>97</v>
      </c>
      <c r="H2">
        <v>137</v>
      </c>
      <c r="I2">
        <v>104</v>
      </c>
      <c r="J2">
        <v>106</v>
      </c>
      <c r="K2">
        <v>105</v>
      </c>
      <c r="L2">
        <v>119</v>
      </c>
      <c r="M2">
        <v>127</v>
      </c>
      <c r="N2">
        <v>94</v>
      </c>
      <c r="O2">
        <v>102</v>
      </c>
      <c r="P2">
        <v>99</v>
      </c>
      <c r="Q2">
        <v>114</v>
      </c>
      <c r="R2">
        <v>137</v>
      </c>
      <c r="S2">
        <v>137</v>
      </c>
      <c r="T2">
        <v>124</v>
      </c>
      <c r="U2">
        <v>116</v>
      </c>
      <c r="V2">
        <v>110</v>
      </c>
      <c r="W2">
        <v>96</v>
      </c>
      <c r="X2">
        <v>84</v>
      </c>
      <c r="Y2" s="1">
        <v>15.056081494173</v>
      </c>
      <c r="Z2">
        <v>-12.32</v>
      </c>
      <c r="AA2">
        <f>Z2+14.5037</f>
        <v>2.1837</v>
      </c>
      <c r="AB2">
        <f>AA2*6.89475729</f>
        <v>15.056081494173</v>
      </c>
    </row>
    <row r="3" spans="1:28" x14ac:dyDescent="0.25">
      <c r="A3" s="2">
        <f>(A2 + A4)/2</f>
        <v>77</v>
      </c>
      <c r="B3" s="2">
        <f t="shared" ref="B3:X3" si="0">(B2 + B4)/2</f>
        <v>79</v>
      </c>
      <c r="C3" s="2">
        <f t="shared" si="0"/>
        <v>106</v>
      </c>
      <c r="D3" s="2">
        <f t="shared" si="0"/>
        <v>109.5</v>
      </c>
      <c r="E3" s="2">
        <f t="shared" si="0"/>
        <v>114</v>
      </c>
      <c r="F3" s="2">
        <f t="shared" si="0"/>
        <v>125.5</v>
      </c>
      <c r="G3" s="2">
        <f t="shared" si="0"/>
        <v>112</v>
      </c>
      <c r="H3" s="2">
        <f t="shared" si="0"/>
        <v>144</v>
      </c>
      <c r="I3" s="2">
        <f t="shared" si="0"/>
        <v>120.5</v>
      </c>
      <c r="J3" s="2">
        <f t="shared" si="0"/>
        <v>121</v>
      </c>
      <c r="K3" s="2">
        <f t="shared" si="0"/>
        <v>120.5</v>
      </c>
      <c r="L3" s="2">
        <f t="shared" si="0"/>
        <v>132</v>
      </c>
      <c r="M3" s="2">
        <f t="shared" si="0"/>
        <v>135.5</v>
      </c>
      <c r="N3" s="2">
        <f t="shared" si="0"/>
        <v>113</v>
      </c>
      <c r="O3" s="2">
        <f t="shared" si="0"/>
        <v>117</v>
      </c>
      <c r="P3" s="2">
        <f t="shared" si="0"/>
        <v>117.5</v>
      </c>
      <c r="Q3" s="2">
        <f t="shared" si="0"/>
        <v>131</v>
      </c>
      <c r="R3" s="2">
        <f t="shared" si="0"/>
        <v>150</v>
      </c>
      <c r="S3" s="2">
        <f t="shared" si="0"/>
        <v>147.5</v>
      </c>
      <c r="T3" s="2">
        <f t="shared" si="0"/>
        <v>142.5</v>
      </c>
      <c r="U3" s="2">
        <f t="shared" si="0"/>
        <v>137</v>
      </c>
      <c r="V3" s="2">
        <f t="shared" si="0"/>
        <v>130.5</v>
      </c>
      <c r="W3" s="2">
        <f t="shared" si="0"/>
        <v>120</v>
      </c>
      <c r="X3" s="2">
        <f t="shared" si="0"/>
        <v>109.5</v>
      </c>
      <c r="Y3" s="2">
        <f>(Y2 + Y4)/2</f>
        <v>23.260842669273003</v>
      </c>
    </row>
    <row r="4" spans="1:28" x14ac:dyDescent="0.25">
      <c r="A4">
        <v>90</v>
      </c>
      <c r="B4">
        <v>93</v>
      </c>
      <c r="C4">
        <v>116</v>
      </c>
      <c r="D4">
        <v>128</v>
      </c>
      <c r="E4">
        <v>127</v>
      </c>
      <c r="F4">
        <v>143</v>
      </c>
      <c r="G4">
        <v>127</v>
      </c>
      <c r="H4">
        <v>151</v>
      </c>
      <c r="I4">
        <v>137</v>
      </c>
      <c r="J4">
        <v>136</v>
      </c>
      <c r="K4">
        <v>136</v>
      </c>
      <c r="L4">
        <v>145</v>
      </c>
      <c r="M4">
        <v>144</v>
      </c>
      <c r="N4">
        <v>132</v>
      </c>
      <c r="O4">
        <v>132</v>
      </c>
      <c r="P4">
        <v>136</v>
      </c>
      <c r="Q4">
        <v>148</v>
      </c>
      <c r="R4">
        <v>163</v>
      </c>
      <c r="S4">
        <v>158</v>
      </c>
      <c r="T4">
        <v>161</v>
      </c>
      <c r="U4">
        <v>158</v>
      </c>
      <c r="V4">
        <v>151</v>
      </c>
      <c r="W4">
        <v>144</v>
      </c>
      <c r="X4">
        <v>135</v>
      </c>
      <c r="Y4" s="1">
        <v>31.465603844373007</v>
      </c>
      <c r="Z4">
        <v>-9.94</v>
      </c>
      <c r="AA4">
        <f t="shared" ref="AA4:AA18" si="1">Z4+14.5037</f>
        <v>4.5637000000000008</v>
      </c>
      <c r="AB4">
        <f t="shared" ref="AB4:AB18" si="2">AA4*6.89475729</f>
        <v>31.465603844373007</v>
      </c>
    </row>
    <row r="5" spans="1:28" x14ac:dyDescent="0.25">
      <c r="A5" s="2">
        <f>(A4 + A6)/2</f>
        <v>96</v>
      </c>
      <c r="B5" s="2">
        <f t="shared" ref="B5" si="3">(B4 + B6)/2</f>
        <v>100.5</v>
      </c>
      <c r="C5" s="2">
        <f t="shared" ref="C5" si="4">(C4 + C6)/2</f>
        <v>125</v>
      </c>
      <c r="D5" s="2">
        <f t="shared" ref="D5" si="5">(D4 + D6)/2</f>
        <v>132.5</v>
      </c>
      <c r="E5" s="2">
        <f t="shared" ref="E5" si="6">(E4 + E6)/2</f>
        <v>134.5</v>
      </c>
      <c r="F5" s="2">
        <f t="shared" ref="F5" si="7">(F4 + F6)/2</f>
        <v>148</v>
      </c>
      <c r="G5" s="2">
        <f t="shared" ref="G5" si="8">(G4 + G6)/2</f>
        <v>136</v>
      </c>
      <c r="H5" s="2">
        <f t="shared" ref="H5" si="9">(H4 + H6)/2</f>
        <v>155</v>
      </c>
      <c r="I5" s="2">
        <f t="shared" ref="I5" si="10">(I4 + I6)/2</f>
        <v>145</v>
      </c>
      <c r="J5" s="2">
        <f t="shared" ref="J5" si="11">(J4 + J6)/2</f>
        <v>143.5</v>
      </c>
      <c r="K5" s="2">
        <f t="shared" ref="K5" si="12">(K4 + K6)/2</f>
        <v>144</v>
      </c>
      <c r="L5" s="2">
        <f t="shared" ref="L5" si="13">(L4 + L6)/2</f>
        <v>150.5</v>
      </c>
      <c r="M5" s="2">
        <f t="shared" ref="M5" si="14">(M4 + M6)/2</f>
        <v>150</v>
      </c>
      <c r="N5" s="2">
        <f t="shared" ref="N5" si="15">(N4 + N6)/2</f>
        <v>141.5</v>
      </c>
      <c r="O5" s="2">
        <f t="shared" ref="O5" si="16">(O4 + O6)/2</f>
        <v>141.5</v>
      </c>
      <c r="P5" s="2">
        <f t="shared" ref="P5" si="17">(P4 + P6)/2</f>
        <v>143.5</v>
      </c>
      <c r="Q5" s="2">
        <f t="shared" ref="Q5" si="18">(Q4 + Q6)/2</f>
        <v>152.5</v>
      </c>
      <c r="R5" s="2">
        <f t="shared" ref="R5" si="19">(R4 + R6)/2</f>
        <v>167.5</v>
      </c>
      <c r="S5" s="2">
        <f t="shared" ref="S5" si="20">(S4 + S6)/2</f>
        <v>167.5</v>
      </c>
      <c r="T5" s="2">
        <f t="shared" ref="T5" si="21">(T4 + T6)/2</f>
        <v>169.5</v>
      </c>
      <c r="U5" s="2">
        <f t="shared" ref="U5" si="22">(U4 + U6)/2</f>
        <v>167.5</v>
      </c>
      <c r="V5" s="2">
        <f t="shared" ref="V5" si="23">(V4 + V6)/2</f>
        <v>164</v>
      </c>
      <c r="W5" s="2">
        <f t="shared" ref="W5" si="24">(W4 + W6)/2</f>
        <v>157</v>
      </c>
      <c r="X5" s="2">
        <f t="shared" ref="X5" si="25">(X4 + X6)/2</f>
        <v>146.5</v>
      </c>
      <c r="Y5" s="2">
        <f>(Y4 + Y6)/2</f>
        <v>39.635891233023003</v>
      </c>
    </row>
    <row r="6" spans="1:28" x14ac:dyDescent="0.25">
      <c r="A6">
        <v>102</v>
      </c>
      <c r="B6">
        <v>108</v>
      </c>
      <c r="C6">
        <v>134</v>
      </c>
      <c r="D6">
        <v>137</v>
      </c>
      <c r="E6">
        <v>142</v>
      </c>
      <c r="F6">
        <v>153</v>
      </c>
      <c r="G6">
        <v>145</v>
      </c>
      <c r="H6">
        <v>159</v>
      </c>
      <c r="I6">
        <v>153</v>
      </c>
      <c r="J6">
        <v>151</v>
      </c>
      <c r="K6">
        <v>152</v>
      </c>
      <c r="L6">
        <v>156</v>
      </c>
      <c r="M6">
        <v>156</v>
      </c>
      <c r="N6">
        <v>151</v>
      </c>
      <c r="O6">
        <v>151</v>
      </c>
      <c r="P6">
        <v>151</v>
      </c>
      <c r="Q6">
        <v>157</v>
      </c>
      <c r="R6">
        <v>172</v>
      </c>
      <c r="S6">
        <v>177</v>
      </c>
      <c r="T6">
        <v>178</v>
      </c>
      <c r="U6">
        <v>177</v>
      </c>
      <c r="V6">
        <v>177</v>
      </c>
      <c r="W6">
        <v>170</v>
      </c>
      <c r="X6">
        <v>158</v>
      </c>
      <c r="Y6" s="1">
        <v>47.806178621672998</v>
      </c>
      <c r="Z6">
        <v>-7.57</v>
      </c>
      <c r="AA6">
        <f t="shared" si="1"/>
        <v>6.9337</v>
      </c>
      <c r="AB6">
        <f t="shared" si="2"/>
        <v>47.806178621672998</v>
      </c>
    </row>
    <row r="7" spans="1:28" x14ac:dyDescent="0.25">
      <c r="A7" s="2">
        <f>(A6 + A8)/2</f>
        <v>107</v>
      </c>
      <c r="B7" s="2">
        <f t="shared" ref="B7" si="26">(B6 + B8)/2</f>
        <v>110</v>
      </c>
      <c r="C7" s="2">
        <f t="shared" ref="C7" si="27">(C6 + C8)/2</f>
        <v>139</v>
      </c>
      <c r="D7" s="2">
        <f t="shared" ref="D7" si="28">(D6 + D8)/2</f>
        <v>142</v>
      </c>
      <c r="E7" s="2">
        <f t="shared" ref="E7" si="29">(E6 + E8)/2</f>
        <v>145.5</v>
      </c>
      <c r="F7" s="2">
        <f t="shared" ref="F7" si="30">(F6 + F8)/2</f>
        <v>156</v>
      </c>
      <c r="G7" s="2">
        <f t="shared" ref="G7" si="31">(G6 + G8)/2</f>
        <v>149</v>
      </c>
      <c r="H7" s="2">
        <f t="shared" ref="H7" si="32">(H6 + H8)/2</f>
        <v>161.5</v>
      </c>
      <c r="I7" s="2">
        <f t="shared" ref="I7" si="33">(I6 + I8)/2</f>
        <v>156.5</v>
      </c>
      <c r="J7" s="2">
        <f t="shared" ref="J7" si="34">(J6 + J8)/2</f>
        <v>154.5</v>
      </c>
      <c r="K7" s="2">
        <f t="shared" ref="K7" si="35">(K6 + K8)/2</f>
        <v>154</v>
      </c>
      <c r="L7" s="2">
        <f t="shared" ref="L7" si="36">(L6 + L8)/2</f>
        <v>159.5</v>
      </c>
      <c r="M7" s="2">
        <f t="shared" ref="M7" si="37">(M6 + M8)/2</f>
        <v>159.5</v>
      </c>
      <c r="N7" s="2">
        <f t="shared" ref="N7" si="38">(N6 + N8)/2</f>
        <v>155.5</v>
      </c>
      <c r="O7" s="2">
        <f t="shared" ref="O7" si="39">(O6 + O8)/2</f>
        <v>155.5</v>
      </c>
      <c r="P7" s="2">
        <f t="shared" ref="P7" si="40">(P6 + P8)/2</f>
        <v>152.5</v>
      </c>
      <c r="Q7" s="2">
        <f t="shared" ref="Q7" si="41">(Q6 + Q8)/2</f>
        <v>159.5</v>
      </c>
      <c r="R7" s="2">
        <f t="shared" ref="R7" si="42">(R6 + R8)/2</f>
        <v>177</v>
      </c>
      <c r="S7" s="2">
        <f t="shared" ref="S7" si="43">(S6 + S8)/2</f>
        <v>179.5</v>
      </c>
      <c r="T7" s="2">
        <f t="shared" ref="T7" si="44">(T6 + T8)/2</f>
        <v>182.5</v>
      </c>
      <c r="U7" s="2">
        <f t="shared" ref="U7" si="45">(U6 + U8)/2</f>
        <v>181</v>
      </c>
      <c r="V7" s="2">
        <f t="shared" ref="V7" si="46">(V6 + V8)/2</f>
        <v>182.5</v>
      </c>
      <c r="W7" s="2">
        <f t="shared" ref="W7" si="47">(W6 + W8)/2</f>
        <v>173</v>
      </c>
      <c r="X7" s="2">
        <f t="shared" ref="X7" si="48">(X6 + X8)/2</f>
        <v>161</v>
      </c>
      <c r="Y7" s="2">
        <f>(Y6 + Y8)/2</f>
        <v>55.976466010322994</v>
      </c>
    </row>
    <row r="8" spans="1:28" x14ac:dyDescent="0.25">
      <c r="A8">
        <v>112</v>
      </c>
      <c r="B8">
        <v>112</v>
      </c>
      <c r="C8">
        <v>144</v>
      </c>
      <c r="D8">
        <v>147</v>
      </c>
      <c r="E8">
        <v>149</v>
      </c>
      <c r="F8">
        <v>159</v>
      </c>
      <c r="G8">
        <v>153</v>
      </c>
      <c r="H8">
        <v>164</v>
      </c>
      <c r="I8">
        <v>160</v>
      </c>
      <c r="J8">
        <v>158</v>
      </c>
      <c r="K8">
        <v>156</v>
      </c>
      <c r="L8">
        <v>163</v>
      </c>
      <c r="M8">
        <v>163</v>
      </c>
      <c r="N8">
        <v>160</v>
      </c>
      <c r="O8">
        <v>160</v>
      </c>
      <c r="P8">
        <v>154</v>
      </c>
      <c r="Q8">
        <v>162</v>
      </c>
      <c r="R8">
        <v>182</v>
      </c>
      <c r="S8">
        <v>182</v>
      </c>
      <c r="T8">
        <v>187</v>
      </c>
      <c r="U8">
        <v>185</v>
      </c>
      <c r="V8">
        <v>188</v>
      </c>
      <c r="W8">
        <v>176</v>
      </c>
      <c r="X8">
        <v>164</v>
      </c>
      <c r="Y8" s="1">
        <v>64.14675339897299</v>
      </c>
      <c r="Z8">
        <v>-5.2</v>
      </c>
      <c r="AA8">
        <f t="shared" si="1"/>
        <v>9.3036999999999992</v>
      </c>
      <c r="AB8">
        <f t="shared" si="2"/>
        <v>64.14675339897299</v>
      </c>
    </row>
    <row r="9" spans="1:28" x14ac:dyDescent="0.25">
      <c r="A9" s="2">
        <f>(A8 + A10)/2</f>
        <v>115</v>
      </c>
      <c r="B9" s="2">
        <f t="shared" ref="B9" si="49">(B8 + B10)/2</f>
        <v>120.5</v>
      </c>
      <c r="C9" s="2">
        <f t="shared" ref="C9" si="50">(C8 + C10)/2</f>
        <v>147</v>
      </c>
      <c r="D9" s="2">
        <f t="shared" ref="D9" si="51">(D8 + D10)/2</f>
        <v>149</v>
      </c>
      <c r="E9" s="2">
        <f t="shared" ref="E9" si="52">(E8 + E10)/2</f>
        <v>151.5</v>
      </c>
      <c r="F9" s="2">
        <f t="shared" ref="F9" si="53">(F8 + F10)/2</f>
        <v>160.5</v>
      </c>
      <c r="G9" s="2">
        <f t="shared" ref="G9" si="54">(G8 + G10)/2</f>
        <v>156.5</v>
      </c>
      <c r="H9" s="2">
        <f t="shared" ref="H9" si="55">(H8 + H10)/2</f>
        <v>165.5</v>
      </c>
      <c r="I9" s="2">
        <f t="shared" ref="I9" si="56">(I8 + I10)/2</f>
        <v>161.5</v>
      </c>
      <c r="J9" s="2">
        <f t="shared" ref="J9" si="57">(J8 + J10)/2</f>
        <v>159.5</v>
      </c>
      <c r="K9" s="2">
        <f t="shared" ref="K9" si="58">(K8 + K10)/2</f>
        <v>159.5</v>
      </c>
      <c r="L9" s="2">
        <f t="shared" ref="L9" si="59">(L8 + L10)/2</f>
        <v>163.5</v>
      </c>
      <c r="M9" s="2">
        <f t="shared" ref="M9" si="60">(M8 + M10)/2</f>
        <v>166.5</v>
      </c>
      <c r="N9" s="2">
        <f t="shared" ref="N9" si="61">(N8 + N10)/2</f>
        <v>162.5</v>
      </c>
      <c r="O9" s="2">
        <f t="shared" ref="O9" si="62">(O8 + O10)/2</f>
        <v>162.5</v>
      </c>
      <c r="P9" s="2">
        <f t="shared" ref="P9" si="63">(P8 + P10)/2</f>
        <v>157.5</v>
      </c>
      <c r="Q9" s="2">
        <f t="shared" ref="Q9" si="64">(Q8 + Q10)/2</f>
        <v>167.5</v>
      </c>
      <c r="R9" s="2">
        <f t="shared" ref="R9" si="65">(R8 + R10)/2</f>
        <v>182.5</v>
      </c>
      <c r="S9" s="2">
        <f t="shared" ref="S9" si="66">(S8 + S10)/2</f>
        <v>186</v>
      </c>
      <c r="T9" s="2">
        <f t="shared" ref="T9" si="67">(T8 + T10)/2</f>
        <v>188.5</v>
      </c>
      <c r="U9" s="2">
        <f t="shared" ref="U9" si="68">(U8 + U10)/2</f>
        <v>188</v>
      </c>
      <c r="V9" s="2">
        <f t="shared" ref="V9" si="69">(V8 + V10)/2</f>
        <v>188.5</v>
      </c>
      <c r="W9" s="2">
        <f t="shared" ref="W9" si="70">(W8 + W10)/2</f>
        <v>180</v>
      </c>
      <c r="X9" s="2">
        <f t="shared" ref="X9" si="71">(X8 + X10)/2</f>
        <v>166</v>
      </c>
      <c r="Y9" s="2">
        <f>(Y8 + Y10)/2</f>
        <v>72.317040787623</v>
      </c>
    </row>
    <row r="10" spans="1:28" x14ac:dyDescent="0.25">
      <c r="A10">
        <v>118</v>
      </c>
      <c r="B10">
        <v>129</v>
      </c>
      <c r="C10">
        <v>150</v>
      </c>
      <c r="D10">
        <v>151</v>
      </c>
      <c r="E10">
        <v>154</v>
      </c>
      <c r="F10">
        <v>162</v>
      </c>
      <c r="G10">
        <v>160</v>
      </c>
      <c r="H10">
        <v>167</v>
      </c>
      <c r="I10">
        <v>163</v>
      </c>
      <c r="J10">
        <v>161</v>
      </c>
      <c r="K10">
        <v>163</v>
      </c>
      <c r="L10">
        <v>164</v>
      </c>
      <c r="M10">
        <v>170</v>
      </c>
      <c r="N10">
        <v>165</v>
      </c>
      <c r="O10">
        <v>165</v>
      </c>
      <c r="P10">
        <v>161</v>
      </c>
      <c r="Q10">
        <v>173</v>
      </c>
      <c r="R10">
        <v>183</v>
      </c>
      <c r="S10">
        <v>190</v>
      </c>
      <c r="T10">
        <v>190</v>
      </c>
      <c r="U10">
        <v>191</v>
      </c>
      <c r="V10">
        <v>189</v>
      </c>
      <c r="W10">
        <v>184</v>
      </c>
      <c r="X10">
        <v>168</v>
      </c>
      <c r="Y10" s="1">
        <v>80.48732817627301</v>
      </c>
      <c r="Z10">
        <v>-2.83</v>
      </c>
      <c r="AA10">
        <f t="shared" si="1"/>
        <v>11.6737</v>
      </c>
      <c r="AB10">
        <f t="shared" si="2"/>
        <v>80.48732817627301</v>
      </c>
    </row>
    <row r="11" spans="1:28" x14ac:dyDescent="0.25">
      <c r="A11" s="2">
        <f>(A10 + A12)/2</f>
        <v>121</v>
      </c>
      <c r="B11" s="2">
        <f t="shared" ref="B11" si="72">(B10 + B12)/2</f>
        <v>131</v>
      </c>
      <c r="C11" s="2">
        <f t="shared" ref="C11" si="73">(C10 + C12)/2</f>
        <v>158.5</v>
      </c>
      <c r="D11" s="2">
        <f t="shared" ref="D11" si="74">(D10 + D12)/2</f>
        <v>159.5</v>
      </c>
      <c r="E11" s="2">
        <f t="shared" ref="E11" si="75">(E10 + E12)/2</f>
        <v>158</v>
      </c>
      <c r="F11" s="2">
        <f t="shared" ref="F11" si="76">(F10 + F12)/2</f>
        <v>165</v>
      </c>
      <c r="G11" s="2">
        <f t="shared" ref="G11" si="77">(G10 + G12)/2</f>
        <v>162</v>
      </c>
      <c r="H11" s="2">
        <f t="shared" ref="H11" si="78">(H10 + H12)/2</f>
        <v>169</v>
      </c>
      <c r="I11" s="2">
        <f t="shared" ref="I11" si="79">(I10 + I12)/2</f>
        <v>166.5</v>
      </c>
      <c r="J11" s="2">
        <f t="shared" ref="J11" si="80">(J10 + J12)/2</f>
        <v>163.5</v>
      </c>
      <c r="K11" s="2">
        <f t="shared" ref="K11" si="81">(K10 + K12)/2</f>
        <v>165.5</v>
      </c>
      <c r="L11" s="2">
        <f t="shared" ref="L11" si="82">(L10 + L12)/2</f>
        <v>167</v>
      </c>
      <c r="M11" s="2">
        <f t="shared" ref="M11" si="83">(M10 + M12)/2</f>
        <v>171.5</v>
      </c>
      <c r="N11" s="2">
        <f t="shared" ref="N11" si="84">(N10 + N12)/2</f>
        <v>167.5</v>
      </c>
      <c r="O11" s="2">
        <f t="shared" ref="O11" si="85">(O10 + O12)/2</f>
        <v>167.5</v>
      </c>
      <c r="P11" s="2">
        <f t="shared" ref="P11" si="86">(P10 + P12)/2</f>
        <v>165.5</v>
      </c>
      <c r="Q11" s="2">
        <f t="shared" ref="Q11" si="87">(Q10 + Q12)/2</f>
        <v>176</v>
      </c>
      <c r="R11" s="2">
        <f t="shared" ref="R11" si="88">(R10 + R12)/2</f>
        <v>185.5</v>
      </c>
      <c r="S11" s="2">
        <f t="shared" ref="S11" si="89">(S10 + S12)/2</f>
        <v>190.5</v>
      </c>
      <c r="T11" s="2">
        <f t="shared" ref="T11" si="90">(T10 + T12)/2</f>
        <v>190.5</v>
      </c>
      <c r="U11" s="2">
        <f t="shared" ref="U11" si="91">(U10 + U12)/2</f>
        <v>193</v>
      </c>
      <c r="V11" s="2">
        <f t="shared" ref="V11" si="92">(V10 + V12)/2</f>
        <v>192.5</v>
      </c>
      <c r="W11" s="2">
        <f t="shared" ref="W11" si="93">(W10 + W12)/2</f>
        <v>186</v>
      </c>
      <c r="X11" s="2">
        <f t="shared" ref="X11" si="94">(X10 + X12)/2</f>
        <v>171.5</v>
      </c>
      <c r="Y11" s="2">
        <f>(Y10 + Y12)/2</f>
        <v>88.692089351373014</v>
      </c>
    </row>
    <row r="12" spans="1:28" x14ac:dyDescent="0.25">
      <c r="A12">
        <v>124</v>
      </c>
      <c r="B12">
        <v>133</v>
      </c>
      <c r="C12">
        <v>167</v>
      </c>
      <c r="D12">
        <v>168</v>
      </c>
      <c r="E12">
        <v>162</v>
      </c>
      <c r="F12">
        <v>168</v>
      </c>
      <c r="G12">
        <v>164</v>
      </c>
      <c r="H12">
        <v>171</v>
      </c>
      <c r="I12">
        <v>170</v>
      </c>
      <c r="J12">
        <v>166</v>
      </c>
      <c r="K12">
        <v>168</v>
      </c>
      <c r="L12">
        <v>170</v>
      </c>
      <c r="M12">
        <v>173</v>
      </c>
      <c r="N12">
        <v>170</v>
      </c>
      <c r="O12">
        <v>170</v>
      </c>
      <c r="P12">
        <v>170</v>
      </c>
      <c r="Q12">
        <v>179</v>
      </c>
      <c r="R12">
        <v>188</v>
      </c>
      <c r="S12">
        <v>191</v>
      </c>
      <c r="T12">
        <v>191</v>
      </c>
      <c r="U12">
        <v>195</v>
      </c>
      <c r="V12">
        <v>196</v>
      </c>
      <c r="W12">
        <v>188</v>
      </c>
      <c r="X12">
        <v>175</v>
      </c>
      <c r="Y12" s="1">
        <v>96.896850526473017</v>
      </c>
      <c r="Z12">
        <v>-0.45</v>
      </c>
      <c r="AA12">
        <f t="shared" si="1"/>
        <v>14.053700000000001</v>
      </c>
      <c r="AB12">
        <f t="shared" si="2"/>
        <v>96.896850526473017</v>
      </c>
    </row>
    <row r="13" spans="1:28" x14ac:dyDescent="0.25">
      <c r="A13">
        <v>126</v>
      </c>
      <c r="B13">
        <v>144</v>
      </c>
      <c r="C13">
        <v>145</v>
      </c>
      <c r="D13">
        <v>146</v>
      </c>
      <c r="E13">
        <v>146</v>
      </c>
      <c r="F13">
        <v>149</v>
      </c>
      <c r="G13">
        <v>153</v>
      </c>
      <c r="H13">
        <v>163</v>
      </c>
      <c r="I13">
        <v>161</v>
      </c>
      <c r="J13">
        <v>160</v>
      </c>
      <c r="K13">
        <v>163</v>
      </c>
      <c r="L13">
        <v>167</v>
      </c>
      <c r="M13">
        <v>162</v>
      </c>
      <c r="N13">
        <v>160</v>
      </c>
      <c r="O13">
        <v>159</v>
      </c>
      <c r="P13">
        <v>173</v>
      </c>
      <c r="Q13">
        <v>177</v>
      </c>
      <c r="R13">
        <v>190</v>
      </c>
      <c r="S13">
        <v>190</v>
      </c>
      <c r="T13">
        <v>194</v>
      </c>
      <c r="U13">
        <v>197</v>
      </c>
      <c r="V13">
        <v>196</v>
      </c>
      <c r="W13">
        <v>188</v>
      </c>
      <c r="X13">
        <v>175</v>
      </c>
      <c r="Y13" s="1">
        <v>113.23742530377301</v>
      </c>
      <c r="Z13">
        <v>1.92</v>
      </c>
      <c r="AA13">
        <f t="shared" si="1"/>
        <v>16.4237</v>
      </c>
      <c r="AB13">
        <f t="shared" si="2"/>
        <v>113.23742530377301</v>
      </c>
    </row>
    <row r="14" spans="1:28" x14ac:dyDescent="0.25">
      <c r="A14">
        <v>138</v>
      </c>
      <c r="B14">
        <v>144</v>
      </c>
      <c r="C14">
        <v>147</v>
      </c>
      <c r="D14">
        <v>147</v>
      </c>
      <c r="E14">
        <v>148</v>
      </c>
      <c r="F14">
        <v>150</v>
      </c>
      <c r="G14">
        <v>153</v>
      </c>
      <c r="H14">
        <v>153</v>
      </c>
      <c r="I14">
        <v>156</v>
      </c>
      <c r="J14">
        <v>160</v>
      </c>
      <c r="K14">
        <v>164</v>
      </c>
      <c r="L14">
        <v>167</v>
      </c>
      <c r="M14">
        <v>165</v>
      </c>
      <c r="N14">
        <v>166</v>
      </c>
      <c r="O14">
        <v>165</v>
      </c>
      <c r="P14">
        <v>174</v>
      </c>
      <c r="Q14">
        <v>185</v>
      </c>
      <c r="R14">
        <v>195</v>
      </c>
      <c r="S14">
        <v>192</v>
      </c>
      <c r="T14">
        <v>195</v>
      </c>
      <c r="U14">
        <v>199</v>
      </c>
      <c r="V14">
        <v>201</v>
      </c>
      <c r="W14">
        <v>189</v>
      </c>
      <c r="X14">
        <v>174</v>
      </c>
      <c r="Y14" s="1">
        <v>129.57800008107301</v>
      </c>
      <c r="Z14">
        <v>4.29</v>
      </c>
      <c r="AA14">
        <f t="shared" si="1"/>
        <v>18.793700000000001</v>
      </c>
      <c r="AB14">
        <f t="shared" si="2"/>
        <v>129.57800008107301</v>
      </c>
    </row>
    <row r="15" spans="1:28" x14ac:dyDescent="0.25">
      <c r="A15">
        <v>144</v>
      </c>
      <c r="B15">
        <v>148</v>
      </c>
      <c r="C15">
        <v>153</v>
      </c>
      <c r="D15">
        <v>153</v>
      </c>
      <c r="E15">
        <v>156</v>
      </c>
      <c r="F15">
        <v>158</v>
      </c>
      <c r="G15">
        <v>159</v>
      </c>
      <c r="H15">
        <v>160</v>
      </c>
      <c r="I15">
        <v>160</v>
      </c>
      <c r="J15">
        <v>162</v>
      </c>
      <c r="K15">
        <v>162</v>
      </c>
      <c r="L15">
        <v>169</v>
      </c>
      <c r="M15">
        <v>169</v>
      </c>
      <c r="N15">
        <v>167</v>
      </c>
      <c r="O15">
        <v>163</v>
      </c>
      <c r="P15">
        <v>179</v>
      </c>
      <c r="Q15">
        <v>182</v>
      </c>
      <c r="R15">
        <v>205</v>
      </c>
      <c r="S15">
        <v>204</v>
      </c>
      <c r="T15">
        <v>207</v>
      </c>
      <c r="U15">
        <v>207</v>
      </c>
      <c r="V15">
        <v>202</v>
      </c>
      <c r="W15">
        <v>191</v>
      </c>
      <c r="X15">
        <v>178</v>
      </c>
      <c r="Y15" s="1">
        <v>145.91857485837301</v>
      </c>
      <c r="Z15">
        <v>6.66</v>
      </c>
      <c r="AA15">
        <f t="shared" si="1"/>
        <v>21.163699999999999</v>
      </c>
      <c r="AB15">
        <f t="shared" si="2"/>
        <v>145.91857485837301</v>
      </c>
    </row>
    <row r="16" spans="1:28" x14ac:dyDescent="0.25">
      <c r="A16">
        <v>149</v>
      </c>
      <c r="B16">
        <v>157</v>
      </c>
      <c r="C16">
        <v>158</v>
      </c>
      <c r="D16">
        <v>158</v>
      </c>
      <c r="E16">
        <v>161</v>
      </c>
      <c r="F16">
        <v>163</v>
      </c>
      <c r="G16">
        <v>163</v>
      </c>
      <c r="H16">
        <v>166</v>
      </c>
      <c r="I16">
        <v>166</v>
      </c>
      <c r="J16">
        <v>168</v>
      </c>
      <c r="K16">
        <v>168</v>
      </c>
      <c r="L16">
        <v>170</v>
      </c>
      <c r="M16">
        <v>169</v>
      </c>
      <c r="N16">
        <v>164</v>
      </c>
      <c r="O16">
        <v>168</v>
      </c>
      <c r="P16">
        <v>177</v>
      </c>
      <c r="Q16">
        <v>182</v>
      </c>
      <c r="R16">
        <v>203</v>
      </c>
      <c r="S16">
        <v>204</v>
      </c>
      <c r="T16">
        <v>203</v>
      </c>
      <c r="U16">
        <v>204</v>
      </c>
      <c r="V16">
        <v>205</v>
      </c>
      <c r="W16">
        <v>191</v>
      </c>
      <c r="X16">
        <v>173</v>
      </c>
      <c r="Y16" s="1">
        <v>162.259149635673</v>
      </c>
      <c r="Z16">
        <v>9.0299999999999994</v>
      </c>
      <c r="AA16">
        <f t="shared" si="1"/>
        <v>23.5337</v>
      </c>
      <c r="AB16">
        <f t="shared" si="2"/>
        <v>162.259149635673</v>
      </c>
    </row>
    <row r="17" spans="1:28" x14ac:dyDescent="0.25">
      <c r="A17">
        <v>154</v>
      </c>
      <c r="B17">
        <v>162</v>
      </c>
      <c r="C17">
        <v>164</v>
      </c>
      <c r="D17">
        <v>164</v>
      </c>
      <c r="E17">
        <v>165</v>
      </c>
      <c r="F17">
        <v>167</v>
      </c>
      <c r="G17">
        <v>167</v>
      </c>
      <c r="H17">
        <v>169</v>
      </c>
      <c r="I17">
        <v>169</v>
      </c>
      <c r="J17">
        <v>170</v>
      </c>
      <c r="K17">
        <v>171</v>
      </c>
      <c r="L17">
        <v>173</v>
      </c>
      <c r="M17">
        <v>174</v>
      </c>
      <c r="N17">
        <v>170</v>
      </c>
      <c r="O17">
        <v>169</v>
      </c>
      <c r="P17">
        <v>178</v>
      </c>
      <c r="Q17">
        <v>186</v>
      </c>
      <c r="R17">
        <v>204</v>
      </c>
      <c r="S17">
        <v>207</v>
      </c>
      <c r="T17">
        <v>206</v>
      </c>
      <c r="U17">
        <v>210</v>
      </c>
      <c r="V17">
        <v>206</v>
      </c>
      <c r="W17">
        <v>193</v>
      </c>
      <c r="X17">
        <v>172</v>
      </c>
      <c r="Y17" s="1">
        <v>178.668671985873</v>
      </c>
      <c r="Z17">
        <v>11.41</v>
      </c>
      <c r="AA17">
        <f t="shared" si="1"/>
        <v>25.913699999999999</v>
      </c>
      <c r="AB17">
        <f t="shared" si="2"/>
        <v>178.668671985873</v>
      </c>
    </row>
    <row r="18" spans="1:28" x14ac:dyDescent="0.25">
      <c r="A18">
        <v>158</v>
      </c>
      <c r="B18">
        <v>163</v>
      </c>
      <c r="C18">
        <v>167</v>
      </c>
      <c r="D18">
        <v>170</v>
      </c>
      <c r="E18">
        <v>174</v>
      </c>
      <c r="F18">
        <v>174</v>
      </c>
      <c r="G18">
        <v>176</v>
      </c>
      <c r="H18">
        <v>176</v>
      </c>
      <c r="I18">
        <v>179</v>
      </c>
      <c r="J18">
        <v>179</v>
      </c>
      <c r="K18">
        <v>183</v>
      </c>
      <c r="L18">
        <v>183</v>
      </c>
      <c r="M18">
        <v>185</v>
      </c>
      <c r="N18">
        <v>182</v>
      </c>
      <c r="O18">
        <v>169</v>
      </c>
      <c r="P18">
        <v>177</v>
      </c>
      <c r="Q18">
        <v>181</v>
      </c>
      <c r="R18">
        <v>213</v>
      </c>
      <c r="S18">
        <v>208</v>
      </c>
      <c r="T18">
        <v>217</v>
      </c>
      <c r="U18">
        <v>219</v>
      </c>
      <c r="V18">
        <v>215</v>
      </c>
      <c r="W18">
        <v>181</v>
      </c>
      <c r="X18">
        <v>176</v>
      </c>
      <c r="Y18" s="1">
        <v>195.009246763173</v>
      </c>
      <c r="Z18">
        <v>13.78</v>
      </c>
      <c r="AA18">
        <f t="shared" si="1"/>
        <v>28.2837</v>
      </c>
      <c r="AB18">
        <f t="shared" si="2"/>
        <v>195.009246763173</v>
      </c>
    </row>
    <row r="21" spans="1:28" x14ac:dyDescent="0.25">
      <c r="A21" s="1">
        <v>400</v>
      </c>
      <c r="B21" s="1">
        <v>600</v>
      </c>
      <c r="C21" s="1">
        <v>800</v>
      </c>
      <c r="D21" s="1">
        <v>1000</v>
      </c>
      <c r="E21" s="1">
        <v>1200</v>
      </c>
      <c r="F21" s="1">
        <v>1400</v>
      </c>
      <c r="G21" s="1">
        <v>1600</v>
      </c>
      <c r="H21" s="1">
        <v>1800</v>
      </c>
      <c r="I21" s="1">
        <v>2000</v>
      </c>
      <c r="J21" s="1">
        <v>2200</v>
      </c>
      <c r="K21" s="1">
        <v>2400</v>
      </c>
      <c r="L21" s="1">
        <v>2600</v>
      </c>
      <c r="M21" s="1">
        <v>2800</v>
      </c>
      <c r="N21" s="1">
        <v>3200</v>
      </c>
      <c r="O21" s="1">
        <v>3600</v>
      </c>
      <c r="P21" s="1">
        <v>4000</v>
      </c>
      <c r="Q21" s="1">
        <v>4400</v>
      </c>
      <c r="R21" s="1">
        <v>4800</v>
      </c>
      <c r="S21" s="1">
        <v>5200</v>
      </c>
      <c r="T21" s="1">
        <v>5600</v>
      </c>
      <c r="U21" s="1">
        <v>6000</v>
      </c>
      <c r="V21" s="1">
        <v>6400</v>
      </c>
      <c r="W21" s="1">
        <v>6800</v>
      </c>
      <c r="X21" s="1">
        <v>7200</v>
      </c>
      <c r="Y21" s="1"/>
    </row>
    <row r="22" spans="1:28" x14ac:dyDescent="0.25">
      <c r="A22">
        <f>A2*A$21*$Y22/100000</f>
        <v>3.854356862508288</v>
      </c>
      <c r="B22">
        <f t="shared" ref="B22:X33" si="95">B2*B$21*$Y22/100000</f>
        <v>5.87187178272747</v>
      </c>
      <c r="C22">
        <f t="shared" si="95"/>
        <v>11.563070587524864</v>
      </c>
      <c r="D22">
        <f t="shared" si="95"/>
        <v>13.701034159697429</v>
      </c>
      <c r="E22">
        <f t="shared" si="95"/>
        <v>18.247970770937677</v>
      </c>
      <c r="F22">
        <f t="shared" si="95"/>
        <v>22.764795219189576</v>
      </c>
      <c r="G22">
        <f t="shared" si="95"/>
        <v>23.367038478956498</v>
      </c>
      <c r="H22">
        <f t="shared" si="95"/>
        <v>37.128296964630621</v>
      </c>
      <c r="I22">
        <f t="shared" si="95"/>
        <v>31.316649507879838</v>
      </c>
      <c r="J22">
        <f t="shared" si="95"/>
        <v>35.110782044411437</v>
      </c>
      <c r="K22">
        <f t="shared" si="95"/>
        <v>37.941325365315961</v>
      </c>
      <c r="L22">
        <f t="shared" si="95"/>
        <v>46.583516142971263</v>
      </c>
      <c r="M22">
        <f t="shared" si="95"/>
        <v>53.539425793279186</v>
      </c>
      <c r="N22">
        <f t="shared" si="95"/>
        <v>45.288693134472389</v>
      </c>
      <c r="O22">
        <f t="shared" si="95"/>
        <v>55.285931246603255</v>
      </c>
      <c r="P22">
        <f t="shared" si="95"/>
        <v>59.622082716925078</v>
      </c>
      <c r="Q22">
        <f t="shared" si="95"/>
        <v>75.521304774771764</v>
      </c>
      <c r="R22">
        <f t="shared" si="95"/>
        <v>99.008791905681633</v>
      </c>
      <c r="S22">
        <f t="shared" si="95"/>
        <v>107.25952456448846</v>
      </c>
      <c r="T22">
        <f t="shared" si="95"/>
        <v>104.54942989553732</v>
      </c>
      <c r="U22">
        <f t="shared" si="95"/>
        <v>104.79032719944408</v>
      </c>
      <c r="V22">
        <f t="shared" si="95"/>
        <v>105.99481371897792</v>
      </c>
      <c r="W22">
        <f t="shared" si="95"/>
        <v>98.286099993961344</v>
      </c>
      <c r="X22">
        <f t="shared" si="95"/>
        <v>91.059180876758305</v>
      </c>
      <c r="Y22" s="3">
        <v>15.056081494173</v>
      </c>
    </row>
    <row r="23" spans="1:28" x14ac:dyDescent="0.25">
      <c r="A23">
        <f t="shared" ref="A23:P37" si="96">A3*A$21*$Y23/100000</f>
        <v>7.1643395421360854</v>
      </c>
      <c r="B23">
        <f t="shared" si="96"/>
        <v>11.025639425235404</v>
      </c>
      <c r="C23">
        <f t="shared" si="96"/>
        <v>19.725194583543505</v>
      </c>
      <c r="D23">
        <f t="shared" si="96"/>
        <v>25.470622722853939</v>
      </c>
      <c r="E23">
        <f t="shared" si="96"/>
        <v>31.820832771565467</v>
      </c>
      <c r="F23">
        <f t="shared" si="96"/>
        <v>40.869300569912667</v>
      </c>
      <c r="G23">
        <f t="shared" si="96"/>
        <v>41.683430063337219</v>
      </c>
      <c r="H23">
        <f t="shared" si="96"/>
        <v>60.292104198755624</v>
      </c>
      <c r="I23">
        <f t="shared" si="96"/>
        <v>56.058630832947941</v>
      </c>
      <c r="J23">
        <f t="shared" si="96"/>
        <v>61.920363185604735</v>
      </c>
      <c r="K23">
        <f t="shared" si="96"/>
        <v>67.270356999537526</v>
      </c>
      <c r="L23">
        <f t="shared" si="96"/>
        <v>79.831212040944948</v>
      </c>
      <c r="M23">
        <f t="shared" si="96"/>
        <v>88.251637087221781</v>
      </c>
      <c r="N23">
        <f t="shared" si="96"/>
        <v>84.111207092091178</v>
      </c>
      <c r="O23">
        <f t="shared" si="96"/>
        <v>97.974669322977888</v>
      </c>
      <c r="P23">
        <f t="shared" si="96"/>
        <v>109.32596054558313</v>
      </c>
      <c r="Q23">
        <f t="shared" si="95"/>
        <v>134.07549714568958</v>
      </c>
      <c r="R23">
        <f t="shared" si="95"/>
        <v>167.4780672187656</v>
      </c>
      <c r="S23">
        <f t="shared" si="95"/>
        <v>178.41066327332393</v>
      </c>
      <c r="T23">
        <f t="shared" si="95"/>
        <v>185.62152450079859</v>
      </c>
      <c r="U23">
        <f t="shared" si="95"/>
        <v>191.20412674142409</v>
      </c>
      <c r="V23">
        <f t="shared" si="95"/>
        <v>194.27455797376811</v>
      </c>
      <c r="W23">
        <f t="shared" si="95"/>
        <v>189.80847618126774</v>
      </c>
      <c r="X23">
        <f t="shared" si="95"/>
        <v>183.38848360454836</v>
      </c>
      <c r="Y23" s="4">
        <f>(Y22 + Y24)/2</f>
        <v>23.260842669273003</v>
      </c>
    </row>
    <row r="24" spans="1:28" x14ac:dyDescent="0.25">
      <c r="A24">
        <f t="shared" si="96"/>
        <v>11.327617383974284</v>
      </c>
      <c r="B24">
        <f t="shared" si="95"/>
        <v>17.557806945160138</v>
      </c>
      <c r="C24">
        <f t="shared" si="95"/>
        <v>29.200080367578153</v>
      </c>
      <c r="D24">
        <f t="shared" si="95"/>
        <v>40.27597292079745</v>
      </c>
      <c r="E24">
        <f t="shared" si="95"/>
        <v>47.953580258824459</v>
      </c>
      <c r="F24">
        <f t="shared" si="95"/>
        <v>62.994138896434762</v>
      </c>
      <c r="G24">
        <f t="shared" si="95"/>
        <v>63.93810701176595</v>
      </c>
      <c r="H24">
        <f t="shared" si="95"/>
        <v>85.523511249005836</v>
      </c>
      <c r="I24">
        <f t="shared" si="95"/>
        <v>86.215754533582029</v>
      </c>
      <c r="J24">
        <f t="shared" si="95"/>
        <v>94.145086702364026</v>
      </c>
      <c r="K24">
        <f t="shared" si="95"/>
        <v>102.7037309480335</v>
      </c>
      <c r="L24">
        <f t="shared" si="95"/>
        <v>118.62532649328622</v>
      </c>
      <c r="M24">
        <f t="shared" si="95"/>
        <v>126.86931470051195</v>
      </c>
      <c r="N24">
        <f t="shared" si="95"/>
        <v>132.91071063863157</v>
      </c>
      <c r="O24">
        <f t="shared" si="95"/>
        <v>149.52454946846052</v>
      </c>
      <c r="P24">
        <f t="shared" si="95"/>
        <v>171.17288491338917</v>
      </c>
      <c r="Q24">
        <f t="shared" si="95"/>
        <v>204.904012234557</v>
      </c>
      <c r="R24">
        <f t="shared" si="95"/>
        <v>246.18688447837442</v>
      </c>
      <c r="S24">
        <f t="shared" si="95"/>
        <v>258.52140118536863</v>
      </c>
      <c r="T24">
        <f t="shared" si="95"/>
        <v>283.69388426086704</v>
      </c>
      <c r="U24">
        <f t="shared" si="95"/>
        <v>298.29392444465611</v>
      </c>
      <c r="V24">
        <f t="shared" si="95"/>
        <v>304.08359555202077</v>
      </c>
      <c r="W24">
        <f t="shared" si="95"/>
        <v>308.11119284410046</v>
      </c>
      <c r="X24">
        <f t="shared" si="95"/>
        <v>305.84566936730562</v>
      </c>
      <c r="Y24" s="3">
        <v>31.465603844373007</v>
      </c>
    </row>
    <row r="25" spans="1:28" x14ac:dyDescent="0.25">
      <c r="A25">
        <f t="shared" si="96"/>
        <v>15.220182233480832</v>
      </c>
      <c r="B25">
        <f t="shared" si="95"/>
        <v>23.90044241351287</v>
      </c>
      <c r="C25">
        <f t="shared" si="95"/>
        <v>39.635891233023003</v>
      </c>
      <c r="D25">
        <f t="shared" si="95"/>
        <v>52.517555883755477</v>
      </c>
      <c r="E25">
        <f t="shared" si="95"/>
        <v>63.972328450099127</v>
      </c>
      <c r="F25">
        <f t="shared" si="95"/>
        <v>82.125566634823656</v>
      </c>
      <c r="G25">
        <f t="shared" si="95"/>
        <v>86.247699323058058</v>
      </c>
      <c r="H25">
        <f t="shared" si="95"/>
        <v>110.58413654013418</v>
      </c>
      <c r="I25">
        <f t="shared" si="95"/>
        <v>114.94408457576671</v>
      </c>
      <c r="J25">
        <f t="shared" si="95"/>
        <v>125.13050862265361</v>
      </c>
      <c r="K25">
        <f t="shared" si="95"/>
        <v>136.98164010132751</v>
      </c>
      <c r="L25">
        <f t="shared" si="95"/>
        <v>155.09524239481902</v>
      </c>
      <c r="M25">
        <f t="shared" si="95"/>
        <v>166.47074317869661</v>
      </c>
      <c r="N25">
        <f t="shared" si="95"/>
        <v>179.47131550312818</v>
      </c>
      <c r="O25">
        <f t="shared" si="95"/>
        <v>201.9052299410192</v>
      </c>
      <c r="P25">
        <f t="shared" si="95"/>
        <v>227.51001567755205</v>
      </c>
      <c r="Q25">
        <f t="shared" si="95"/>
        <v>265.95683017358431</v>
      </c>
      <c r="R25">
        <f t="shared" si="95"/>
        <v>318.67256551350494</v>
      </c>
      <c r="S25">
        <f t="shared" si="95"/>
        <v>345.22861263963034</v>
      </c>
      <c r="T25">
        <f t="shared" si="95"/>
        <v>376.2238795838544</v>
      </c>
      <c r="U25">
        <f t="shared" si="95"/>
        <v>398.34070689188115</v>
      </c>
      <c r="V25">
        <f t="shared" si="95"/>
        <v>416.01831438180943</v>
      </c>
      <c r="W25">
        <f t="shared" si="95"/>
        <v>423.15277480375357</v>
      </c>
      <c r="X25">
        <f t="shared" si="95"/>
        <v>418.07938072592663</v>
      </c>
      <c r="Y25" s="4">
        <f>(Y24 + Y26)/2</f>
        <v>39.635891233023003</v>
      </c>
    </row>
    <row r="26" spans="1:28" x14ac:dyDescent="0.25">
      <c r="A26">
        <f t="shared" si="96"/>
        <v>19.504920877642583</v>
      </c>
      <c r="B26">
        <f t="shared" si="95"/>
        <v>30.978403746844101</v>
      </c>
      <c r="C26">
        <f t="shared" si="95"/>
        <v>51.248223482433453</v>
      </c>
      <c r="D26">
        <f t="shared" si="95"/>
        <v>65.494464711692004</v>
      </c>
      <c r="E26">
        <f t="shared" si="95"/>
        <v>81.461728371330793</v>
      </c>
      <c r="F26">
        <f t="shared" si="95"/>
        <v>102.40083460762355</v>
      </c>
      <c r="G26">
        <f t="shared" si="95"/>
        <v>110.91033440228136</v>
      </c>
      <c r="H26">
        <f t="shared" si="95"/>
        <v>136.82128321522811</v>
      </c>
      <c r="I26">
        <f t="shared" si="95"/>
        <v>146.28690658231938</v>
      </c>
      <c r="J26">
        <f t="shared" si="95"/>
        <v>158.81212538119772</v>
      </c>
      <c r="K26">
        <f t="shared" si="95"/>
        <v>174.39693961186308</v>
      </c>
      <c r="L26">
        <f t="shared" si="95"/>
        <v>193.90186048950568</v>
      </c>
      <c r="M26">
        <f t="shared" si="95"/>
        <v>208.81738821946766</v>
      </c>
      <c r="N26">
        <f t="shared" si="95"/>
        <v>230.99945509992395</v>
      </c>
      <c r="O26">
        <f t="shared" si="95"/>
        <v>259.87438698741443</v>
      </c>
      <c r="P26">
        <f t="shared" si="95"/>
        <v>288.74931887490493</v>
      </c>
      <c r="Q26">
        <f t="shared" si="95"/>
        <v>330.24508191851709</v>
      </c>
      <c r="R26">
        <f t="shared" si="95"/>
        <v>394.68781070053228</v>
      </c>
      <c r="S26">
        <f t="shared" si="95"/>
        <v>440.00806803387826</v>
      </c>
      <c r="T26">
        <f t="shared" si="95"/>
        <v>476.53198850083641</v>
      </c>
      <c r="U26">
        <f t="shared" si="95"/>
        <v>507.70161696216724</v>
      </c>
      <c r="V26">
        <f t="shared" si="95"/>
        <v>541.5483914263117</v>
      </c>
      <c r="W26">
        <f t="shared" si="95"/>
        <v>552.6394248665398</v>
      </c>
      <c r="X26">
        <f t="shared" si="95"/>
        <v>543.84308800015208</v>
      </c>
      <c r="Y26" s="3">
        <v>47.806178621672998</v>
      </c>
    </row>
    <row r="27" spans="1:28" x14ac:dyDescent="0.25">
      <c r="A27">
        <f t="shared" si="96"/>
        <v>23.95792745241824</v>
      </c>
      <c r="B27">
        <f t="shared" si="95"/>
        <v>36.944467566813174</v>
      </c>
      <c r="C27">
        <f t="shared" si="95"/>
        <v>62.245830203479166</v>
      </c>
      <c r="D27">
        <f t="shared" si="95"/>
        <v>79.486581734658643</v>
      </c>
      <c r="E27">
        <f t="shared" si="95"/>
        <v>97.734909654023951</v>
      </c>
      <c r="F27">
        <f t="shared" si="95"/>
        <v>122.25260176654542</v>
      </c>
      <c r="G27">
        <f t="shared" si="95"/>
        <v>133.44789496861</v>
      </c>
      <c r="H27">
        <f t="shared" si="95"/>
        <v>162.72358669200895</v>
      </c>
      <c r="I27">
        <f t="shared" si="95"/>
        <v>175.20633861231096</v>
      </c>
      <c r="J27">
        <f t="shared" si="95"/>
        <v>190.26400796908786</v>
      </c>
      <c r="K27">
        <f t="shared" si="95"/>
        <v>206.88901837415378</v>
      </c>
      <c r="L27">
        <f t="shared" si="95"/>
        <v>232.13440454480946</v>
      </c>
      <c r="M27">
        <f t="shared" si="95"/>
        <v>249.9908972021025</v>
      </c>
      <c r="N27">
        <f t="shared" si="95"/>
        <v>278.53889486736722</v>
      </c>
      <c r="O27">
        <f t="shared" si="95"/>
        <v>313.35625672578811</v>
      </c>
      <c r="P27">
        <f t="shared" si="95"/>
        <v>341.45644266297029</v>
      </c>
      <c r="Q27">
        <f t="shared" si="95"/>
        <v>392.84283846044673</v>
      </c>
      <c r="R27">
        <f t="shared" si="95"/>
        <v>475.57605522370415</v>
      </c>
      <c r="S27">
        <f t="shared" si="95"/>
        <v>522.48433374035483</v>
      </c>
      <c r="T27">
        <f t="shared" si="95"/>
        <v>572.07948262550099</v>
      </c>
      <c r="U27">
        <f t="shared" si="95"/>
        <v>607.90442087210772</v>
      </c>
      <c r="V27">
        <f t="shared" si="95"/>
        <v>653.80512300057251</v>
      </c>
      <c r="W27">
        <f t="shared" si="95"/>
        <v>658.50714614543972</v>
      </c>
      <c r="X27">
        <f t="shared" si="95"/>
        <v>648.87919399166412</v>
      </c>
      <c r="Y27" s="4">
        <f>(Y26 + Y28)/2</f>
        <v>55.976466010322994</v>
      </c>
    </row>
    <row r="28" spans="1:28" x14ac:dyDescent="0.25">
      <c r="A28">
        <f t="shared" si="96"/>
        <v>28.7377455227399</v>
      </c>
      <c r="B28">
        <f t="shared" si="95"/>
        <v>43.10661828410985</v>
      </c>
      <c r="C28">
        <f t="shared" si="95"/>
        <v>73.897059915616879</v>
      </c>
      <c r="D28">
        <f t="shared" si="95"/>
        <v>94.295727496490287</v>
      </c>
      <c r="E28">
        <f t="shared" si="95"/>
        <v>114.69439507736369</v>
      </c>
      <c r="F28">
        <f t="shared" si="95"/>
        <v>142.79067306611387</v>
      </c>
      <c r="G28">
        <f t="shared" si="95"/>
        <v>157.03125232068587</v>
      </c>
      <c r="H28">
        <f t="shared" si="95"/>
        <v>189.36121603376827</v>
      </c>
      <c r="I28">
        <f t="shared" si="95"/>
        <v>205.26961087671359</v>
      </c>
      <c r="J28">
        <f t="shared" si="95"/>
        <v>222.97411481483013</v>
      </c>
      <c r="K28">
        <f t="shared" si="95"/>
        <v>240.16544472575487</v>
      </c>
      <c r="L28">
        <f t="shared" si="95"/>
        <v>271.85394090484755</v>
      </c>
      <c r="M28">
        <f t="shared" si="95"/>
        <v>292.76578251291272</v>
      </c>
      <c r="N28">
        <f t="shared" si="95"/>
        <v>328.4313774027417</v>
      </c>
      <c r="O28">
        <f t="shared" si="95"/>
        <v>369.48529957808444</v>
      </c>
      <c r="P28">
        <f t="shared" si="95"/>
        <v>395.14400093767358</v>
      </c>
      <c r="Q28">
        <f t="shared" si="95"/>
        <v>457.23805822787949</v>
      </c>
      <c r="R28">
        <f t="shared" si="95"/>
        <v>560.38603769342808</v>
      </c>
      <c r="S28">
        <f t="shared" si="95"/>
        <v>607.08487416788034</v>
      </c>
      <c r="T28">
        <f t="shared" si="95"/>
        <v>671.74480159404516</v>
      </c>
      <c r="U28">
        <f t="shared" si="95"/>
        <v>712.02896272860016</v>
      </c>
      <c r="V28">
        <f t="shared" si="95"/>
        <v>771.81373689644306</v>
      </c>
      <c r="W28">
        <f t="shared" si="95"/>
        <v>767.7083446789087</v>
      </c>
      <c r="X28">
        <f t="shared" si="95"/>
        <v>757.44486413507309</v>
      </c>
      <c r="Y28" s="3">
        <v>64.14675339897299</v>
      </c>
    </row>
    <row r="29" spans="1:28" x14ac:dyDescent="0.25">
      <c r="A29">
        <f t="shared" si="96"/>
        <v>33.265838762306579</v>
      </c>
      <c r="B29">
        <f t="shared" si="95"/>
        <v>52.285220489451426</v>
      </c>
      <c r="C29">
        <f t="shared" si="95"/>
        <v>85.044839966244638</v>
      </c>
      <c r="D29">
        <f t="shared" si="95"/>
        <v>107.75239077355826</v>
      </c>
      <c r="E29">
        <f t="shared" si="95"/>
        <v>131.47238015189862</v>
      </c>
      <c r="F29">
        <f t="shared" si="95"/>
        <v>162.49639064978888</v>
      </c>
      <c r="G29">
        <f t="shared" si="95"/>
        <v>181.081870132208</v>
      </c>
      <c r="H29">
        <f t="shared" si="95"/>
        <v>215.43246450632893</v>
      </c>
      <c r="I29">
        <f t="shared" si="95"/>
        <v>233.5840417440223</v>
      </c>
      <c r="J29">
        <f t="shared" si="95"/>
        <v>253.76049612376909</v>
      </c>
      <c r="K29">
        <f t="shared" si="95"/>
        <v>276.8296321350208</v>
      </c>
      <c r="L29">
        <f t="shared" si="95"/>
        <v>307.4197403881854</v>
      </c>
      <c r="M29">
        <f t="shared" si="95"/>
        <v>337.1420441518984</v>
      </c>
      <c r="N29">
        <f t="shared" si="95"/>
        <v>376.04861209563961</v>
      </c>
      <c r="O29">
        <f t="shared" si="95"/>
        <v>423.05468860759453</v>
      </c>
      <c r="P29">
        <f t="shared" si="95"/>
        <v>455.59735696202489</v>
      </c>
      <c r="Q29">
        <f t="shared" si="95"/>
        <v>532.97659060478156</v>
      </c>
      <c r="R29">
        <f t="shared" si="95"/>
        <v>633.49727729957749</v>
      </c>
      <c r="S29">
        <f t="shared" si="95"/>
        <v>699.45041849788959</v>
      </c>
      <c r="T29">
        <f t="shared" si="95"/>
        <v>763.37868255414844</v>
      </c>
      <c r="U29">
        <f t="shared" si="95"/>
        <v>815.73622008438747</v>
      </c>
      <c r="V29">
        <f t="shared" si="95"/>
        <v>872.43278006188393</v>
      </c>
      <c r="W29">
        <f t="shared" si="95"/>
        <v>885.16057924050551</v>
      </c>
      <c r="X29">
        <f t="shared" si="95"/>
        <v>864.33327149367005</v>
      </c>
      <c r="Y29" s="4">
        <f>(Y28 + Y30)/2</f>
        <v>72.317040787623</v>
      </c>
    </row>
    <row r="30" spans="1:28" x14ac:dyDescent="0.25">
      <c r="A30">
        <f t="shared" si="96"/>
        <v>37.990018899200862</v>
      </c>
      <c r="B30">
        <f t="shared" si="95"/>
        <v>62.29719200843531</v>
      </c>
      <c r="C30">
        <f t="shared" si="95"/>
        <v>96.584793811527618</v>
      </c>
      <c r="D30">
        <f t="shared" si="95"/>
        <v>121.53586554617225</v>
      </c>
      <c r="E30">
        <f t="shared" si="95"/>
        <v>148.74058246975252</v>
      </c>
      <c r="F30">
        <f t="shared" si="95"/>
        <v>182.54526030378719</v>
      </c>
      <c r="G30">
        <f t="shared" si="95"/>
        <v>206.04756013125888</v>
      </c>
      <c r="H30">
        <f t="shared" si="95"/>
        <v>241.94490849787667</v>
      </c>
      <c r="I30">
        <f t="shared" si="95"/>
        <v>262.38868985465001</v>
      </c>
      <c r="J30">
        <f t="shared" si="95"/>
        <v>285.086116400359</v>
      </c>
      <c r="K30">
        <f t="shared" si="95"/>
        <v>314.86642782557999</v>
      </c>
      <c r="L30">
        <f t="shared" si="95"/>
        <v>343.19796734362814</v>
      </c>
      <c r="M30">
        <f t="shared" si="95"/>
        <v>383.11968211905958</v>
      </c>
      <c r="N30">
        <f t="shared" si="95"/>
        <v>424.97309277072145</v>
      </c>
      <c r="O30">
        <f t="shared" si="95"/>
        <v>478.09472936706169</v>
      </c>
      <c r="P30">
        <f t="shared" si="95"/>
        <v>518.33839345519823</v>
      </c>
      <c r="Q30">
        <f t="shared" si="95"/>
        <v>612.66954207779008</v>
      </c>
      <c r="R30">
        <f t="shared" si="95"/>
        <v>707.00069070038217</v>
      </c>
      <c r="S30">
        <f t="shared" si="95"/>
        <v>795.21480238157733</v>
      </c>
      <c r="T30">
        <f t="shared" si="95"/>
        <v>856.38517179554481</v>
      </c>
      <c r="U30">
        <f t="shared" si="95"/>
        <v>922.38478090008869</v>
      </c>
      <c r="V30">
        <f t="shared" si="95"/>
        <v>973.57472162019837</v>
      </c>
      <c r="W30">
        <f t="shared" si="95"/>
        <v>1007.057450141528</v>
      </c>
      <c r="X30">
        <f t="shared" si="95"/>
        <v>973.57472162019837</v>
      </c>
      <c r="Y30" s="3">
        <v>80.48732817627301</v>
      </c>
    </row>
    <row r="31" spans="1:28" x14ac:dyDescent="0.25">
      <c r="A31">
        <f t="shared" si="96"/>
        <v>42.926971246064539</v>
      </c>
      <c r="B31">
        <f t="shared" si="95"/>
        <v>69.711982230179188</v>
      </c>
      <c r="C31">
        <f t="shared" si="95"/>
        <v>112.46156929754099</v>
      </c>
      <c r="D31">
        <f t="shared" si="95"/>
        <v>141.46388251543996</v>
      </c>
      <c r="E31">
        <f t="shared" si="95"/>
        <v>168.16020141020323</v>
      </c>
      <c r="F31">
        <f t="shared" si="95"/>
        <v>204.87872640167166</v>
      </c>
      <c r="G31">
        <f t="shared" si="95"/>
        <v>229.88989559875887</v>
      </c>
      <c r="H31">
        <f t="shared" si="95"/>
        <v>269.80133580687669</v>
      </c>
      <c r="I31">
        <f t="shared" si="95"/>
        <v>295.34465754007215</v>
      </c>
      <c r="J31">
        <f t="shared" si="95"/>
        <v>319.02544539688876</v>
      </c>
      <c r="K31">
        <f t="shared" si="95"/>
        <v>352.28497890365361</v>
      </c>
      <c r="L31">
        <f t="shared" si="95"/>
        <v>385.10105196366163</v>
      </c>
      <c r="M31">
        <f t="shared" si="95"/>
        <v>425.89941306529323</v>
      </c>
      <c r="N31">
        <f t="shared" si="95"/>
        <v>475.38959892335936</v>
      </c>
      <c r="O31">
        <f t="shared" si="95"/>
        <v>534.81329878877932</v>
      </c>
      <c r="P31">
        <f t="shared" si="95"/>
        <v>587.14163150608931</v>
      </c>
      <c r="Q31">
        <f t="shared" si="95"/>
        <v>686.83153993703263</v>
      </c>
      <c r="R31">
        <f t="shared" si="95"/>
        <v>789.71436358462529</v>
      </c>
      <c r="S31">
        <f t="shared" si="95"/>
        <v>878.58383711470117</v>
      </c>
      <c r="T31">
        <f t="shared" si="95"/>
        <v>946.16720920044736</v>
      </c>
      <c r="U31">
        <f t="shared" si="95"/>
        <v>1027.0543946888995</v>
      </c>
      <c r="V31">
        <f t="shared" si="95"/>
        <v>1092.6865408089154</v>
      </c>
      <c r="W31">
        <f t="shared" si="95"/>
        <v>1121.7775461161659</v>
      </c>
      <c r="X31">
        <f t="shared" si="95"/>
        <v>1095.169919310754</v>
      </c>
      <c r="Y31" s="4">
        <f>(Y30 + Y32)/2</f>
        <v>88.692089351373014</v>
      </c>
    </row>
    <row r="32" spans="1:28" x14ac:dyDescent="0.25">
      <c r="A32">
        <f t="shared" si="96"/>
        <v>48.060837861130622</v>
      </c>
      <c r="B32">
        <f t="shared" si="95"/>
        <v>77.323686720125465</v>
      </c>
      <c r="C32">
        <f t="shared" si="95"/>
        <v>129.45419230336793</v>
      </c>
      <c r="D32">
        <f t="shared" si="95"/>
        <v>162.78670888447468</v>
      </c>
      <c r="E32">
        <f t="shared" si="95"/>
        <v>188.36747742346353</v>
      </c>
      <c r="F32">
        <f t="shared" si="95"/>
        <v>227.90139243826454</v>
      </c>
      <c r="G32">
        <f t="shared" si="95"/>
        <v>254.2573357814652</v>
      </c>
      <c r="H32">
        <f t="shared" si="95"/>
        <v>298.24850592048398</v>
      </c>
      <c r="I32">
        <f t="shared" si="95"/>
        <v>329.44929179000826</v>
      </c>
      <c r="J32">
        <f t="shared" si="95"/>
        <v>353.86729812267941</v>
      </c>
      <c r="K32">
        <f t="shared" si="95"/>
        <v>390.68810132273921</v>
      </c>
      <c r="L32">
        <f t="shared" si="95"/>
        <v>428.28407932701072</v>
      </c>
      <c r="M32">
        <f t="shared" si="95"/>
        <v>469.36834395023533</v>
      </c>
      <c r="N32">
        <f t="shared" si="95"/>
        <v>527.11886686401317</v>
      </c>
      <c r="O32">
        <f t="shared" si="95"/>
        <v>593.00872522201485</v>
      </c>
      <c r="P32">
        <f t="shared" si="95"/>
        <v>658.89858358001652</v>
      </c>
      <c r="Q32">
        <f t="shared" si="95"/>
        <v>763.1595947465014</v>
      </c>
      <c r="R32">
        <f t="shared" si="95"/>
        <v>874.3971791508925</v>
      </c>
      <c r="S32">
        <f t="shared" si="95"/>
        <v>962.37951942892994</v>
      </c>
      <c r="T32">
        <f t="shared" si="95"/>
        <v>1036.4087132311554</v>
      </c>
      <c r="U32">
        <f t="shared" si="95"/>
        <v>1133.6931511597343</v>
      </c>
      <c r="V32">
        <f t="shared" si="95"/>
        <v>1215.4740930040775</v>
      </c>
      <c r="W32">
        <f t="shared" si="95"/>
        <v>1238.7293371304311</v>
      </c>
      <c r="X32">
        <f t="shared" si="95"/>
        <v>1220.9003166335601</v>
      </c>
      <c r="Y32" s="3">
        <v>96.896850526473017</v>
      </c>
    </row>
    <row r="33" spans="1:25" x14ac:dyDescent="0.25">
      <c r="A33">
        <f t="shared" si="96"/>
        <v>57.071662353101594</v>
      </c>
      <c r="B33">
        <f t="shared" si="95"/>
        <v>97.837135462459884</v>
      </c>
      <c r="C33">
        <f t="shared" si="95"/>
        <v>131.3554133523767</v>
      </c>
      <c r="D33">
        <f t="shared" si="95"/>
        <v>165.32664094350861</v>
      </c>
      <c r="E33">
        <f t="shared" si="95"/>
        <v>198.39196913221031</v>
      </c>
      <c r="F33">
        <f t="shared" si="95"/>
        <v>236.21326918367052</v>
      </c>
      <c r="G33">
        <f t="shared" si="95"/>
        <v>277.20521714363633</v>
      </c>
      <c r="H33">
        <f t="shared" si="95"/>
        <v>332.23860584126999</v>
      </c>
      <c r="I33">
        <f t="shared" si="95"/>
        <v>364.62450947814909</v>
      </c>
      <c r="J33">
        <f t="shared" si="95"/>
        <v>398.59573706928097</v>
      </c>
      <c r="K33">
        <f t="shared" si="95"/>
        <v>442.98480778836006</v>
      </c>
      <c r="L33">
        <f t="shared" si="95"/>
        <v>491.6769006689824</v>
      </c>
      <c r="M33">
        <f t="shared" si="95"/>
        <v>513.64496117791441</v>
      </c>
      <c r="N33">
        <f t="shared" si="95"/>
        <v>579.77561755531781</v>
      </c>
      <c r="O33">
        <f t="shared" si="95"/>
        <v>648.17102243879674</v>
      </c>
      <c r="P33">
        <f t="shared" si="95"/>
        <v>783.60298310210931</v>
      </c>
      <c r="Q33">
        <f t="shared" si="95"/>
        <v>881.89306826578422</v>
      </c>
      <c r="R33">
        <f t="shared" si="95"/>
        <v>1032.7253187704098</v>
      </c>
      <c r="S33">
        <f t="shared" ref="B33:X37" si="97">S13*S$21*$Y33/100000</f>
        <v>1118.7857620012774</v>
      </c>
      <c r="T33">
        <f t="shared" si="97"/>
        <v>1230.21138850019</v>
      </c>
      <c r="U33">
        <f t="shared" si="97"/>
        <v>1338.466367090597</v>
      </c>
      <c r="V33">
        <f t="shared" si="97"/>
        <v>1420.4502630105287</v>
      </c>
      <c r="W33">
        <f t="shared" si="97"/>
        <v>1447.6272450834342</v>
      </c>
      <c r="X33">
        <f t="shared" si="97"/>
        <v>1426.79155882754</v>
      </c>
      <c r="Y33" s="3">
        <v>113.23742530377301</v>
      </c>
    </row>
    <row r="34" spans="1:25" x14ac:dyDescent="0.25">
      <c r="A34">
        <f t="shared" si="96"/>
        <v>71.5270560447523</v>
      </c>
      <c r="B34">
        <f t="shared" si="97"/>
        <v>111.9553920700471</v>
      </c>
      <c r="C34">
        <f t="shared" si="97"/>
        <v>152.38372809534187</v>
      </c>
      <c r="D34">
        <f t="shared" si="97"/>
        <v>190.47966011917734</v>
      </c>
      <c r="E34">
        <f t="shared" si="97"/>
        <v>230.13052814398569</v>
      </c>
      <c r="F34">
        <f t="shared" si="97"/>
        <v>272.11380017025334</v>
      </c>
      <c r="G34">
        <f t="shared" si="97"/>
        <v>317.20694419846672</v>
      </c>
      <c r="H34">
        <f t="shared" si="97"/>
        <v>356.85781222327506</v>
      </c>
      <c r="I34">
        <f t="shared" si="97"/>
        <v>404.28336025294783</v>
      </c>
      <c r="J34">
        <f t="shared" si="97"/>
        <v>456.11456028537697</v>
      </c>
      <c r="K34">
        <f t="shared" si="97"/>
        <v>510.01900831910342</v>
      </c>
      <c r="L34">
        <f t="shared" si="97"/>
        <v>562.62767635201897</v>
      </c>
      <c r="M34">
        <f t="shared" si="97"/>
        <v>598.65036037455729</v>
      </c>
      <c r="N34">
        <f t="shared" si="97"/>
        <v>688.31833643065988</v>
      </c>
      <c r="O34">
        <f t="shared" si="97"/>
        <v>769.69332048157366</v>
      </c>
      <c r="P34">
        <f t="shared" si="97"/>
        <v>901.86288056426827</v>
      </c>
      <c r="Q34">
        <f t="shared" si="97"/>
        <v>1054.7649206599342</v>
      </c>
      <c r="R34">
        <f t="shared" si="97"/>
        <v>1212.8500807588434</v>
      </c>
      <c r="S34">
        <f t="shared" si="97"/>
        <v>1293.7067528094331</v>
      </c>
      <c r="T34">
        <f t="shared" si="97"/>
        <v>1414.9917608853173</v>
      </c>
      <c r="U34">
        <f t="shared" si="97"/>
        <v>1547.161320968012</v>
      </c>
      <c r="V34">
        <f t="shared" si="97"/>
        <v>1666.8913930429233</v>
      </c>
      <c r="W34">
        <f t="shared" si="97"/>
        <v>1665.3364570419506</v>
      </c>
      <c r="X34">
        <f t="shared" si="97"/>
        <v>1623.3531850156826</v>
      </c>
      <c r="Y34" s="3">
        <v>129.57800008107301</v>
      </c>
    </row>
    <row r="35" spans="1:25" x14ac:dyDescent="0.25">
      <c r="A35">
        <f t="shared" si="96"/>
        <v>84.049099118422845</v>
      </c>
      <c r="B35">
        <f t="shared" si="97"/>
        <v>129.57569447423523</v>
      </c>
      <c r="C35">
        <f t="shared" si="97"/>
        <v>178.60433562664855</v>
      </c>
      <c r="D35">
        <f t="shared" si="97"/>
        <v>223.25541953331069</v>
      </c>
      <c r="E35">
        <f t="shared" si="97"/>
        <v>273.15957213487428</v>
      </c>
      <c r="F35">
        <f t="shared" si="97"/>
        <v>322.77188758672111</v>
      </c>
      <c r="G35">
        <f t="shared" si="97"/>
        <v>371.21685443970091</v>
      </c>
      <c r="H35">
        <f t="shared" si="97"/>
        <v>420.24549559211425</v>
      </c>
      <c r="I35">
        <f t="shared" si="97"/>
        <v>466.93943954679361</v>
      </c>
      <c r="J35">
        <f t="shared" si="97"/>
        <v>520.05380079524139</v>
      </c>
      <c r="K35">
        <f t="shared" si="97"/>
        <v>567.33141904935428</v>
      </c>
      <c r="L35">
        <f t="shared" si="97"/>
        <v>641.16621792769092</v>
      </c>
      <c r="M35">
        <f t="shared" si="97"/>
        <v>690.48669622982095</v>
      </c>
      <c r="N35">
        <f t="shared" si="97"/>
        <v>779.78886404314528</v>
      </c>
      <c r="O35">
        <f t="shared" si="97"/>
        <v>856.25019726893277</v>
      </c>
      <c r="P35">
        <f t="shared" si="97"/>
        <v>1044.7769959859506</v>
      </c>
      <c r="Q35">
        <f t="shared" si="97"/>
        <v>1168.515947465851</v>
      </c>
      <c r="R35">
        <f t="shared" si="97"/>
        <v>1435.8387766063904</v>
      </c>
      <c r="S35">
        <f t="shared" si="97"/>
        <v>1547.9042420976209</v>
      </c>
      <c r="T35">
        <f t="shared" si="97"/>
        <v>1691.4881197582599</v>
      </c>
      <c r="U35">
        <f t="shared" si="97"/>
        <v>1812.3086997409928</v>
      </c>
      <c r="V35">
        <f t="shared" si="97"/>
        <v>1886.4353357690463</v>
      </c>
      <c r="W35">
        <f t="shared" si="97"/>
        <v>1895.1904502605487</v>
      </c>
      <c r="X35">
        <f t="shared" si="97"/>
        <v>1870.0924553849084</v>
      </c>
      <c r="Y35" s="3">
        <v>145.91857485837301</v>
      </c>
    </row>
    <row r="36" spans="1:25" x14ac:dyDescent="0.25">
      <c r="A36">
        <f t="shared" si="96"/>
        <v>96.706453182861111</v>
      </c>
      <c r="B36">
        <f t="shared" si="97"/>
        <v>152.84811895680397</v>
      </c>
      <c r="C36">
        <f t="shared" si="97"/>
        <v>205.09556513949067</v>
      </c>
      <c r="D36">
        <f t="shared" si="97"/>
        <v>256.36945642436331</v>
      </c>
      <c r="E36">
        <f t="shared" si="97"/>
        <v>313.48467709612021</v>
      </c>
      <c r="F36">
        <f t="shared" si="97"/>
        <v>370.27537946860582</v>
      </c>
      <c r="G36">
        <f t="shared" si="97"/>
        <v>423.17186224983521</v>
      </c>
      <c r="H36">
        <f t="shared" si="97"/>
        <v>484.83033911139091</v>
      </c>
      <c r="I36">
        <f t="shared" si="97"/>
        <v>538.70037679043435</v>
      </c>
      <c r="J36">
        <f t="shared" si="97"/>
        <v>599.70981705344741</v>
      </c>
      <c r="K36">
        <f t="shared" si="97"/>
        <v>654.22889133103354</v>
      </c>
      <c r="L36">
        <f t="shared" si="97"/>
        <v>717.18544138967468</v>
      </c>
      <c r="M36">
        <f t="shared" si="97"/>
        <v>767.81029607600465</v>
      </c>
      <c r="N36">
        <f t="shared" si="97"/>
        <v>851.53601728801186</v>
      </c>
      <c r="O36">
        <f t="shared" si="97"/>
        <v>981.34333699655031</v>
      </c>
      <c r="P36">
        <f t="shared" si="97"/>
        <v>1148.7947794205647</v>
      </c>
      <c r="Q36">
        <f t="shared" si="97"/>
        <v>1299.3712702824694</v>
      </c>
      <c r="R36">
        <f t="shared" si="97"/>
        <v>1581.0531540499976</v>
      </c>
      <c r="S36">
        <f t="shared" si="97"/>
        <v>1721.2450593352194</v>
      </c>
      <c r="T36">
        <f t="shared" si="97"/>
        <v>1844.5620130583306</v>
      </c>
      <c r="U36">
        <f t="shared" si="97"/>
        <v>1986.0519915406376</v>
      </c>
      <c r="V36">
        <f t="shared" si="97"/>
        <v>2128.8400432200297</v>
      </c>
      <c r="W36">
        <f t="shared" si="97"/>
        <v>2107.4218354681207</v>
      </c>
      <c r="X36">
        <f t="shared" si="97"/>
        <v>2021.099967861943</v>
      </c>
      <c r="Y36" s="3">
        <v>162.259149635673</v>
      </c>
    </row>
    <row r="37" spans="1:25" x14ac:dyDescent="0.25">
      <c r="A37">
        <f t="shared" si="96"/>
        <v>110.05990194329777</v>
      </c>
      <c r="B37">
        <f t="shared" si="97"/>
        <v>173.66594917026856</v>
      </c>
      <c r="C37">
        <f t="shared" si="97"/>
        <v>234.41329764546541</v>
      </c>
      <c r="D37">
        <f t="shared" si="97"/>
        <v>293.01662205683169</v>
      </c>
      <c r="E37">
        <f t="shared" si="97"/>
        <v>353.76397053202851</v>
      </c>
      <c r="F37">
        <f t="shared" si="97"/>
        <v>417.72735510297105</v>
      </c>
      <c r="G37">
        <f t="shared" si="97"/>
        <v>477.40269154625264</v>
      </c>
      <c r="H37">
        <f t="shared" si="97"/>
        <v>543.51010018102568</v>
      </c>
      <c r="I37">
        <f t="shared" si="97"/>
        <v>603.90011131225071</v>
      </c>
      <c r="J37">
        <f t="shared" si="97"/>
        <v>668.22083322716503</v>
      </c>
      <c r="K37">
        <f t="shared" si="97"/>
        <v>733.25622983002279</v>
      </c>
      <c r="L37">
        <f t="shared" si="97"/>
        <v>803.65168659245683</v>
      </c>
      <c r="M37">
        <f t="shared" si="97"/>
        <v>870.47376991517331</v>
      </c>
      <c r="N37">
        <f t="shared" si="97"/>
        <v>971.95757560314905</v>
      </c>
      <c r="O37">
        <f t="shared" si="97"/>
        <v>1087.0202003620514</v>
      </c>
      <c r="P37">
        <f t="shared" si="97"/>
        <v>1272.1209445394159</v>
      </c>
      <c r="Q37">
        <f t="shared" si="97"/>
        <v>1462.2244115323847</v>
      </c>
      <c r="R37">
        <f t="shared" si="97"/>
        <v>1749.5236360856686</v>
      </c>
      <c r="S37">
        <f t="shared" si="97"/>
        <v>1923.1895852559369</v>
      </c>
      <c r="T37">
        <f t="shared" si="97"/>
        <v>2061.121800029031</v>
      </c>
      <c r="U37">
        <f t="shared" si="97"/>
        <v>2251.225267022</v>
      </c>
      <c r="V37">
        <f t="shared" si="97"/>
        <v>2355.5677714617495</v>
      </c>
      <c r="W37">
        <f t="shared" si="97"/>
        <v>2344.847651142597</v>
      </c>
      <c r="X37">
        <f t="shared" si="97"/>
        <v>2212.6328338730514</v>
      </c>
      <c r="Y37" s="3">
        <v>178.668671985873</v>
      </c>
    </row>
    <row r="38" spans="1:25" x14ac:dyDescent="0.25">
      <c r="A38">
        <f>A18*A$21*$Y38/100000</f>
        <v>123.24584395432534</v>
      </c>
      <c r="B38">
        <f t="shared" ref="B38:X38" si="98">B18*B$21*$Y38/100000</f>
        <v>190.71904333438317</v>
      </c>
      <c r="C38">
        <f t="shared" si="98"/>
        <v>260.53235367559915</v>
      </c>
      <c r="D38">
        <f t="shared" si="98"/>
        <v>331.51571949739406</v>
      </c>
      <c r="E38">
        <f t="shared" si="98"/>
        <v>407.17930724150523</v>
      </c>
      <c r="F38">
        <f t="shared" si="98"/>
        <v>475.0425251150894</v>
      </c>
      <c r="G38">
        <f t="shared" si="98"/>
        <v>549.14603888509509</v>
      </c>
      <c r="H38">
        <f t="shared" si="98"/>
        <v>617.78929374573204</v>
      </c>
      <c r="I38">
        <f t="shared" si="98"/>
        <v>698.13310341215936</v>
      </c>
      <c r="J38">
        <f t="shared" si="98"/>
        <v>767.94641375337528</v>
      </c>
      <c r="K38">
        <f t="shared" si="98"/>
        <v>856.48061178385581</v>
      </c>
      <c r="L38">
        <f t="shared" si="98"/>
        <v>927.85399609917715</v>
      </c>
      <c r="M38">
        <f t="shared" si="98"/>
        <v>1010.1478982332361</v>
      </c>
      <c r="N38">
        <f t="shared" si="98"/>
        <v>1135.7338531487196</v>
      </c>
      <c r="O38">
        <f t="shared" si="98"/>
        <v>1186.4362573071446</v>
      </c>
      <c r="P38">
        <f t="shared" si="98"/>
        <v>1380.665467083265</v>
      </c>
      <c r="Q38">
        <f t="shared" si="98"/>
        <v>1553.0536412219099</v>
      </c>
      <c r="R38">
        <f t="shared" si="98"/>
        <v>1993.7745389066806</v>
      </c>
      <c r="S38">
        <f t="shared" si="98"/>
        <v>2109.2200129904791</v>
      </c>
      <c r="T38">
        <f t="shared" si="98"/>
        <v>2369.7523666660782</v>
      </c>
      <c r="U38">
        <f t="shared" si="98"/>
        <v>2562.421502468093</v>
      </c>
      <c r="V38">
        <f t="shared" si="98"/>
        <v>2683.3272354612604</v>
      </c>
      <c r="W38">
        <f t="shared" si="98"/>
        <v>2400.1738091611332</v>
      </c>
      <c r="X38">
        <f t="shared" si="98"/>
        <v>2471.1571749829282</v>
      </c>
      <c r="Y38" s="3">
        <v>195.009246763173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H38" workbookViewId="0">
      <selection activeCell="A22" sqref="A22:X38"/>
    </sheetView>
  </sheetViews>
  <sheetFormatPr defaultRowHeight="15" x14ac:dyDescent="0.25"/>
  <cols>
    <col min="1" max="1" width="12" bestFit="1" customWidth="1"/>
  </cols>
  <sheetData>
    <row r="1" spans="1:28" x14ac:dyDescent="0.25">
      <c r="A1">
        <v>400</v>
      </c>
      <c r="B1">
        <v>600</v>
      </c>
      <c r="C1">
        <v>800</v>
      </c>
      <c r="D1">
        <v>1000</v>
      </c>
      <c r="E1">
        <v>1200</v>
      </c>
      <c r="F1">
        <v>1400</v>
      </c>
      <c r="G1">
        <v>1600</v>
      </c>
      <c r="H1">
        <v>1800</v>
      </c>
      <c r="I1">
        <v>2000</v>
      </c>
      <c r="J1">
        <v>2200</v>
      </c>
      <c r="K1">
        <v>2400</v>
      </c>
      <c r="L1">
        <v>2600</v>
      </c>
      <c r="M1">
        <v>2800</v>
      </c>
      <c r="N1">
        <v>3200</v>
      </c>
      <c r="O1">
        <v>3600</v>
      </c>
      <c r="P1">
        <v>4000</v>
      </c>
      <c r="Q1">
        <v>4400</v>
      </c>
      <c r="R1">
        <v>4800</v>
      </c>
      <c r="S1">
        <v>5200</v>
      </c>
      <c r="T1">
        <v>5600</v>
      </c>
      <c r="U1">
        <v>6000</v>
      </c>
      <c r="V1">
        <v>6400</v>
      </c>
      <c r="W1">
        <v>6800</v>
      </c>
      <c r="X1">
        <v>7200</v>
      </c>
      <c r="Y1" s="1"/>
    </row>
    <row r="2" spans="1:28" x14ac:dyDescent="0.25">
      <c r="A2">
        <v>34</v>
      </c>
      <c r="B2">
        <v>42</v>
      </c>
      <c r="C2">
        <v>48</v>
      </c>
      <c r="D2">
        <v>58</v>
      </c>
      <c r="E2">
        <v>63</v>
      </c>
      <c r="F2">
        <v>64</v>
      </c>
      <c r="G2">
        <v>64</v>
      </c>
      <c r="H2">
        <v>85</v>
      </c>
      <c r="I2">
        <v>61</v>
      </c>
      <c r="J2">
        <v>58</v>
      </c>
      <c r="K2">
        <v>77</v>
      </c>
      <c r="L2">
        <v>85</v>
      </c>
      <c r="M2">
        <v>80</v>
      </c>
      <c r="N2">
        <v>65</v>
      </c>
      <c r="O2">
        <v>68</v>
      </c>
      <c r="P2">
        <v>70</v>
      </c>
      <c r="Q2">
        <v>80</v>
      </c>
      <c r="R2">
        <v>92</v>
      </c>
      <c r="S2">
        <v>92</v>
      </c>
      <c r="T2">
        <v>92</v>
      </c>
      <c r="U2">
        <v>85</v>
      </c>
      <c r="V2">
        <v>79</v>
      </c>
      <c r="W2">
        <v>70</v>
      </c>
      <c r="X2">
        <v>67</v>
      </c>
      <c r="Y2" s="1">
        <v>15.056081494173</v>
      </c>
      <c r="Z2">
        <v>-12.32</v>
      </c>
      <c r="AA2">
        <f>Z2+14.5037</f>
        <v>2.1837</v>
      </c>
      <c r="AB2">
        <f>AA2*6.89475729</f>
        <v>15.056081494173</v>
      </c>
    </row>
    <row r="3" spans="1:28" x14ac:dyDescent="0.25">
      <c r="A3">
        <v>68</v>
      </c>
      <c r="B3">
        <v>79</v>
      </c>
      <c r="C3">
        <v>93</v>
      </c>
      <c r="D3">
        <v>101</v>
      </c>
      <c r="E3">
        <v>108</v>
      </c>
      <c r="F3">
        <v>114</v>
      </c>
      <c r="G3">
        <v>110</v>
      </c>
      <c r="H3">
        <v>130</v>
      </c>
      <c r="I3">
        <v>107</v>
      </c>
      <c r="J3">
        <v>104</v>
      </c>
      <c r="K3">
        <v>119</v>
      </c>
      <c r="L3">
        <v>132</v>
      </c>
      <c r="M3">
        <v>128</v>
      </c>
      <c r="N3">
        <v>108</v>
      </c>
      <c r="O3">
        <v>109</v>
      </c>
      <c r="P3">
        <v>115</v>
      </c>
      <c r="Q3">
        <v>136</v>
      </c>
      <c r="R3">
        <v>154</v>
      </c>
      <c r="S3">
        <v>154</v>
      </c>
      <c r="T3">
        <v>151</v>
      </c>
      <c r="U3">
        <v>142</v>
      </c>
      <c r="V3">
        <v>128</v>
      </c>
      <c r="W3">
        <v>114</v>
      </c>
      <c r="X3">
        <v>96</v>
      </c>
      <c r="Y3" s="1">
        <v>23.260842669272996</v>
      </c>
      <c r="Z3">
        <v>-11.13</v>
      </c>
      <c r="AA3">
        <f t="shared" ref="AA3:AA18" si="0">Z3+14.5037</f>
        <v>3.3736999999999995</v>
      </c>
      <c r="AB3">
        <f t="shared" ref="AB3:AB18" si="1">AA3*6.89475729</f>
        <v>23.260842669272996</v>
      </c>
    </row>
    <row r="4" spans="1:28" x14ac:dyDescent="0.25">
      <c r="A4">
        <v>80</v>
      </c>
      <c r="B4">
        <v>93</v>
      </c>
      <c r="C4">
        <v>114</v>
      </c>
      <c r="D4">
        <v>117</v>
      </c>
      <c r="E4">
        <v>123</v>
      </c>
      <c r="F4">
        <v>135</v>
      </c>
      <c r="G4">
        <v>126</v>
      </c>
      <c r="H4">
        <v>141</v>
      </c>
      <c r="I4">
        <v>125</v>
      </c>
      <c r="J4">
        <v>122</v>
      </c>
      <c r="K4">
        <v>130</v>
      </c>
      <c r="L4">
        <v>144</v>
      </c>
      <c r="M4">
        <v>143</v>
      </c>
      <c r="N4">
        <v>121</v>
      </c>
      <c r="O4">
        <v>121</v>
      </c>
      <c r="P4">
        <v>135</v>
      </c>
      <c r="Q4">
        <v>148</v>
      </c>
      <c r="R4">
        <v>163</v>
      </c>
      <c r="S4">
        <v>161</v>
      </c>
      <c r="T4">
        <v>165</v>
      </c>
      <c r="U4">
        <v>156</v>
      </c>
      <c r="V4">
        <v>154</v>
      </c>
      <c r="W4">
        <v>132</v>
      </c>
      <c r="X4">
        <v>113</v>
      </c>
      <c r="Y4" s="1">
        <v>31.465603844373007</v>
      </c>
      <c r="Z4">
        <v>-9.94</v>
      </c>
      <c r="AA4">
        <f t="shared" si="0"/>
        <v>4.5637000000000008</v>
      </c>
      <c r="AB4">
        <f t="shared" si="1"/>
        <v>31.465603844373007</v>
      </c>
    </row>
    <row r="5" spans="1:28" x14ac:dyDescent="0.25">
      <c r="A5">
        <v>90</v>
      </c>
      <c r="B5">
        <v>101</v>
      </c>
      <c r="C5">
        <v>123</v>
      </c>
      <c r="D5">
        <v>125</v>
      </c>
      <c r="E5">
        <v>131</v>
      </c>
      <c r="F5">
        <v>141</v>
      </c>
      <c r="G5">
        <v>133</v>
      </c>
      <c r="H5">
        <v>146</v>
      </c>
      <c r="I5">
        <v>133</v>
      </c>
      <c r="J5">
        <v>130</v>
      </c>
      <c r="K5">
        <v>138</v>
      </c>
      <c r="L5">
        <v>148</v>
      </c>
      <c r="M5">
        <v>148</v>
      </c>
      <c r="N5">
        <v>131</v>
      </c>
      <c r="O5">
        <v>134</v>
      </c>
      <c r="P5">
        <v>139</v>
      </c>
      <c r="Q5">
        <v>154</v>
      </c>
      <c r="R5">
        <v>167</v>
      </c>
      <c r="S5">
        <v>171</v>
      </c>
      <c r="T5">
        <v>173</v>
      </c>
      <c r="U5">
        <v>168</v>
      </c>
      <c r="V5">
        <v>160</v>
      </c>
      <c r="W5">
        <v>145</v>
      </c>
      <c r="X5">
        <v>124</v>
      </c>
      <c r="Y5" s="1">
        <v>39.601417446573002</v>
      </c>
      <c r="Z5">
        <v>-8.76</v>
      </c>
      <c r="AA5">
        <f t="shared" si="0"/>
        <v>5.7437000000000005</v>
      </c>
      <c r="AB5">
        <f t="shared" si="1"/>
        <v>39.601417446573002</v>
      </c>
    </row>
    <row r="6" spans="1:28" x14ac:dyDescent="0.25">
      <c r="A6">
        <v>99</v>
      </c>
      <c r="B6">
        <v>109</v>
      </c>
      <c r="C6">
        <v>131</v>
      </c>
      <c r="D6">
        <v>133</v>
      </c>
      <c r="E6">
        <v>138</v>
      </c>
      <c r="F6">
        <v>147</v>
      </c>
      <c r="G6">
        <v>139</v>
      </c>
      <c r="H6">
        <v>152</v>
      </c>
      <c r="I6">
        <v>140</v>
      </c>
      <c r="J6">
        <v>139</v>
      </c>
      <c r="K6">
        <v>146</v>
      </c>
      <c r="L6">
        <v>152</v>
      </c>
      <c r="M6">
        <v>152</v>
      </c>
      <c r="N6">
        <v>141</v>
      </c>
      <c r="O6">
        <v>146</v>
      </c>
      <c r="P6">
        <v>148</v>
      </c>
      <c r="Q6">
        <v>158</v>
      </c>
      <c r="R6">
        <v>171</v>
      </c>
      <c r="S6">
        <v>178</v>
      </c>
      <c r="T6">
        <v>175</v>
      </c>
      <c r="U6">
        <v>180</v>
      </c>
      <c r="V6">
        <v>171</v>
      </c>
      <c r="W6">
        <v>160</v>
      </c>
      <c r="X6">
        <v>142</v>
      </c>
      <c r="Y6" s="1">
        <v>47.806178621672998</v>
      </c>
      <c r="Z6">
        <v>-7.57</v>
      </c>
      <c r="AA6">
        <f t="shared" si="0"/>
        <v>6.9337</v>
      </c>
      <c r="AB6">
        <f t="shared" si="1"/>
        <v>47.806178621672998</v>
      </c>
    </row>
    <row r="7" spans="1:28" x14ac:dyDescent="0.25">
      <c r="A7">
        <v>101</v>
      </c>
      <c r="B7">
        <v>111</v>
      </c>
      <c r="C7">
        <v>136</v>
      </c>
      <c r="D7">
        <v>138</v>
      </c>
      <c r="E7">
        <v>143</v>
      </c>
      <c r="F7">
        <v>151</v>
      </c>
      <c r="G7">
        <v>144</v>
      </c>
      <c r="H7">
        <v>156</v>
      </c>
      <c r="I7">
        <v>146</v>
      </c>
      <c r="J7">
        <v>146</v>
      </c>
      <c r="K7">
        <v>150</v>
      </c>
      <c r="L7">
        <v>156</v>
      </c>
      <c r="M7">
        <v>156</v>
      </c>
      <c r="N7">
        <v>149</v>
      </c>
      <c r="O7">
        <v>150</v>
      </c>
      <c r="P7">
        <v>153</v>
      </c>
      <c r="Q7">
        <v>161</v>
      </c>
      <c r="R7">
        <v>179</v>
      </c>
      <c r="S7">
        <v>174</v>
      </c>
      <c r="T7">
        <v>178</v>
      </c>
      <c r="U7">
        <v>187</v>
      </c>
      <c r="V7">
        <v>175</v>
      </c>
      <c r="W7">
        <v>175</v>
      </c>
      <c r="X7">
        <v>153</v>
      </c>
      <c r="Y7" s="1">
        <v>55.941992223873015</v>
      </c>
      <c r="Z7">
        <v>-6.39</v>
      </c>
      <c r="AA7">
        <f t="shared" si="0"/>
        <v>8.1137000000000015</v>
      </c>
      <c r="AB7">
        <f t="shared" si="1"/>
        <v>55.941992223873015</v>
      </c>
    </row>
    <row r="8" spans="1:28" x14ac:dyDescent="0.25">
      <c r="A8">
        <v>103</v>
      </c>
      <c r="B8">
        <v>113</v>
      </c>
      <c r="C8">
        <v>141</v>
      </c>
      <c r="D8">
        <v>143</v>
      </c>
      <c r="E8">
        <v>147</v>
      </c>
      <c r="F8">
        <v>154</v>
      </c>
      <c r="G8">
        <v>148</v>
      </c>
      <c r="H8">
        <v>160</v>
      </c>
      <c r="I8">
        <v>151</v>
      </c>
      <c r="J8">
        <v>153</v>
      </c>
      <c r="K8">
        <v>154</v>
      </c>
      <c r="L8">
        <v>160</v>
      </c>
      <c r="M8">
        <v>159</v>
      </c>
      <c r="N8">
        <v>156</v>
      </c>
      <c r="O8">
        <v>153</v>
      </c>
      <c r="P8">
        <v>155</v>
      </c>
      <c r="Q8">
        <v>163</v>
      </c>
      <c r="R8">
        <v>181</v>
      </c>
      <c r="S8">
        <v>182</v>
      </c>
      <c r="T8">
        <v>183</v>
      </c>
      <c r="U8">
        <v>188</v>
      </c>
      <c r="V8">
        <v>184</v>
      </c>
      <c r="W8">
        <v>175</v>
      </c>
      <c r="X8">
        <v>155</v>
      </c>
      <c r="Y8" s="1">
        <v>64.14675339897299</v>
      </c>
      <c r="Z8">
        <v>-5.2</v>
      </c>
      <c r="AA8">
        <f t="shared" si="0"/>
        <v>9.3036999999999992</v>
      </c>
      <c r="AB8">
        <f t="shared" si="1"/>
        <v>64.14675339897299</v>
      </c>
    </row>
    <row r="9" spans="1:28" x14ac:dyDescent="0.25">
      <c r="A9">
        <v>113</v>
      </c>
      <c r="B9">
        <v>122</v>
      </c>
      <c r="C9">
        <v>145</v>
      </c>
      <c r="D9">
        <v>148</v>
      </c>
      <c r="E9">
        <v>151</v>
      </c>
      <c r="F9">
        <v>157</v>
      </c>
      <c r="G9">
        <v>147</v>
      </c>
      <c r="H9">
        <v>162</v>
      </c>
      <c r="I9">
        <v>156</v>
      </c>
      <c r="J9">
        <v>155</v>
      </c>
      <c r="K9">
        <v>158</v>
      </c>
      <c r="L9">
        <v>164</v>
      </c>
      <c r="M9">
        <v>164</v>
      </c>
      <c r="N9">
        <v>159</v>
      </c>
      <c r="O9">
        <v>157</v>
      </c>
      <c r="P9">
        <v>157</v>
      </c>
      <c r="Q9">
        <v>171</v>
      </c>
      <c r="R9">
        <v>179</v>
      </c>
      <c r="S9">
        <v>189</v>
      </c>
      <c r="T9">
        <v>192</v>
      </c>
      <c r="U9">
        <v>188</v>
      </c>
      <c r="V9">
        <v>186</v>
      </c>
      <c r="W9">
        <v>179</v>
      </c>
      <c r="X9">
        <v>161</v>
      </c>
      <c r="Y9" s="1">
        <v>72.351514574073008</v>
      </c>
      <c r="Z9">
        <v>-4.01</v>
      </c>
      <c r="AA9">
        <f t="shared" si="0"/>
        <v>10.4937</v>
      </c>
      <c r="AB9">
        <f t="shared" si="1"/>
        <v>72.351514574073008</v>
      </c>
    </row>
    <row r="10" spans="1:28" x14ac:dyDescent="0.25">
      <c r="A10">
        <v>122</v>
      </c>
      <c r="B10">
        <v>130</v>
      </c>
      <c r="C10">
        <v>149</v>
      </c>
      <c r="D10">
        <v>153</v>
      </c>
      <c r="E10">
        <v>156</v>
      </c>
      <c r="F10">
        <v>160</v>
      </c>
      <c r="G10">
        <v>146</v>
      </c>
      <c r="H10">
        <v>163</v>
      </c>
      <c r="I10">
        <v>160</v>
      </c>
      <c r="J10">
        <v>157</v>
      </c>
      <c r="K10">
        <v>161</v>
      </c>
      <c r="L10">
        <v>168</v>
      </c>
      <c r="M10">
        <v>169</v>
      </c>
      <c r="N10">
        <v>161</v>
      </c>
      <c r="O10">
        <v>161</v>
      </c>
      <c r="P10">
        <v>160</v>
      </c>
      <c r="Q10">
        <v>173</v>
      </c>
      <c r="R10">
        <v>182</v>
      </c>
      <c r="S10">
        <v>195</v>
      </c>
      <c r="T10">
        <v>189</v>
      </c>
      <c r="U10">
        <v>193</v>
      </c>
      <c r="V10">
        <v>192</v>
      </c>
      <c r="W10">
        <v>182</v>
      </c>
      <c r="X10">
        <v>163</v>
      </c>
      <c r="Y10" s="1">
        <v>80.48732817627301</v>
      </c>
      <c r="Z10">
        <v>-2.83</v>
      </c>
      <c r="AA10">
        <f t="shared" si="0"/>
        <v>11.6737</v>
      </c>
      <c r="AB10">
        <f t="shared" si="1"/>
        <v>80.48732817627301</v>
      </c>
    </row>
    <row r="11" spans="1:28" x14ac:dyDescent="0.25">
      <c r="A11">
        <v>130</v>
      </c>
      <c r="B11">
        <v>136</v>
      </c>
      <c r="C11">
        <v>158</v>
      </c>
      <c r="D11">
        <v>157</v>
      </c>
      <c r="E11">
        <v>159</v>
      </c>
      <c r="F11">
        <v>162</v>
      </c>
      <c r="G11">
        <v>149</v>
      </c>
      <c r="H11">
        <v>167</v>
      </c>
      <c r="I11">
        <v>164</v>
      </c>
      <c r="J11">
        <v>161</v>
      </c>
      <c r="K11">
        <v>164</v>
      </c>
      <c r="L11">
        <v>169</v>
      </c>
      <c r="M11">
        <v>170</v>
      </c>
      <c r="N11">
        <v>166</v>
      </c>
      <c r="O11">
        <v>163</v>
      </c>
      <c r="P11">
        <v>164</v>
      </c>
      <c r="Q11">
        <v>175</v>
      </c>
      <c r="R11">
        <v>191</v>
      </c>
      <c r="S11">
        <v>195</v>
      </c>
      <c r="T11">
        <v>189</v>
      </c>
      <c r="U11">
        <v>193</v>
      </c>
      <c r="V11">
        <v>196</v>
      </c>
      <c r="W11">
        <v>187</v>
      </c>
      <c r="X11">
        <v>168</v>
      </c>
      <c r="Y11" s="1">
        <v>88.692089351372999</v>
      </c>
      <c r="Z11">
        <v>-1.64</v>
      </c>
      <c r="AA11">
        <f t="shared" si="0"/>
        <v>12.8637</v>
      </c>
      <c r="AB11">
        <f t="shared" si="1"/>
        <v>88.692089351372999</v>
      </c>
    </row>
    <row r="12" spans="1:28" x14ac:dyDescent="0.25">
      <c r="A12">
        <v>137</v>
      </c>
      <c r="B12">
        <v>142</v>
      </c>
      <c r="C12">
        <v>167</v>
      </c>
      <c r="D12">
        <v>161</v>
      </c>
      <c r="E12">
        <v>162</v>
      </c>
      <c r="F12">
        <v>164</v>
      </c>
      <c r="G12">
        <v>152</v>
      </c>
      <c r="H12">
        <v>171</v>
      </c>
      <c r="I12">
        <v>168</v>
      </c>
      <c r="J12">
        <v>165</v>
      </c>
      <c r="K12">
        <v>167</v>
      </c>
      <c r="L12">
        <v>170</v>
      </c>
      <c r="M12">
        <v>172</v>
      </c>
      <c r="N12">
        <v>170</v>
      </c>
      <c r="O12">
        <v>165</v>
      </c>
      <c r="P12">
        <v>167</v>
      </c>
      <c r="Q12">
        <v>175</v>
      </c>
      <c r="R12">
        <v>189</v>
      </c>
      <c r="S12">
        <v>192</v>
      </c>
      <c r="T12">
        <v>193</v>
      </c>
      <c r="U12">
        <v>194</v>
      </c>
      <c r="V12">
        <v>198</v>
      </c>
      <c r="W12">
        <v>189</v>
      </c>
      <c r="X12">
        <v>170</v>
      </c>
      <c r="Y12" s="1">
        <v>96.896850526473017</v>
      </c>
      <c r="Z12">
        <v>-0.45</v>
      </c>
      <c r="AA12">
        <f t="shared" si="0"/>
        <v>14.053700000000001</v>
      </c>
      <c r="AB12">
        <f t="shared" si="1"/>
        <v>96.896850526473017</v>
      </c>
    </row>
    <row r="13" spans="1:28" x14ac:dyDescent="0.25">
      <c r="A13">
        <v>149</v>
      </c>
      <c r="B13">
        <v>154</v>
      </c>
      <c r="C13">
        <v>158</v>
      </c>
      <c r="D13">
        <v>158</v>
      </c>
      <c r="E13">
        <v>150</v>
      </c>
      <c r="F13">
        <v>152</v>
      </c>
      <c r="G13">
        <v>152</v>
      </c>
      <c r="H13">
        <v>159</v>
      </c>
      <c r="I13">
        <v>160</v>
      </c>
      <c r="J13">
        <v>159</v>
      </c>
      <c r="K13">
        <v>161</v>
      </c>
      <c r="L13">
        <v>168</v>
      </c>
      <c r="M13">
        <v>163</v>
      </c>
      <c r="N13">
        <v>162</v>
      </c>
      <c r="O13">
        <v>157</v>
      </c>
      <c r="P13">
        <v>169</v>
      </c>
      <c r="Q13">
        <v>176</v>
      </c>
      <c r="R13">
        <v>194</v>
      </c>
      <c r="S13">
        <v>194</v>
      </c>
      <c r="T13">
        <v>197</v>
      </c>
      <c r="U13">
        <v>197</v>
      </c>
      <c r="V13">
        <v>199</v>
      </c>
      <c r="W13">
        <v>191</v>
      </c>
      <c r="X13">
        <v>172</v>
      </c>
      <c r="Y13" s="1">
        <v>113.23742530377301</v>
      </c>
      <c r="Z13">
        <v>1.92</v>
      </c>
      <c r="AA13">
        <f t="shared" si="0"/>
        <v>16.4237</v>
      </c>
      <c r="AB13">
        <f t="shared" si="1"/>
        <v>113.23742530377301</v>
      </c>
    </row>
    <row r="14" spans="1:28" x14ac:dyDescent="0.25">
      <c r="A14">
        <v>158</v>
      </c>
      <c r="B14">
        <v>160</v>
      </c>
      <c r="C14">
        <v>160</v>
      </c>
      <c r="D14">
        <v>160</v>
      </c>
      <c r="E14">
        <v>153</v>
      </c>
      <c r="F14">
        <v>154</v>
      </c>
      <c r="G14">
        <v>154</v>
      </c>
      <c r="H14">
        <v>154</v>
      </c>
      <c r="I14">
        <v>154</v>
      </c>
      <c r="J14">
        <v>156</v>
      </c>
      <c r="K14">
        <v>164</v>
      </c>
      <c r="L14">
        <v>172</v>
      </c>
      <c r="M14">
        <v>169</v>
      </c>
      <c r="N14">
        <v>168</v>
      </c>
      <c r="O14">
        <v>171</v>
      </c>
      <c r="P14">
        <v>174</v>
      </c>
      <c r="Q14">
        <v>182</v>
      </c>
      <c r="R14">
        <v>195</v>
      </c>
      <c r="S14">
        <v>196</v>
      </c>
      <c r="T14">
        <v>203</v>
      </c>
      <c r="U14">
        <v>203</v>
      </c>
      <c r="V14">
        <v>202</v>
      </c>
      <c r="W14">
        <v>193</v>
      </c>
      <c r="X14">
        <v>174</v>
      </c>
      <c r="Y14" s="1">
        <v>129.57800008107301</v>
      </c>
      <c r="Z14">
        <v>4.29</v>
      </c>
      <c r="AA14">
        <f t="shared" si="0"/>
        <v>18.793700000000001</v>
      </c>
      <c r="AB14">
        <f t="shared" si="1"/>
        <v>129.57800008107301</v>
      </c>
    </row>
    <row r="15" spans="1:28" x14ac:dyDescent="0.25">
      <c r="A15">
        <v>160</v>
      </c>
      <c r="B15">
        <v>160</v>
      </c>
      <c r="C15">
        <v>160</v>
      </c>
      <c r="D15">
        <v>160</v>
      </c>
      <c r="E15">
        <v>160</v>
      </c>
      <c r="F15">
        <v>160</v>
      </c>
      <c r="G15">
        <v>160</v>
      </c>
      <c r="H15">
        <v>160</v>
      </c>
      <c r="I15">
        <v>160</v>
      </c>
      <c r="J15">
        <v>158</v>
      </c>
      <c r="K15">
        <v>159</v>
      </c>
      <c r="L15">
        <v>163</v>
      </c>
      <c r="M15">
        <v>169</v>
      </c>
      <c r="N15">
        <v>173</v>
      </c>
      <c r="O15">
        <v>181</v>
      </c>
      <c r="P15">
        <v>184</v>
      </c>
      <c r="Q15">
        <v>193</v>
      </c>
      <c r="R15">
        <v>203</v>
      </c>
      <c r="S15">
        <v>206</v>
      </c>
      <c r="T15">
        <v>214</v>
      </c>
      <c r="U15">
        <v>215</v>
      </c>
      <c r="V15">
        <v>211</v>
      </c>
      <c r="W15">
        <v>203</v>
      </c>
      <c r="X15">
        <v>185</v>
      </c>
      <c r="Y15" s="1">
        <v>145.91857485837301</v>
      </c>
      <c r="Z15">
        <v>6.66</v>
      </c>
      <c r="AA15">
        <f t="shared" si="0"/>
        <v>21.163699999999999</v>
      </c>
      <c r="AB15">
        <f t="shared" si="1"/>
        <v>145.91857485837301</v>
      </c>
    </row>
    <row r="16" spans="1:28" x14ac:dyDescent="0.25">
      <c r="A16">
        <v>160</v>
      </c>
      <c r="B16">
        <v>160</v>
      </c>
      <c r="C16">
        <v>160</v>
      </c>
      <c r="D16">
        <v>160</v>
      </c>
      <c r="E16">
        <v>161</v>
      </c>
      <c r="F16">
        <v>162</v>
      </c>
      <c r="G16">
        <v>163</v>
      </c>
      <c r="H16">
        <v>163</v>
      </c>
      <c r="I16">
        <v>162</v>
      </c>
      <c r="J16">
        <v>162</v>
      </c>
      <c r="K16">
        <v>164</v>
      </c>
      <c r="L16">
        <v>163</v>
      </c>
      <c r="M16">
        <v>171</v>
      </c>
      <c r="N16">
        <v>176</v>
      </c>
      <c r="O16">
        <v>182</v>
      </c>
      <c r="P16">
        <v>185</v>
      </c>
      <c r="Q16">
        <v>196</v>
      </c>
      <c r="R16">
        <v>212</v>
      </c>
      <c r="S16">
        <v>213</v>
      </c>
      <c r="T16">
        <v>218</v>
      </c>
      <c r="U16">
        <v>215</v>
      </c>
      <c r="V16">
        <v>211</v>
      </c>
      <c r="W16">
        <v>209</v>
      </c>
      <c r="X16">
        <v>187</v>
      </c>
      <c r="Y16" s="1">
        <v>162.259149635673</v>
      </c>
      <c r="Z16">
        <v>9.0299999999999994</v>
      </c>
      <c r="AA16">
        <f t="shared" si="0"/>
        <v>23.5337</v>
      </c>
      <c r="AB16">
        <f t="shared" si="1"/>
        <v>162.259149635673</v>
      </c>
    </row>
    <row r="17" spans="1:28" x14ac:dyDescent="0.25">
      <c r="A17">
        <v>161</v>
      </c>
      <c r="B17">
        <v>161</v>
      </c>
      <c r="C17">
        <v>161</v>
      </c>
      <c r="D17">
        <v>162</v>
      </c>
      <c r="E17">
        <v>163</v>
      </c>
      <c r="F17">
        <v>163</v>
      </c>
      <c r="G17">
        <v>165</v>
      </c>
      <c r="H17">
        <v>166</v>
      </c>
      <c r="I17">
        <v>168</v>
      </c>
      <c r="J17">
        <v>168</v>
      </c>
      <c r="K17">
        <v>170</v>
      </c>
      <c r="L17">
        <v>171</v>
      </c>
      <c r="M17">
        <v>173</v>
      </c>
      <c r="N17">
        <v>181</v>
      </c>
      <c r="O17">
        <v>194</v>
      </c>
      <c r="P17">
        <v>197</v>
      </c>
      <c r="Q17">
        <v>199</v>
      </c>
      <c r="R17">
        <v>216</v>
      </c>
      <c r="S17">
        <v>215</v>
      </c>
      <c r="T17">
        <v>218</v>
      </c>
      <c r="U17">
        <v>222</v>
      </c>
      <c r="V17">
        <v>219</v>
      </c>
      <c r="W17">
        <v>221</v>
      </c>
      <c r="X17">
        <v>199</v>
      </c>
      <c r="Y17" s="1">
        <v>178.668671985873</v>
      </c>
      <c r="Z17">
        <v>11.41</v>
      </c>
      <c r="AA17">
        <f t="shared" si="0"/>
        <v>25.913699999999999</v>
      </c>
      <c r="AB17">
        <f t="shared" si="1"/>
        <v>178.668671985873</v>
      </c>
    </row>
    <row r="18" spans="1:28" x14ac:dyDescent="0.25">
      <c r="A18">
        <v>162</v>
      </c>
      <c r="B18">
        <v>162</v>
      </c>
      <c r="C18">
        <v>162</v>
      </c>
      <c r="D18">
        <v>163</v>
      </c>
      <c r="E18">
        <v>164</v>
      </c>
      <c r="F18">
        <v>164</v>
      </c>
      <c r="G18">
        <v>166</v>
      </c>
      <c r="H18">
        <v>168</v>
      </c>
      <c r="I18">
        <v>170</v>
      </c>
      <c r="J18">
        <v>170</v>
      </c>
      <c r="K18">
        <v>174</v>
      </c>
      <c r="L18">
        <v>175</v>
      </c>
      <c r="M18">
        <v>175</v>
      </c>
      <c r="N18">
        <v>185</v>
      </c>
      <c r="O18">
        <v>196</v>
      </c>
      <c r="P18">
        <v>207</v>
      </c>
      <c r="Q18">
        <v>210</v>
      </c>
      <c r="R18">
        <v>224</v>
      </c>
      <c r="S18">
        <v>223</v>
      </c>
      <c r="T18">
        <v>223</v>
      </c>
      <c r="U18">
        <v>223</v>
      </c>
      <c r="V18">
        <v>218</v>
      </c>
      <c r="W18">
        <v>219</v>
      </c>
      <c r="X18">
        <v>191</v>
      </c>
      <c r="Y18" s="1">
        <v>195.009246763173</v>
      </c>
      <c r="Z18">
        <v>13.78</v>
      </c>
      <c r="AA18">
        <f t="shared" si="0"/>
        <v>28.2837</v>
      </c>
      <c r="AB18">
        <f t="shared" si="1"/>
        <v>195.009246763173</v>
      </c>
    </row>
    <row r="21" spans="1:28" x14ac:dyDescent="0.25">
      <c r="A21" s="1">
        <v>400</v>
      </c>
      <c r="B21" s="1">
        <v>600</v>
      </c>
      <c r="C21" s="1">
        <v>800</v>
      </c>
      <c r="D21" s="1">
        <v>1000</v>
      </c>
      <c r="E21" s="1">
        <v>1200</v>
      </c>
      <c r="F21" s="1">
        <v>1400</v>
      </c>
      <c r="G21" s="1">
        <v>1600</v>
      </c>
      <c r="H21" s="1">
        <v>1800</v>
      </c>
      <c r="I21" s="1">
        <v>2000</v>
      </c>
      <c r="J21" s="1">
        <v>2200</v>
      </c>
      <c r="K21" s="1">
        <v>2400</v>
      </c>
      <c r="L21" s="1">
        <v>2600</v>
      </c>
      <c r="M21" s="1">
        <v>2800</v>
      </c>
      <c r="N21" s="1">
        <v>3200</v>
      </c>
      <c r="O21" s="1">
        <v>3600</v>
      </c>
      <c r="P21" s="1">
        <v>4000</v>
      </c>
      <c r="Q21" s="1">
        <v>4400</v>
      </c>
      <c r="R21" s="1">
        <v>4800</v>
      </c>
      <c r="S21" s="1">
        <v>5200</v>
      </c>
      <c r="T21" s="1">
        <v>5600</v>
      </c>
      <c r="U21" s="1">
        <v>6000</v>
      </c>
      <c r="V21" s="1">
        <v>6400</v>
      </c>
      <c r="W21" s="1">
        <v>6800</v>
      </c>
      <c r="X21" s="1">
        <v>7200</v>
      </c>
      <c r="Y21" s="1"/>
    </row>
    <row r="22" spans="1:28" x14ac:dyDescent="0.25">
      <c r="A22">
        <f>A2*A$21*$Y22/100000</f>
        <v>2.0476270832075278</v>
      </c>
      <c r="B22">
        <f t="shared" ref="B22:X33" si="2">B2*B$21*$Y22/100000</f>
        <v>3.7941325365315959</v>
      </c>
      <c r="C22">
        <f t="shared" si="2"/>
        <v>5.781535293762432</v>
      </c>
      <c r="D22">
        <f t="shared" si="2"/>
        <v>8.7325272666203411</v>
      </c>
      <c r="E22">
        <f t="shared" si="2"/>
        <v>11.382397609594788</v>
      </c>
      <c r="F22">
        <f t="shared" si="2"/>
        <v>13.490249018779009</v>
      </c>
      <c r="G22">
        <f t="shared" si="2"/>
        <v>15.417427450033152</v>
      </c>
      <c r="H22">
        <f t="shared" si="2"/>
        <v>23.035804686084692</v>
      </c>
      <c r="I22">
        <f t="shared" si="2"/>
        <v>18.368419422891062</v>
      </c>
      <c r="J22">
        <f t="shared" si="2"/>
        <v>19.211559986564748</v>
      </c>
      <c r="K22">
        <f t="shared" si="2"/>
        <v>27.823638601231707</v>
      </c>
      <c r="L22">
        <f t="shared" si="2"/>
        <v>33.273940102122332</v>
      </c>
      <c r="M22">
        <f t="shared" si="2"/>
        <v>33.72562254694752</v>
      </c>
      <c r="N22">
        <f t="shared" si="2"/>
        <v>31.316649507879838</v>
      </c>
      <c r="O22">
        <f t="shared" si="2"/>
        <v>36.857287497735506</v>
      </c>
      <c r="P22">
        <f t="shared" si="2"/>
        <v>42.157028183684403</v>
      </c>
      <c r="Q22">
        <f t="shared" si="2"/>
        <v>52.997406859488962</v>
      </c>
      <c r="R22">
        <f t="shared" si="2"/>
        <v>66.487655878267972</v>
      </c>
      <c r="S22">
        <f t="shared" si="2"/>
        <v>72.028293868123626</v>
      </c>
      <c r="T22">
        <f t="shared" si="2"/>
        <v>77.568931857979294</v>
      </c>
      <c r="U22">
        <f t="shared" si="2"/>
        <v>76.786015620282299</v>
      </c>
      <c r="V22">
        <f t="shared" si="2"/>
        <v>76.123548034538686</v>
      </c>
      <c r="W22">
        <f t="shared" si="2"/>
        <v>71.666947912263481</v>
      </c>
      <c r="X22">
        <f t="shared" si="2"/>
        <v>72.630537127890548</v>
      </c>
      <c r="Y22" s="1">
        <v>15.056081494173</v>
      </c>
    </row>
    <row r="23" spans="1:28" x14ac:dyDescent="0.25">
      <c r="A23">
        <f t="shared" ref="A23:P39" si="3">A3*A$21*$Y23/100000</f>
        <v>6.3269492060422552</v>
      </c>
      <c r="B23">
        <f t="shared" si="3"/>
        <v>11.025639425235401</v>
      </c>
      <c r="C23">
        <f t="shared" si="3"/>
        <v>17.306066945939108</v>
      </c>
      <c r="D23">
        <f t="shared" si="3"/>
        <v>23.493451095965728</v>
      </c>
      <c r="E23">
        <f t="shared" si="3"/>
        <v>30.146052099377801</v>
      </c>
      <c r="F23">
        <f t="shared" si="3"/>
        <v>37.1243049001597</v>
      </c>
      <c r="G23">
        <f t="shared" si="3"/>
        <v>40.939083097920474</v>
      </c>
      <c r="H23">
        <f t="shared" si="3"/>
        <v>54.430371846098815</v>
      </c>
      <c r="I23">
        <f t="shared" si="3"/>
        <v>49.778203312244209</v>
      </c>
      <c r="J23">
        <f t="shared" si="3"/>
        <v>53.220808027296613</v>
      </c>
      <c r="K23">
        <f t="shared" si="3"/>
        <v>66.432966663443679</v>
      </c>
      <c r="L23">
        <f t="shared" si="3"/>
        <v>79.831212040944919</v>
      </c>
      <c r="M23">
        <f t="shared" si="3"/>
        <v>83.36686012667441</v>
      </c>
      <c r="N23">
        <f t="shared" si="3"/>
        <v>80.389472265007484</v>
      </c>
      <c r="O23">
        <f t="shared" si="3"/>
        <v>91.27554663422724</v>
      </c>
      <c r="P23">
        <f t="shared" si="3"/>
        <v>106.99987627865579</v>
      </c>
      <c r="Q23">
        <f t="shared" si="2"/>
        <v>139.19288253292962</v>
      </c>
      <c r="R23">
        <f t="shared" si="2"/>
        <v>171.94414901126598</v>
      </c>
      <c r="S23">
        <f t="shared" si="2"/>
        <v>186.27282809553816</v>
      </c>
      <c r="T23">
        <f t="shared" si="2"/>
        <v>196.69368561137244</v>
      </c>
      <c r="U23">
        <f t="shared" si="2"/>
        <v>198.18237954220592</v>
      </c>
      <c r="V23">
        <f t="shared" si="2"/>
        <v>190.5528231466844</v>
      </c>
      <c r="W23">
        <f t="shared" si="2"/>
        <v>180.31805237220425</v>
      </c>
      <c r="X23">
        <f t="shared" si="2"/>
        <v>160.77894453001497</v>
      </c>
      <c r="Y23" s="1">
        <v>23.260842669272996</v>
      </c>
    </row>
    <row r="24" spans="1:28" x14ac:dyDescent="0.25">
      <c r="A24">
        <f t="shared" si="3"/>
        <v>10.068993230199363</v>
      </c>
      <c r="B24">
        <f t="shared" si="2"/>
        <v>17.557806945160138</v>
      </c>
      <c r="C24">
        <f t="shared" si="2"/>
        <v>28.696630706068184</v>
      </c>
      <c r="D24">
        <f t="shared" si="2"/>
        <v>36.814756497916413</v>
      </c>
      <c r="E24">
        <f t="shared" si="2"/>
        <v>46.443231274294554</v>
      </c>
      <c r="F24">
        <f t="shared" si="2"/>
        <v>59.469991265864984</v>
      </c>
      <c r="G24">
        <f t="shared" si="2"/>
        <v>63.434657350255975</v>
      </c>
      <c r="H24">
        <f t="shared" si="2"/>
        <v>79.859702557018693</v>
      </c>
      <c r="I24">
        <f t="shared" si="2"/>
        <v>78.66400961093251</v>
      </c>
      <c r="J24">
        <f t="shared" si="2"/>
        <v>84.453680718297164</v>
      </c>
      <c r="K24">
        <f t="shared" si="2"/>
        <v>98.172683994443787</v>
      </c>
      <c r="L24">
        <f t="shared" si="2"/>
        <v>117.80722079333253</v>
      </c>
      <c r="M24">
        <f t="shared" si="2"/>
        <v>125.98827779286952</v>
      </c>
      <c r="N24">
        <f t="shared" si="2"/>
        <v>121.83481808541229</v>
      </c>
      <c r="O24">
        <f t="shared" si="2"/>
        <v>137.06417034608882</v>
      </c>
      <c r="P24">
        <f t="shared" si="2"/>
        <v>169.91426075961422</v>
      </c>
      <c r="Q24">
        <f t="shared" si="2"/>
        <v>204.904012234557</v>
      </c>
      <c r="R24">
        <f t="shared" si="2"/>
        <v>246.18688447837442</v>
      </c>
      <c r="S24">
        <f t="shared" si="2"/>
        <v>263.43003538509083</v>
      </c>
      <c r="T24">
        <f t="shared" si="2"/>
        <v>290.74217952200661</v>
      </c>
      <c r="U24">
        <f t="shared" si="2"/>
        <v>294.5180519833313</v>
      </c>
      <c r="V24">
        <f t="shared" si="2"/>
        <v>310.12499149014036</v>
      </c>
      <c r="W24">
        <f t="shared" si="2"/>
        <v>282.43526010709212</v>
      </c>
      <c r="X24">
        <f t="shared" si="2"/>
        <v>256.0041528778188</v>
      </c>
      <c r="Y24" s="1">
        <v>31.465603844373007</v>
      </c>
    </row>
    <row r="25" spans="1:28" x14ac:dyDescent="0.25">
      <c r="A25">
        <f t="shared" si="3"/>
        <v>14.25651028076628</v>
      </c>
      <c r="B25">
        <f t="shared" si="2"/>
        <v>23.99845897262324</v>
      </c>
      <c r="C25">
        <f t="shared" si="2"/>
        <v>38.967794767427833</v>
      </c>
      <c r="D25">
        <f t="shared" si="2"/>
        <v>49.501771808216255</v>
      </c>
      <c r="E25">
        <f t="shared" si="2"/>
        <v>62.253428226012758</v>
      </c>
      <c r="F25">
        <f t="shared" si="2"/>
        <v>78.173198039535109</v>
      </c>
      <c r="G25">
        <f t="shared" si="2"/>
        <v>84.271816326307359</v>
      </c>
      <c r="H25">
        <f t="shared" si="2"/>
        <v>104.07252504959386</v>
      </c>
      <c r="I25">
        <f t="shared" si="2"/>
        <v>105.33977040788417</v>
      </c>
      <c r="J25">
        <f t="shared" si="2"/>
        <v>113.26005389719879</v>
      </c>
      <c r="K25">
        <f t="shared" si="2"/>
        <v>131.15989458304978</v>
      </c>
      <c r="L25">
        <f t="shared" si="2"/>
        <v>152.38625433441291</v>
      </c>
      <c r="M25">
        <f t="shared" si="2"/>
        <v>164.10827389859853</v>
      </c>
      <c r="N25">
        <f t="shared" si="2"/>
        <v>166.00914193603401</v>
      </c>
      <c r="O25">
        <f t="shared" si="2"/>
        <v>191.03723776226815</v>
      </c>
      <c r="P25">
        <f t="shared" si="2"/>
        <v>220.1838810029459</v>
      </c>
      <c r="Q25">
        <f t="shared" si="2"/>
        <v>268.33920461797868</v>
      </c>
      <c r="R25">
        <f t="shared" si="2"/>
        <v>317.44496225172918</v>
      </c>
      <c r="S25">
        <f t="shared" si="2"/>
        <v>352.13580393492714</v>
      </c>
      <c r="T25">
        <f t="shared" si="2"/>
        <v>383.65853222239929</v>
      </c>
      <c r="U25">
        <f t="shared" si="2"/>
        <v>399.18228786145585</v>
      </c>
      <c r="V25">
        <f t="shared" si="2"/>
        <v>405.51851465290753</v>
      </c>
      <c r="W25">
        <f t="shared" si="2"/>
        <v>390.46997602320977</v>
      </c>
      <c r="X25">
        <f t="shared" si="2"/>
        <v>353.56145496300377</v>
      </c>
      <c r="Y25" s="1">
        <v>39.601417446573002</v>
      </c>
    </row>
    <row r="26" spans="1:28" x14ac:dyDescent="0.25">
      <c r="A26">
        <f t="shared" si="3"/>
        <v>18.931246734182505</v>
      </c>
      <c r="B26">
        <f t="shared" si="2"/>
        <v>31.265240818574139</v>
      </c>
      <c r="C26">
        <f t="shared" si="2"/>
        <v>50.100875195513304</v>
      </c>
      <c r="D26">
        <f t="shared" si="2"/>
        <v>63.582217566825086</v>
      </c>
      <c r="E26">
        <f t="shared" si="2"/>
        <v>79.16703179749048</v>
      </c>
      <c r="F26">
        <f t="shared" si="2"/>
        <v>98.385115603403037</v>
      </c>
      <c r="G26">
        <f t="shared" si="2"/>
        <v>106.32094125460075</v>
      </c>
      <c r="H26">
        <f t="shared" si="2"/>
        <v>130.79770470889733</v>
      </c>
      <c r="I26">
        <f t="shared" si="2"/>
        <v>133.8573001406844</v>
      </c>
      <c r="J26">
        <f t="shared" si="2"/>
        <v>146.19129422507604</v>
      </c>
      <c r="K26">
        <f t="shared" si="2"/>
        <v>167.51284989034218</v>
      </c>
      <c r="L26">
        <f t="shared" si="2"/>
        <v>188.9300179128517</v>
      </c>
      <c r="M26">
        <f t="shared" si="2"/>
        <v>203.46309621384029</v>
      </c>
      <c r="N26">
        <f t="shared" si="2"/>
        <v>215.70147794098858</v>
      </c>
      <c r="O26">
        <f t="shared" si="2"/>
        <v>251.26927483551327</v>
      </c>
      <c r="P26">
        <f t="shared" si="2"/>
        <v>283.01257744030414</v>
      </c>
      <c r="Q26">
        <f t="shared" si="2"/>
        <v>332.34855377787068</v>
      </c>
      <c r="R26">
        <f t="shared" si="2"/>
        <v>392.39311412669196</v>
      </c>
      <c r="S26">
        <f t="shared" si="2"/>
        <v>442.49398932220527</v>
      </c>
      <c r="T26">
        <f t="shared" si="2"/>
        <v>468.5005504923954</v>
      </c>
      <c r="U26">
        <f t="shared" si="2"/>
        <v>516.30672911406839</v>
      </c>
      <c r="V26">
        <f t="shared" si="2"/>
        <v>523.19081883558931</v>
      </c>
      <c r="W26">
        <f t="shared" si="2"/>
        <v>520.13122340380221</v>
      </c>
      <c r="X26">
        <f t="shared" si="2"/>
        <v>488.7703702279847</v>
      </c>
      <c r="Y26" s="1">
        <v>47.806178621672998</v>
      </c>
    </row>
    <row r="27" spans="1:28" x14ac:dyDescent="0.25">
      <c r="A27">
        <f t="shared" si="3"/>
        <v>22.600564858444695</v>
      </c>
      <c r="B27">
        <f t="shared" si="2"/>
        <v>37.257366821099424</v>
      </c>
      <c r="C27">
        <f t="shared" si="2"/>
        <v>60.864887539573843</v>
      </c>
      <c r="D27">
        <f t="shared" si="2"/>
        <v>77.199949268944764</v>
      </c>
      <c r="E27">
        <f t="shared" si="2"/>
        <v>95.996458656166098</v>
      </c>
      <c r="F27">
        <f t="shared" si="2"/>
        <v>118.26137156126757</v>
      </c>
      <c r="G27">
        <f t="shared" si="2"/>
        <v>128.89035008380341</v>
      </c>
      <c r="H27">
        <f t="shared" si="2"/>
        <v>157.08511416463543</v>
      </c>
      <c r="I27">
        <f t="shared" si="2"/>
        <v>163.35061729370921</v>
      </c>
      <c r="J27">
        <f t="shared" si="2"/>
        <v>179.68567902308013</v>
      </c>
      <c r="K27">
        <f t="shared" si="2"/>
        <v>201.39117200594285</v>
      </c>
      <c r="L27">
        <f t="shared" si="2"/>
        <v>226.90072046002894</v>
      </c>
      <c r="M27">
        <f t="shared" si="2"/>
        <v>244.35462203387735</v>
      </c>
      <c r="N27">
        <f t="shared" si="2"/>
        <v>266.73141892342653</v>
      </c>
      <c r="O27">
        <f t="shared" si="2"/>
        <v>302.08675800891427</v>
      </c>
      <c r="P27">
        <f t="shared" si="2"/>
        <v>342.36499241010284</v>
      </c>
      <c r="Q27">
        <f t="shared" si="2"/>
        <v>396.29307291391643</v>
      </c>
      <c r="R27">
        <f t="shared" si="2"/>
        <v>480.65359718751694</v>
      </c>
      <c r="S27">
        <f t="shared" si="2"/>
        <v>506.16314564160302</v>
      </c>
      <c r="T27">
        <f t="shared" si="2"/>
        <v>557.62977848756623</v>
      </c>
      <c r="U27">
        <f t="shared" si="2"/>
        <v>627.66915275185522</v>
      </c>
      <c r="V27">
        <f t="shared" si="2"/>
        <v>626.55031290737782</v>
      </c>
      <c r="W27">
        <f t="shared" si="2"/>
        <v>665.70970746408886</v>
      </c>
      <c r="X27">
        <f t="shared" si="2"/>
        <v>616.25698633818513</v>
      </c>
      <c r="Y27" s="1">
        <v>55.941992223873015</v>
      </c>
    </row>
    <row r="28" spans="1:28" x14ac:dyDescent="0.25">
      <c r="A28">
        <f t="shared" si="3"/>
        <v>26.428462400376873</v>
      </c>
      <c r="B28">
        <f t="shared" si="2"/>
        <v>43.491498804503692</v>
      </c>
      <c r="C28">
        <f t="shared" si="2"/>
        <v>72.357537834041523</v>
      </c>
      <c r="D28">
        <f t="shared" si="2"/>
        <v>91.729857360531369</v>
      </c>
      <c r="E28">
        <f t="shared" si="2"/>
        <v>113.15487299578837</v>
      </c>
      <c r="F28">
        <f t="shared" si="2"/>
        <v>138.30040032818576</v>
      </c>
      <c r="G28">
        <f t="shared" si="2"/>
        <v>151.89951204876806</v>
      </c>
      <c r="H28">
        <f t="shared" si="2"/>
        <v>184.74264978904222</v>
      </c>
      <c r="I28">
        <f t="shared" si="2"/>
        <v>193.72319526489844</v>
      </c>
      <c r="J28">
        <f t="shared" si="2"/>
        <v>215.91797194094309</v>
      </c>
      <c r="K28">
        <f t="shared" si="2"/>
        <v>237.08640056260418</v>
      </c>
      <c r="L28">
        <f t="shared" si="2"/>
        <v>266.85049413972763</v>
      </c>
      <c r="M28">
        <f t="shared" si="2"/>
        <v>285.58134613222774</v>
      </c>
      <c r="N28">
        <f t="shared" si="2"/>
        <v>320.22059296767316</v>
      </c>
      <c r="O28">
        <f t="shared" si="2"/>
        <v>353.32031772154323</v>
      </c>
      <c r="P28">
        <f t="shared" si="2"/>
        <v>397.70987107363254</v>
      </c>
      <c r="Q28">
        <f t="shared" si="2"/>
        <v>460.06051537743429</v>
      </c>
      <c r="R28">
        <f t="shared" si="2"/>
        <v>557.30699353027728</v>
      </c>
      <c r="S28">
        <f t="shared" si="2"/>
        <v>607.08487416788034</v>
      </c>
      <c r="T28">
        <f t="shared" si="2"/>
        <v>657.37592883267519</v>
      </c>
      <c r="U28">
        <f t="shared" si="2"/>
        <v>723.57537834041534</v>
      </c>
      <c r="V28">
        <f t="shared" si="2"/>
        <v>755.39216802630585</v>
      </c>
      <c r="W28">
        <f t="shared" si="2"/>
        <v>763.34636544777857</v>
      </c>
      <c r="X28">
        <f t="shared" si="2"/>
        <v>715.87776793253852</v>
      </c>
      <c r="Y28" s="1">
        <v>64.14675339897299</v>
      </c>
    </row>
    <row r="29" spans="1:28" x14ac:dyDescent="0.25">
      <c r="A29">
        <f t="shared" si="3"/>
        <v>32.702884587481002</v>
      </c>
      <c r="B29">
        <f t="shared" si="2"/>
        <v>52.961308668221442</v>
      </c>
      <c r="C29">
        <f t="shared" si="2"/>
        <v>83.927756905924696</v>
      </c>
      <c r="D29">
        <f t="shared" si="2"/>
        <v>107.08024156962804</v>
      </c>
      <c r="E29">
        <f t="shared" si="2"/>
        <v>131.1009444082203</v>
      </c>
      <c r="F29">
        <f t="shared" si="2"/>
        <v>159.02862903381248</v>
      </c>
      <c r="G29">
        <f t="shared" si="2"/>
        <v>170.17076227821971</v>
      </c>
      <c r="H29">
        <f t="shared" si="2"/>
        <v>210.97701649799689</v>
      </c>
      <c r="I29">
        <f t="shared" si="2"/>
        <v>225.73672547110777</v>
      </c>
      <c r="J29">
        <f t="shared" si="2"/>
        <v>246.71866469758893</v>
      </c>
      <c r="K29">
        <f t="shared" si="2"/>
        <v>274.35694326488482</v>
      </c>
      <c r="L29">
        <f t="shared" si="2"/>
        <v>308.5068581438473</v>
      </c>
      <c r="M29">
        <f t="shared" si="2"/>
        <v>332.23815492414326</v>
      </c>
      <c r="N29">
        <f t="shared" si="2"/>
        <v>368.1245061528835</v>
      </c>
      <c r="O29">
        <f t="shared" si="2"/>
        <v>408.93076037266059</v>
      </c>
      <c r="P29">
        <f t="shared" si="2"/>
        <v>454.36751152517849</v>
      </c>
      <c r="Q29">
        <f t="shared" si="2"/>
        <v>544.37279565532526</v>
      </c>
      <c r="R29">
        <f t="shared" si="2"/>
        <v>621.64421322043529</v>
      </c>
      <c r="S29">
        <f t="shared" si="2"/>
        <v>711.07068523398948</v>
      </c>
      <c r="T29">
        <f t="shared" si="2"/>
        <v>777.92348470043305</v>
      </c>
      <c r="U29">
        <f t="shared" si="2"/>
        <v>816.12508439554347</v>
      </c>
      <c r="V29">
        <f t="shared" si="2"/>
        <v>861.27242948976505</v>
      </c>
      <c r="W29">
        <f t="shared" si="2"/>
        <v>880.66263539561658</v>
      </c>
      <c r="X29">
        <f t="shared" si="2"/>
        <v>838.6987569426542</v>
      </c>
      <c r="Y29" s="1">
        <v>72.351514574073008</v>
      </c>
    </row>
    <row r="30" spans="1:28" x14ac:dyDescent="0.25">
      <c r="A30">
        <f t="shared" si="3"/>
        <v>39.277816150021231</v>
      </c>
      <c r="B30">
        <f t="shared" si="2"/>
        <v>62.780115977492947</v>
      </c>
      <c r="C30">
        <f t="shared" si="2"/>
        <v>95.940895186117416</v>
      </c>
      <c r="D30">
        <f t="shared" si="2"/>
        <v>123.14561210969771</v>
      </c>
      <c r="E30">
        <f t="shared" si="2"/>
        <v>150.67227834598307</v>
      </c>
      <c r="F30">
        <f t="shared" si="2"/>
        <v>180.29161511485157</v>
      </c>
      <c r="G30">
        <f t="shared" si="2"/>
        <v>188.01839861977376</v>
      </c>
      <c r="H30">
        <f t="shared" si="2"/>
        <v>236.14982086918502</v>
      </c>
      <c r="I30">
        <f t="shared" si="2"/>
        <v>257.55945016407361</v>
      </c>
      <c r="J30">
        <f t="shared" si="2"/>
        <v>278.00323152084695</v>
      </c>
      <c r="K30">
        <f t="shared" si="2"/>
        <v>311.00303607311889</v>
      </c>
      <c r="L30">
        <f t="shared" si="2"/>
        <v>351.56864947396048</v>
      </c>
      <c r="M30">
        <f t="shared" si="2"/>
        <v>380.86603693012387</v>
      </c>
      <c r="N30">
        <f t="shared" si="2"/>
        <v>414.67071476415856</v>
      </c>
      <c r="O30">
        <f t="shared" si="2"/>
        <v>466.50455410967834</v>
      </c>
      <c r="P30">
        <f t="shared" si="2"/>
        <v>515.11890032814722</v>
      </c>
      <c r="Q30">
        <f t="shared" si="2"/>
        <v>612.66954207779008</v>
      </c>
      <c r="R30">
        <f t="shared" si="2"/>
        <v>703.13729894792095</v>
      </c>
      <c r="S30">
        <f t="shared" si="2"/>
        <v>816.14150770740832</v>
      </c>
      <c r="T30">
        <f t="shared" si="2"/>
        <v>851.87788141767351</v>
      </c>
      <c r="U30">
        <f t="shared" si="2"/>
        <v>932.04326028124137</v>
      </c>
      <c r="V30">
        <f t="shared" si="2"/>
        <v>989.02828863004277</v>
      </c>
      <c r="W30">
        <f t="shared" si="2"/>
        <v>996.11117350955476</v>
      </c>
      <c r="X30">
        <f t="shared" si="2"/>
        <v>944.59928347674008</v>
      </c>
      <c r="Y30" s="1">
        <v>80.48732817627301</v>
      </c>
    </row>
    <row r="31" spans="1:28" x14ac:dyDescent="0.25">
      <c r="A31">
        <f t="shared" si="3"/>
        <v>46.119886462713964</v>
      </c>
      <c r="B31">
        <f t="shared" si="2"/>
        <v>72.372744910720357</v>
      </c>
      <c r="C31">
        <f t="shared" si="2"/>
        <v>112.10680094013547</v>
      </c>
      <c r="D31">
        <f t="shared" si="2"/>
        <v>139.24658028165561</v>
      </c>
      <c r="E31">
        <f t="shared" si="2"/>
        <v>169.22450648241966</v>
      </c>
      <c r="F31">
        <f t="shared" si="2"/>
        <v>201.15365864891396</v>
      </c>
      <c r="G31">
        <f t="shared" si="2"/>
        <v>211.44194101367324</v>
      </c>
      <c r="H31">
        <f t="shared" si="2"/>
        <v>266.60842059022724</v>
      </c>
      <c r="I31">
        <f t="shared" si="2"/>
        <v>290.91005307250344</v>
      </c>
      <c r="J31">
        <f t="shared" si="2"/>
        <v>314.14738048256316</v>
      </c>
      <c r="K31">
        <f t="shared" si="2"/>
        <v>349.09206368700416</v>
      </c>
      <c r="L31">
        <f t="shared" si="2"/>
        <v>389.71304060993299</v>
      </c>
      <c r="M31">
        <f t="shared" si="2"/>
        <v>422.17434531253548</v>
      </c>
      <c r="N31">
        <f t="shared" si="2"/>
        <v>471.13237863449336</v>
      </c>
      <c r="O31">
        <f t="shared" si="2"/>
        <v>520.44518031385678</v>
      </c>
      <c r="P31">
        <f t="shared" si="2"/>
        <v>581.82010614500689</v>
      </c>
      <c r="Q31">
        <f t="shared" si="2"/>
        <v>682.92908800557211</v>
      </c>
      <c r="R31">
        <f t="shared" si="2"/>
        <v>813.12907517338772</v>
      </c>
      <c r="S31">
        <f t="shared" si="2"/>
        <v>899.33778602292227</v>
      </c>
      <c r="T31">
        <f t="shared" si="2"/>
        <v>938.71707369493186</v>
      </c>
      <c r="U31">
        <f t="shared" si="2"/>
        <v>1027.0543946888993</v>
      </c>
      <c r="V31">
        <f t="shared" si="2"/>
        <v>1112.553568823623</v>
      </c>
      <c r="W31">
        <f t="shared" si="2"/>
        <v>1127.8086081920592</v>
      </c>
      <c r="X31">
        <f t="shared" si="2"/>
        <v>1072.8195127942079</v>
      </c>
      <c r="Y31" s="1">
        <v>88.692089351372999</v>
      </c>
    </row>
    <row r="32" spans="1:28" x14ac:dyDescent="0.25">
      <c r="A32">
        <f t="shared" si="3"/>
        <v>53.099474088507208</v>
      </c>
      <c r="B32">
        <f t="shared" si="2"/>
        <v>82.556116648555005</v>
      </c>
      <c r="C32">
        <f t="shared" si="2"/>
        <v>129.45419230336793</v>
      </c>
      <c r="D32">
        <f t="shared" si="2"/>
        <v>156.00392934762155</v>
      </c>
      <c r="E32">
        <f t="shared" si="2"/>
        <v>188.36747742346353</v>
      </c>
      <c r="F32">
        <f t="shared" si="2"/>
        <v>222.47516880878206</v>
      </c>
      <c r="G32">
        <f t="shared" si="2"/>
        <v>235.65314048038238</v>
      </c>
      <c r="H32">
        <f t="shared" si="2"/>
        <v>298.24850592048398</v>
      </c>
      <c r="I32">
        <f t="shared" si="2"/>
        <v>325.57341776894935</v>
      </c>
      <c r="J32">
        <f t="shared" si="2"/>
        <v>351.73556741109707</v>
      </c>
      <c r="K32">
        <f t="shared" si="2"/>
        <v>388.36257691010388</v>
      </c>
      <c r="L32">
        <f t="shared" si="2"/>
        <v>428.28407932701072</v>
      </c>
      <c r="M32">
        <f t="shared" si="2"/>
        <v>466.65523213549403</v>
      </c>
      <c r="N32">
        <f t="shared" si="2"/>
        <v>527.11886686401317</v>
      </c>
      <c r="O32">
        <f t="shared" si="2"/>
        <v>575.56729212724974</v>
      </c>
      <c r="P32">
        <f t="shared" si="2"/>
        <v>647.27096151683975</v>
      </c>
      <c r="Q32">
        <f t="shared" si="2"/>
        <v>746.10574905384226</v>
      </c>
      <c r="R32">
        <f t="shared" si="2"/>
        <v>879.04822797616316</v>
      </c>
      <c r="S32">
        <f t="shared" si="2"/>
        <v>967.41815565630657</v>
      </c>
      <c r="T32">
        <f t="shared" si="2"/>
        <v>1047.2611604901203</v>
      </c>
      <c r="U32">
        <f t="shared" si="2"/>
        <v>1127.8793401281459</v>
      </c>
      <c r="V32">
        <f t="shared" si="2"/>
        <v>1227.8768898714661</v>
      </c>
      <c r="W32">
        <f t="shared" si="2"/>
        <v>1245.3183229662313</v>
      </c>
      <c r="X32">
        <f t="shared" si="2"/>
        <v>1186.0174504440297</v>
      </c>
      <c r="Y32" s="1">
        <v>96.896850526473017</v>
      </c>
    </row>
    <row r="33" spans="1:25" x14ac:dyDescent="0.25">
      <c r="A33">
        <f t="shared" si="3"/>
        <v>67.48950548104871</v>
      </c>
      <c r="B33">
        <f t="shared" si="2"/>
        <v>104.63138098068626</v>
      </c>
      <c r="C33">
        <f t="shared" si="2"/>
        <v>143.13210558396906</v>
      </c>
      <c r="D33">
        <f t="shared" si="2"/>
        <v>178.91513197996136</v>
      </c>
      <c r="E33">
        <f t="shared" si="2"/>
        <v>203.82736554679141</v>
      </c>
      <c r="F33">
        <f t="shared" si="2"/>
        <v>240.96924104642898</v>
      </c>
      <c r="G33">
        <f t="shared" si="2"/>
        <v>275.39341833877597</v>
      </c>
      <c r="H33">
        <f t="shared" si="2"/>
        <v>324.08551121939837</v>
      </c>
      <c r="I33">
        <f t="shared" si="2"/>
        <v>362.35976097207362</v>
      </c>
      <c r="J33">
        <f t="shared" si="2"/>
        <v>396.10451371259802</v>
      </c>
      <c r="K33">
        <f t="shared" si="2"/>
        <v>437.54941137377887</v>
      </c>
      <c r="L33">
        <f t="shared" si="2"/>
        <v>494.62107372688047</v>
      </c>
      <c r="M33">
        <f t="shared" si="2"/>
        <v>516.81560908642007</v>
      </c>
      <c r="N33">
        <f t="shared" si="2"/>
        <v>587.02281277475936</v>
      </c>
      <c r="O33">
        <f t="shared" si="2"/>
        <v>640.01792781692507</v>
      </c>
      <c r="P33">
        <f t="shared" si="2"/>
        <v>765.4849950535056</v>
      </c>
      <c r="Q33">
        <f t="shared" si="2"/>
        <v>876.91062155241821</v>
      </c>
      <c r="R33">
        <f t="shared" si="2"/>
        <v>1054.4669044287341</v>
      </c>
      <c r="S33">
        <f t="shared" ref="B33:X38" si="4">S13*S$21*$Y33/100000</f>
        <v>1142.3391464644621</v>
      </c>
      <c r="T33">
        <f t="shared" si="4"/>
        <v>1249.2352759512239</v>
      </c>
      <c r="U33">
        <f t="shared" si="4"/>
        <v>1338.466367090597</v>
      </c>
      <c r="V33">
        <f t="shared" si="4"/>
        <v>1442.191848668853</v>
      </c>
      <c r="W33">
        <f t="shared" si="4"/>
        <v>1470.7276798454038</v>
      </c>
      <c r="X33">
        <f t="shared" si="4"/>
        <v>1402.3322749619249</v>
      </c>
      <c r="Y33" s="1">
        <v>113.23742530377301</v>
      </c>
    </row>
    <row r="34" spans="1:25" x14ac:dyDescent="0.25">
      <c r="A34">
        <f t="shared" si="3"/>
        <v>81.893296051238138</v>
      </c>
      <c r="B34">
        <f t="shared" si="4"/>
        <v>124.39488007783008</v>
      </c>
      <c r="C34">
        <f t="shared" si="4"/>
        <v>165.85984010377345</v>
      </c>
      <c r="D34">
        <f t="shared" si="4"/>
        <v>207.32480012971681</v>
      </c>
      <c r="E34">
        <f t="shared" si="4"/>
        <v>237.90520814885005</v>
      </c>
      <c r="F34">
        <f t="shared" si="4"/>
        <v>279.37016817479343</v>
      </c>
      <c r="G34">
        <f t="shared" si="4"/>
        <v>319.28019219976392</v>
      </c>
      <c r="H34">
        <f t="shared" si="4"/>
        <v>359.1902162247344</v>
      </c>
      <c r="I34">
        <f t="shared" si="4"/>
        <v>399.10024024970488</v>
      </c>
      <c r="J34">
        <f t="shared" si="4"/>
        <v>444.71169627824264</v>
      </c>
      <c r="K34">
        <f t="shared" si="4"/>
        <v>510.01900831910342</v>
      </c>
      <c r="L34">
        <f t="shared" si="4"/>
        <v>579.47281636255855</v>
      </c>
      <c r="M34">
        <f t="shared" si="4"/>
        <v>613.16309638363748</v>
      </c>
      <c r="N34">
        <f t="shared" si="4"/>
        <v>696.61132843584846</v>
      </c>
      <c r="O34">
        <f t="shared" si="4"/>
        <v>797.68216849908549</v>
      </c>
      <c r="P34">
        <f t="shared" si="4"/>
        <v>901.86288056426827</v>
      </c>
      <c r="Q34">
        <f t="shared" si="4"/>
        <v>1037.6606246492327</v>
      </c>
      <c r="R34">
        <f t="shared" si="4"/>
        <v>1212.8500807588434</v>
      </c>
      <c r="S34">
        <f t="shared" si="4"/>
        <v>1320.6589768262961</v>
      </c>
      <c r="T34">
        <f t="shared" si="4"/>
        <v>1473.042704921638</v>
      </c>
      <c r="U34">
        <f t="shared" si="4"/>
        <v>1578.2600409874692</v>
      </c>
      <c r="V34">
        <f t="shared" si="4"/>
        <v>1675.1843850481121</v>
      </c>
      <c r="W34">
        <f t="shared" si="4"/>
        <v>1700.5816730640022</v>
      </c>
      <c r="X34">
        <f t="shared" si="4"/>
        <v>1623.3531850156826</v>
      </c>
      <c r="Y34" s="1">
        <v>129.57800008107301</v>
      </c>
    </row>
    <row r="35" spans="1:25" x14ac:dyDescent="0.25">
      <c r="A35">
        <f t="shared" si="3"/>
        <v>93.387887909358724</v>
      </c>
      <c r="B35">
        <f t="shared" si="4"/>
        <v>140.08183186403809</v>
      </c>
      <c r="C35">
        <f t="shared" si="4"/>
        <v>186.77577581871745</v>
      </c>
      <c r="D35">
        <f t="shared" si="4"/>
        <v>233.4697197733968</v>
      </c>
      <c r="E35">
        <f t="shared" si="4"/>
        <v>280.16366372807619</v>
      </c>
      <c r="F35">
        <f t="shared" si="4"/>
        <v>326.85760768275554</v>
      </c>
      <c r="G35">
        <f t="shared" si="4"/>
        <v>373.5515516374349</v>
      </c>
      <c r="H35">
        <f t="shared" si="4"/>
        <v>420.24549559211425</v>
      </c>
      <c r="I35">
        <f t="shared" si="4"/>
        <v>466.93943954679361</v>
      </c>
      <c r="J35">
        <f t="shared" si="4"/>
        <v>507.21296620770454</v>
      </c>
      <c r="K35">
        <f t="shared" si="4"/>
        <v>556.82528165955137</v>
      </c>
      <c r="L35">
        <f t="shared" si="4"/>
        <v>618.40292024978476</v>
      </c>
      <c r="M35">
        <f t="shared" si="4"/>
        <v>690.48669622982095</v>
      </c>
      <c r="N35">
        <f t="shared" si="4"/>
        <v>807.80523041595291</v>
      </c>
      <c r="O35">
        <f t="shared" si="4"/>
        <v>950.80543377715856</v>
      </c>
      <c r="P35">
        <f t="shared" si="4"/>
        <v>1073.9607109576255</v>
      </c>
      <c r="Q35">
        <f t="shared" si="4"/>
        <v>1239.1405376973037</v>
      </c>
      <c r="R35">
        <f t="shared" si="4"/>
        <v>1421.8305934199866</v>
      </c>
      <c r="S35">
        <f t="shared" si="4"/>
        <v>1563.0797738828915</v>
      </c>
      <c r="T35">
        <f t="shared" si="4"/>
        <v>1748.6882011027419</v>
      </c>
      <c r="U35">
        <f t="shared" si="4"/>
        <v>1882.3496156730118</v>
      </c>
      <c r="V35">
        <f t="shared" si="4"/>
        <v>1970.4844348874692</v>
      </c>
      <c r="W35">
        <f t="shared" si="4"/>
        <v>2014.2600073449807</v>
      </c>
      <c r="X35">
        <f t="shared" si="4"/>
        <v>1943.6354171135285</v>
      </c>
      <c r="Y35" s="1">
        <v>145.91857485837301</v>
      </c>
    </row>
    <row r="36" spans="1:25" x14ac:dyDescent="0.25">
      <c r="A36">
        <f t="shared" si="3"/>
        <v>103.84585576683072</v>
      </c>
      <c r="B36">
        <f t="shared" si="4"/>
        <v>155.76878365024606</v>
      </c>
      <c r="C36">
        <f t="shared" si="4"/>
        <v>207.69171153366145</v>
      </c>
      <c r="D36">
        <f t="shared" si="4"/>
        <v>259.61463941707677</v>
      </c>
      <c r="E36">
        <f t="shared" si="4"/>
        <v>313.48467709612021</v>
      </c>
      <c r="F36">
        <f t="shared" si="4"/>
        <v>368.00375137370639</v>
      </c>
      <c r="G36">
        <f t="shared" si="4"/>
        <v>423.17186224983521</v>
      </c>
      <c r="H36">
        <f t="shared" si="4"/>
        <v>476.06834503106461</v>
      </c>
      <c r="I36">
        <f t="shared" si="4"/>
        <v>525.71964481958059</v>
      </c>
      <c r="J36">
        <f t="shared" si="4"/>
        <v>578.29160930153853</v>
      </c>
      <c r="K36">
        <f t="shared" si="4"/>
        <v>638.6520129660089</v>
      </c>
      <c r="L36">
        <f t="shared" si="4"/>
        <v>687.65427615598219</v>
      </c>
      <c r="M36">
        <f t="shared" si="4"/>
        <v>776.89680845560235</v>
      </c>
      <c r="N36">
        <f t="shared" si="4"/>
        <v>913.84353074811031</v>
      </c>
      <c r="O36">
        <f t="shared" si="4"/>
        <v>1063.1219484129294</v>
      </c>
      <c r="P36">
        <f t="shared" si="4"/>
        <v>1200.7177073039802</v>
      </c>
      <c r="Q36">
        <f t="shared" si="4"/>
        <v>1399.3229064580441</v>
      </c>
      <c r="R36">
        <f t="shared" si="4"/>
        <v>1651.1491066926083</v>
      </c>
      <c r="S36">
        <f t="shared" si="4"/>
        <v>1797.1823413647141</v>
      </c>
      <c r="T36">
        <f t="shared" si="4"/>
        <v>1980.859698752296</v>
      </c>
      <c r="U36">
        <f t="shared" si="4"/>
        <v>2093.1430303001816</v>
      </c>
      <c r="V36">
        <f t="shared" si="4"/>
        <v>2191.1475566801282</v>
      </c>
      <c r="W36">
        <f t="shared" si="4"/>
        <v>2306.0270346221846</v>
      </c>
      <c r="X36">
        <f t="shared" si="4"/>
        <v>2184.6571906947015</v>
      </c>
      <c r="Y36" s="1">
        <v>162.259149635673</v>
      </c>
    </row>
    <row r="37" spans="1:25" x14ac:dyDescent="0.25">
      <c r="A37">
        <f t="shared" si="3"/>
        <v>115.06262475890222</v>
      </c>
      <c r="B37">
        <f t="shared" si="4"/>
        <v>172.59393713835331</v>
      </c>
      <c r="C37">
        <f t="shared" si="4"/>
        <v>230.12524951780443</v>
      </c>
      <c r="D37">
        <f t="shared" si="4"/>
        <v>289.44324861711425</v>
      </c>
      <c r="E37">
        <f t="shared" si="4"/>
        <v>349.47592240436762</v>
      </c>
      <c r="F37">
        <f t="shared" si="4"/>
        <v>407.72190947176216</v>
      </c>
      <c r="G37">
        <f t="shared" si="4"/>
        <v>471.6852940427047</v>
      </c>
      <c r="H37">
        <f t="shared" si="4"/>
        <v>533.86199189378851</v>
      </c>
      <c r="I37">
        <f t="shared" si="4"/>
        <v>600.32673787253327</v>
      </c>
      <c r="J37">
        <f t="shared" si="4"/>
        <v>660.35941165978659</v>
      </c>
      <c r="K37">
        <f t="shared" si="4"/>
        <v>728.9681817023619</v>
      </c>
      <c r="L37">
        <f t="shared" si="4"/>
        <v>794.36091564919138</v>
      </c>
      <c r="M37">
        <f t="shared" si="4"/>
        <v>865.47104709956886</v>
      </c>
      <c r="N37">
        <f t="shared" si="4"/>
        <v>1034.8489481421764</v>
      </c>
      <c r="O37">
        <f t="shared" si="4"/>
        <v>1247.822005149337</v>
      </c>
      <c r="P37">
        <f t="shared" si="4"/>
        <v>1407.9091352486791</v>
      </c>
      <c r="Q37">
        <f t="shared" si="4"/>
        <v>1564.4228919083041</v>
      </c>
      <c r="R37">
        <f t="shared" si="4"/>
        <v>1852.4367911495312</v>
      </c>
      <c r="S37">
        <f t="shared" si="4"/>
        <v>1997.5157528020602</v>
      </c>
      <c r="T37">
        <f t="shared" si="4"/>
        <v>2181.1871476035376</v>
      </c>
      <c r="U37">
        <f t="shared" si="4"/>
        <v>2379.8667108518284</v>
      </c>
      <c r="V37">
        <f t="shared" si="4"/>
        <v>2504.2201065539957</v>
      </c>
      <c r="W37">
        <f t="shared" si="4"/>
        <v>2685.0328026036996</v>
      </c>
      <c r="X37">
        <f t="shared" si="4"/>
        <v>2559.9647322135884</v>
      </c>
      <c r="Y37" s="1">
        <v>178.668671985873</v>
      </c>
    </row>
    <row r="38" spans="1:25" x14ac:dyDescent="0.25">
      <c r="A38">
        <f t="shared" si="3"/>
        <v>126.36599190253609</v>
      </c>
      <c r="B38">
        <f t="shared" si="4"/>
        <v>189.54898785380416</v>
      </c>
      <c r="C38">
        <f t="shared" si="4"/>
        <v>252.73198380507219</v>
      </c>
      <c r="D38">
        <f t="shared" si="4"/>
        <v>317.86507222397199</v>
      </c>
      <c r="E38">
        <f t="shared" si="4"/>
        <v>383.77819762992448</v>
      </c>
      <c r="F38">
        <f t="shared" si="4"/>
        <v>447.74123056824521</v>
      </c>
      <c r="G38">
        <f t="shared" si="4"/>
        <v>517.94455940298747</v>
      </c>
      <c r="H38">
        <f t="shared" si="4"/>
        <v>589.70796221183514</v>
      </c>
      <c r="I38">
        <f t="shared" si="4"/>
        <v>663.03143899478812</v>
      </c>
      <c r="J38">
        <f t="shared" si="4"/>
        <v>729.33458289426699</v>
      </c>
      <c r="K38">
        <f t="shared" si="4"/>
        <v>814.35861448301046</v>
      </c>
      <c r="L38">
        <f t="shared" si="4"/>
        <v>887.29207277243722</v>
      </c>
      <c r="M38">
        <f t="shared" si="4"/>
        <v>955.54530913954761</v>
      </c>
      <c r="N38">
        <f t="shared" si="4"/>
        <v>1154.454740837984</v>
      </c>
      <c r="O38">
        <f t="shared" si="4"/>
        <v>1375.9852451609486</v>
      </c>
      <c r="P38">
        <f t="shared" si="4"/>
        <v>1614.6765631990725</v>
      </c>
      <c r="Q38">
        <f t="shared" si="4"/>
        <v>1801.8854400917185</v>
      </c>
      <c r="R38">
        <f t="shared" si="4"/>
        <v>2096.7394211976361</v>
      </c>
      <c r="S38">
        <f t="shared" si="4"/>
        <v>2261.3272254657541</v>
      </c>
      <c r="T38">
        <f t="shared" si="4"/>
        <v>2435.2754735785043</v>
      </c>
      <c r="U38">
        <f t="shared" si="4"/>
        <v>2609.2237216912545</v>
      </c>
      <c r="V38">
        <f t="shared" si="4"/>
        <v>2720.7690108397896</v>
      </c>
      <c r="W38">
        <f t="shared" si="4"/>
        <v>2904.0777027971722</v>
      </c>
      <c r="X38">
        <f t="shared" si="4"/>
        <v>2681.7671614871551</v>
      </c>
      <c r="Y38" s="1">
        <v>195.009246763173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opLeftCell="F11" workbookViewId="0">
      <selection activeCell="X27" sqref="X27"/>
    </sheetView>
  </sheetViews>
  <sheetFormatPr defaultRowHeight="15" x14ac:dyDescent="0.25"/>
  <sheetData>
    <row r="1" spans="1:25" x14ac:dyDescent="0.25">
      <c r="A1" s="1">
        <v>400</v>
      </c>
      <c r="B1" s="1">
        <v>600</v>
      </c>
      <c r="C1" s="1">
        <v>800</v>
      </c>
      <c r="D1" s="1">
        <v>1000</v>
      </c>
      <c r="E1" s="1">
        <v>1200</v>
      </c>
      <c r="F1" s="1">
        <v>1400</v>
      </c>
      <c r="G1" s="1">
        <v>1600</v>
      </c>
      <c r="H1" s="1">
        <v>1800</v>
      </c>
      <c r="I1" s="1">
        <v>2000</v>
      </c>
      <c r="J1" s="1">
        <v>2200</v>
      </c>
      <c r="K1" s="1">
        <v>2400</v>
      </c>
      <c r="L1" s="1">
        <v>2600</v>
      </c>
      <c r="M1" s="1">
        <v>2800</v>
      </c>
      <c r="N1" s="1">
        <v>3200</v>
      </c>
      <c r="O1" s="1">
        <v>3600</v>
      </c>
      <c r="P1" s="1">
        <v>4000</v>
      </c>
      <c r="Q1" s="1">
        <v>4400</v>
      </c>
      <c r="R1" s="1">
        <v>4800</v>
      </c>
      <c r="S1" s="1">
        <v>5200</v>
      </c>
      <c r="T1" s="1">
        <v>5600</v>
      </c>
      <c r="U1" s="1">
        <v>6000</v>
      </c>
      <c r="V1" s="1">
        <v>6400</v>
      </c>
      <c r="W1" s="1">
        <v>6800</v>
      </c>
      <c r="X1" s="1">
        <v>7200</v>
      </c>
      <c r="Y1" s="1"/>
    </row>
    <row r="2" spans="1:25" x14ac:dyDescent="0.25">
      <c r="A2">
        <f>'ST205 Base Fuel'!A22-'MR2 Base Fuel'!A22</f>
        <v>-1.8067297793007602</v>
      </c>
      <c r="B2">
        <f>'ST205 Base Fuel'!B22-'MR2 Base Fuel'!B22</f>
        <v>-2.0777392461958741</v>
      </c>
      <c r="C2">
        <f>'ST205 Base Fuel'!C22-'MR2 Base Fuel'!C22</f>
        <v>-5.781535293762432</v>
      </c>
      <c r="D2">
        <f>'ST205 Base Fuel'!D22-'MR2 Base Fuel'!D22</f>
        <v>-4.9685068930770875</v>
      </c>
      <c r="E2">
        <f>'ST205 Base Fuel'!E22-'MR2 Base Fuel'!E22</f>
        <v>-6.8655731613428888</v>
      </c>
      <c r="F2">
        <f>'ST205 Base Fuel'!F22-'MR2 Base Fuel'!F22</f>
        <v>-9.2745462004105672</v>
      </c>
      <c r="G2">
        <f>'ST205 Base Fuel'!G22-'MR2 Base Fuel'!G22</f>
        <v>-7.9496110289233464</v>
      </c>
      <c r="H2">
        <f>'ST205 Base Fuel'!H22-'MR2 Base Fuel'!H22</f>
        <v>-14.092492278545929</v>
      </c>
      <c r="I2">
        <f>'ST205 Base Fuel'!I22-'MR2 Base Fuel'!I22</f>
        <v>-12.948230084988776</v>
      </c>
      <c r="J2">
        <f>'ST205 Base Fuel'!J22-'MR2 Base Fuel'!J22</f>
        <v>-15.899222057846689</v>
      </c>
      <c r="K2">
        <f>'ST205 Base Fuel'!K22-'MR2 Base Fuel'!K22</f>
        <v>-10.117686764084254</v>
      </c>
      <c r="L2">
        <f>'ST205 Base Fuel'!L22-'MR2 Base Fuel'!L22</f>
        <v>-13.309576040848931</v>
      </c>
      <c r="M2">
        <f>'ST205 Base Fuel'!M22-'MR2 Base Fuel'!M22</f>
        <v>-19.813803246331666</v>
      </c>
      <c r="N2">
        <f>'ST205 Base Fuel'!N22-'MR2 Base Fuel'!N22</f>
        <v>-13.972043626592551</v>
      </c>
      <c r="O2">
        <f>'ST205 Base Fuel'!O22-'MR2 Base Fuel'!O22</f>
        <v>-18.428643748867749</v>
      </c>
      <c r="P2">
        <f>'ST205 Base Fuel'!P22-'MR2 Base Fuel'!P22</f>
        <v>-17.465054533240675</v>
      </c>
      <c r="Q2">
        <f>'ST205 Base Fuel'!Q22-'MR2 Base Fuel'!Q22</f>
        <v>-22.523897915282802</v>
      </c>
      <c r="R2">
        <f>'ST205 Base Fuel'!R22-'MR2 Base Fuel'!R22</f>
        <v>-32.521136027413661</v>
      </c>
      <c r="S2">
        <f>'ST205 Base Fuel'!S22-'MR2 Base Fuel'!S22</f>
        <v>-35.231230696364833</v>
      </c>
      <c r="T2">
        <f>'ST205 Base Fuel'!T22-'MR2 Base Fuel'!T22</f>
        <v>-26.980498037558021</v>
      </c>
      <c r="U2">
        <f>'ST205 Base Fuel'!U22-'MR2 Base Fuel'!U22</f>
        <v>-28.004311579161779</v>
      </c>
      <c r="V2">
        <f>'ST205 Base Fuel'!V22-'MR2 Base Fuel'!V22</f>
        <v>-29.871265684439237</v>
      </c>
      <c r="W2">
        <f>'ST205 Base Fuel'!W22-'MR2 Base Fuel'!W22</f>
        <v>-26.619152081697862</v>
      </c>
      <c r="X2">
        <f>'ST205 Base Fuel'!X22-'MR2 Base Fuel'!X22</f>
        <v>-18.428643748867756</v>
      </c>
      <c r="Y2" s="5">
        <v>15.056081494173</v>
      </c>
    </row>
    <row r="3" spans="1:25" x14ac:dyDescent="0.25">
      <c r="A3">
        <f>'ST205 Base Fuel'!A23-'MR2 Base Fuel'!A23</f>
        <v>-0.83739033609383018</v>
      </c>
      <c r="B3">
        <f>'ST205 Base Fuel'!B23-'MR2 Base Fuel'!B23</f>
        <v>0</v>
      </c>
      <c r="C3">
        <f>'ST205 Base Fuel'!C23-'MR2 Base Fuel'!C23</f>
        <v>-2.4191276376043973</v>
      </c>
      <c r="D3">
        <f>'ST205 Base Fuel'!D23-'MR2 Base Fuel'!D23</f>
        <v>-1.9771716268882109</v>
      </c>
      <c r="E3">
        <f>'ST205 Base Fuel'!E23-'MR2 Base Fuel'!E23</f>
        <v>-1.6747806721876657</v>
      </c>
      <c r="F3">
        <f>'ST205 Base Fuel'!F23-'MR2 Base Fuel'!F23</f>
        <v>-3.7449956697529672</v>
      </c>
      <c r="G3">
        <f>'ST205 Base Fuel'!G23-'MR2 Base Fuel'!G23</f>
        <v>-0.74434696541674583</v>
      </c>
      <c r="H3">
        <f>'ST205 Base Fuel'!H23-'MR2 Base Fuel'!H23</f>
        <v>-5.8617323526568086</v>
      </c>
      <c r="I3">
        <f>'ST205 Base Fuel'!I23-'MR2 Base Fuel'!I23</f>
        <v>-6.2804275207037321</v>
      </c>
      <c r="J3">
        <f>'ST205 Base Fuel'!J23-'MR2 Base Fuel'!J23</f>
        <v>-8.6995551583081223</v>
      </c>
      <c r="K3">
        <f>'ST205 Base Fuel'!K23-'MR2 Base Fuel'!K23</f>
        <v>-0.83739033609384705</v>
      </c>
      <c r="L3">
        <f>'ST205 Base Fuel'!L23-'MR2 Base Fuel'!L23</f>
        <v>0</v>
      </c>
      <c r="M3">
        <f>'ST205 Base Fuel'!M23-'MR2 Base Fuel'!M23</f>
        <v>-4.8847769605473701</v>
      </c>
      <c r="N3">
        <f>'ST205 Base Fuel'!N23-'MR2 Base Fuel'!N23</f>
        <v>-3.7217348270836936</v>
      </c>
      <c r="O3">
        <f>'ST205 Base Fuel'!O23-'MR2 Base Fuel'!O23</f>
        <v>-6.6991226887506485</v>
      </c>
      <c r="P3">
        <f>'ST205 Base Fuel'!P23-'MR2 Base Fuel'!P23</f>
        <v>-2.3260842669273387</v>
      </c>
      <c r="Q3">
        <f>'ST205 Base Fuel'!Q23-'MR2 Base Fuel'!Q23</f>
        <v>5.1173853872400343</v>
      </c>
      <c r="R3">
        <f>'ST205 Base Fuel'!R23-'MR2 Base Fuel'!R23</f>
        <v>4.4660817925003755</v>
      </c>
      <c r="S3">
        <f>'ST205 Base Fuel'!S23-'MR2 Base Fuel'!S23</f>
        <v>7.8621648222142255</v>
      </c>
      <c r="T3">
        <f>'ST205 Base Fuel'!T23-'MR2 Base Fuel'!T23</f>
        <v>11.072161110573859</v>
      </c>
      <c r="U3">
        <f>'ST205 Base Fuel'!U23-'MR2 Base Fuel'!U23</f>
        <v>6.9782528007818314</v>
      </c>
      <c r="V3">
        <f>'ST205 Base Fuel'!V23-'MR2 Base Fuel'!V23</f>
        <v>-3.7217348270837078</v>
      </c>
      <c r="W3">
        <f>'ST205 Base Fuel'!W23-'MR2 Base Fuel'!W23</f>
        <v>-9.4904238090634863</v>
      </c>
      <c r="X3">
        <f>'ST205 Base Fuel'!X23-'MR2 Base Fuel'!X23</f>
        <v>-22.609539074533387</v>
      </c>
      <c r="Y3" s="5">
        <f>(Y2 + Y4)/2</f>
        <v>23.260842669273003</v>
      </c>
    </row>
    <row r="4" spans="1:25" x14ac:dyDescent="0.25">
      <c r="A4">
        <f>'ST205 Base Fuel'!A24-'MR2 Base Fuel'!A24</f>
        <v>-1.258624153774921</v>
      </c>
      <c r="B4">
        <f>'ST205 Base Fuel'!B24-'MR2 Base Fuel'!B24</f>
        <v>0</v>
      </c>
      <c r="C4">
        <f>'ST205 Base Fuel'!C24-'MR2 Base Fuel'!C24</f>
        <v>-0.50344966150996839</v>
      </c>
      <c r="D4">
        <f>'ST205 Base Fuel'!D24-'MR2 Base Fuel'!D24</f>
        <v>-3.4612164228810371</v>
      </c>
      <c r="E4">
        <f>'ST205 Base Fuel'!E24-'MR2 Base Fuel'!E24</f>
        <v>-1.5103489845299052</v>
      </c>
      <c r="F4">
        <f>'ST205 Base Fuel'!F24-'MR2 Base Fuel'!F24</f>
        <v>-3.5241476305697788</v>
      </c>
      <c r="G4">
        <f>'ST205 Base Fuel'!G24-'MR2 Base Fuel'!G24</f>
        <v>-0.5034496615099755</v>
      </c>
      <c r="H4">
        <f>'ST205 Base Fuel'!H24-'MR2 Base Fuel'!H24</f>
        <v>-5.6638086919871427</v>
      </c>
      <c r="I4">
        <f>'ST205 Base Fuel'!I24-'MR2 Base Fuel'!I24</f>
        <v>-7.5517449226495188</v>
      </c>
      <c r="J4">
        <f>'ST205 Base Fuel'!J24-'MR2 Base Fuel'!J24</f>
        <v>-9.6914059840668614</v>
      </c>
      <c r="K4">
        <f>'ST205 Base Fuel'!K24-'MR2 Base Fuel'!K24</f>
        <v>-4.5310469535897084</v>
      </c>
      <c r="L4">
        <f>'ST205 Base Fuel'!L24-'MR2 Base Fuel'!L24</f>
        <v>-0.81810569995369065</v>
      </c>
      <c r="M4">
        <f>'ST205 Base Fuel'!M24-'MR2 Base Fuel'!M24</f>
        <v>-0.88103690764242515</v>
      </c>
      <c r="N4">
        <f>'ST205 Base Fuel'!N24-'MR2 Base Fuel'!N24</f>
        <v>-11.075892553219276</v>
      </c>
      <c r="O4">
        <f>'ST205 Base Fuel'!O24-'MR2 Base Fuel'!O24</f>
        <v>-12.460379122371705</v>
      </c>
      <c r="P4">
        <f>'ST205 Base Fuel'!P24-'MR2 Base Fuel'!P24</f>
        <v>-1.2586241537749459</v>
      </c>
      <c r="Q4">
        <f>'ST205 Base Fuel'!Q24-'MR2 Base Fuel'!Q24</f>
        <v>0</v>
      </c>
      <c r="R4">
        <f>'ST205 Base Fuel'!R24-'MR2 Base Fuel'!R24</f>
        <v>0</v>
      </c>
      <c r="S4">
        <f>'ST205 Base Fuel'!S24-'MR2 Base Fuel'!S24</f>
        <v>4.9086341997222007</v>
      </c>
      <c r="T4">
        <f>'ST205 Base Fuel'!T24-'MR2 Base Fuel'!T24</f>
        <v>7.0482952611395717</v>
      </c>
      <c r="U4">
        <f>'ST205 Base Fuel'!U24-'MR2 Base Fuel'!U24</f>
        <v>-3.7758724613248091</v>
      </c>
      <c r="V4">
        <f>'ST205 Base Fuel'!V24-'MR2 Base Fuel'!V24</f>
        <v>6.0413959381195923</v>
      </c>
      <c r="W4">
        <f>'ST205 Base Fuel'!W24-'MR2 Base Fuel'!W24</f>
        <v>-25.675932737008338</v>
      </c>
      <c r="X4">
        <f>'ST205 Base Fuel'!X24-'MR2 Base Fuel'!X24</f>
        <v>-49.841516489486821</v>
      </c>
      <c r="Y4" s="5">
        <v>31.465603844373007</v>
      </c>
    </row>
    <row r="5" spans="1:25" x14ac:dyDescent="0.25">
      <c r="A5">
        <f>'ST205 Base Fuel'!A25-'MR2 Base Fuel'!A25</f>
        <v>-0.9636719527145523</v>
      </c>
      <c r="B5">
        <f>'ST205 Base Fuel'!B25-'MR2 Base Fuel'!B25</f>
        <v>9.8016559110369883E-2</v>
      </c>
      <c r="C5">
        <f>'ST205 Base Fuel'!C25-'MR2 Base Fuel'!C25</f>
        <v>-0.66809646559516978</v>
      </c>
      <c r="D5">
        <f>'ST205 Base Fuel'!D25-'MR2 Base Fuel'!D25</f>
        <v>-3.0157840755392229</v>
      </c>
      <c r="E5">
        <f>'ST205 Base Fuel'!E25-'MR2 Base Fuel'!E25</f>
        <v>-1.7189002240863687</v>
      </c>
      <c r="F5">
        <f>'ST205 Base Fuel'!F25-'MR2 Base Fuel'!F25</f>
        <v>-3.9523685952885472</v>
      </c>
      <c r="G5">
        <f>'ST205 Base Fuel'!G25-'MR2 Base Fuel'!G25</f>
        <v>-1.9758829967506983</v>
      </c>
      <c r="H5">
        <f>'ST205 Base Fuel'!H25-'MR2 Base Fuel'!H25</f>
        <v>-6.511611490540318</v>
      </c>
      <c r="I5">
        <f>'ST205 Base Fuel'!I25-'MR2 Base Fuel'!I25</f>
        <v>-9.604314167882535</v>
      </c>
      <c r="J5">
        <f>'ST205 Base Fuel'!J25-'MR2 Base Fuel'!J25</f>
        <v>-11.87045472545482</v>
      </c>
      <c r="K5">
        <f>'ST205 Base Fuel'!K25-'MR2 Base Fuel'!K25</f>
        <v>-5.8217455182777371</v>
      </c>
      <c r="L5">
        <f>'ST205 Base Fuel'!L25-'MR2 Base Fuel'!L25</f>
        <v>-2.7089880604061136</v>
      </c>
      <c r="M5">
        <f>'ST205 Base Fuel'!M25-'MR2 Base Fuel'!M25</f>
        <v>-2.3624692800980824</v>
      </c>
      <c r="N5">
        <f>'ST205 Base Fuel'!N25-'MR2 Base Fuel'!N25</f>
        <v>-13.462173567094169</v>
      </c>
      <c r="O5">
        <f>'ST205 Base Fuel'!O25-'MR2 Base Fuel'!O25</f>
        <v>-10.867992178751052</v>
      </c>
      <c r="P5">
        <f>'ST205 Base Fuel'!P25-'MR2 Base Fuel'!P25</f>
        <v>-7.326134674606152</v>
      </c>
      <c r="Q5">
        <f>'ST205 Base Fuel'!Q25-'MR2 Base Fuel'!Q25</f>
        <v>2.3823744443943724</v>
      </c>
      <c r="R5">
        <f>'ST205 Base Fuel'!R25-'MR2 Base Fuel'!R25</f>
        <v>-1.2276032617757551</v>
      </c>
      <c r="S5">
        <f>'ST205 Base Fuel'!S25-'MR2 Base Fuel'!S25</f>
        <v>6.9071912952967978</v>
      </c>
      <c r="T5">
        <f>'ST205 Base Fuel'!T25-'MR2 Base Fuel'!T25</f>
        <v>7.4346526385448897</v>
      </c>
      <c r="U5">
        <f>'ST205 Base Fuel'!U25-'MR2 Base Fuel'!U25</f>
        <v>0.84158096957469297</v>
      </c>
      <c r="V5">
        <f>'ST205 Base Fuel'!V25-'MR2 Base Fuel'!V25</f>
        <v>-10.499799728901905</v>
      </c>
      <c r="W5">
        <f>'ST205 Base Fuel'!W25-'MR2 Base Fuel'!W25</f>
        <v>-32.682798780543806</v>
      </c>
      <c r="X5">
        <f>'ST205 Base Fuel'!X25-'MR2 Base Fuel'!X25</f>
        <v>-64.517925762922857</v>
      </c>
      <c r="Y5" s="5">
        <f>(Y4 + Y6)/2</f>
        <v>39.635891233023003</v>
      </c>
    </row>
    <row r="6" spans="1:25" x14ac:dyDescent="0.25">
      <c r="A6">
        <f>'ST205 Base Fuel'!A26-'MR2 Base Fuel'!A26</f>
        <v>-0.57367414346007806</v>
      </c>
      <c r="B6">
        <f>'ST205 Base Fuel'!B26-'MR2 Base Fuel'!B26</f>
        <v>0.28683707173003725</v>
      </c>
      <c r="C6">
        <f>'ST205 Base Fuel'!C26-'MR2 Base Fuel'!C26</f>
        <v>-1.147348286920149</v>
      </c>
      <c r="D6">
        <f>'ST205 Base Fuel'!D26-'MR2 Base Fuel'!D26</f>
        <v>-1.9122471448669174</v>
      </c>
      <c r="E6">
        <f>'ST205 Base Fuel'!E26-'MR2 Base Fuel'!E26</f>
        <v>-2.2946965738403122</v>
      </c>
      <c r="F6">
        <f>'ST205 Base Fuel'!F26-'MR2 Base Fuel'!F26</f>
        <v>-4.0157190042205144</v>
      </c>
      <c r="G6">
        <f>'ST205 Base Fuel'!G26-'MR2 Base Fuel'!G26</f>
        <v>-4.5893931476806102</v>
      </c>
      <c r="H6">
        <f>'ST205 Base Fuel'!H26-'MR2 Base Fuel'!H26</f>
        <v>-6.0235785063307787</v>
      </c>
      <c r="I6">
        <f>'ST205 Base Fuel'!I26-'MR2 Base Fuel'!I26</f>
        <v>-12.429606441634974</v>
      </c>
      <c r="J6">
        <f>'ST205 Base Fuel'!J26-'MR2 Base Fuel'!J26</f>
        <v>-12.620831156121682</v>
      </c>
      <c r="K6">
        <f>'ST205 Base Fuel'!K26-'MR2 Base Fuel'!K26</f>
        <v>-6.884089721520894</v>
      </c>
      <c r="L6">
        <f>'ST205 Base Fuel'!L26-'MR2 Base Fuel'!L26</f>
        <v>-4.9718425766539838</v>
      </c>
      <c r="M6">
        <f>'ST205 Base Fuel'!M26-'MR2 Base Fuel'!M26</f>
        <v>-5.3542920056273715</v>
      </c>
      <c r="N6">
        <f>'ST205 Base Fuel'!N26-'MR2 Base Fuel'!N26</f>
        <v>-15.297977158935367</v>
      </c>
      <c r="O6">
        <f>'ST205 Base Fuel'!O26-'MR2 Base Fuel'!O26</f>
        <v>-8.6051121519011531</v>
      </c>
      <c r="P6">
        <f>'ST205 Base Fuel'!P26-'MR2 Base Fuel'!P26</f>
        <v>-5.7367414346007877</v>
      </c>
      <c r="Q6">
        <f>'ST205 Base Fuel'!Q26-'MR2 Base Fuel'!Q26</f>
        <v>2.1034718593535899</v>
      </c>
      <c r="R6">
        <f>'ST205 Base Fuel'!R26-'MR2 Base Fuel'!R26</f>
        <v>-2.2946965738403264</v>
      </c>
      <c r="S6">
        <f>'ST205 Base Fuel'!S26-'MR2 Base Fuel'!S26</f>
        <v>2.4859212883270061</v>
      </c>
      <c r="T6">
        <f>'ST205 Base Fuel'!T26-'MR2 Base Fuel'!T26</f>
        <v>-8.0314380084410004</v>
      </c>
      <c r="U6">
        <f>'ST205 Base Fuel'!U26-'MR2 Base Fuel'!U26</f>
        <v>8.6051121519011531</v>
      </c>
      <c r="V6">
        <f>'ST205 Base Fuel'!V26-'MR2 Base Fuel'!V26</f>
        <v>-18.357572590722384</v>
      </c>
      <c r="W6">
        <f>'ST205 Base Fuel'!W26-'MR2 Base Fuel'!W26</f>
        <v>-32.508201462737588</v>
      </c>
      <c r="X6">
        <f>'ST205 Base Fuel'!X26-'MR2 Base Fuel'!X26</f>
        <v>-55.07271777216738</v>
      </c>
      <c r="Y6" s="5">
        <v>47.806178621672998</v>
      </c>
    </row>
    <row r="7" spans="1:25" x14ac:dyDescent="0.25">
      <c r="A7">
        <f>'ST205 Base Fuel'!A27-'MR2 Base Fuel'!A27</f>
        <v>-1.3573625939735443</v>
      </c>
      <c r="B7">
        <f>'ST205 Base Fuel'!B27-'MR2 Base Fuel'!B27</f>
        <v>0.31289925428625054</v>
      </c>
      <c r="C7">
        <f>'ST205 Base Fuel'!C27-'MR2 Base Fuel'!C27</f>
        <v>-1.3809426639053228</v>
      </c>
      <c r="D7">
        <f>'ST205 Base Fuel'!D27-'MR2 Base Fuel'!D27</f>
        <v>-2.286632465713879</v>
      </c>
      <c r="E7">
        <f>'ST205 Base Fuel'!E27-'MR2 Base Fuel'!E27</f>
        <v>-1.7384509978578535</v>
      </c>
      <c r="F7">
        <f>'ST205 Base Fuel'!F27-'MR2 Base Fuel'!F27</f>
        <v>-3.9912302052778585</v>
      </c>
      <c r="G7">
        <f>'ST205 Base Fuel'!G27-'MR2 Base Fuel'!G27</f>
        <v>-4.5575448848065889</v>
      </c>
      <c r="H7">
        <f>'ST205 Base Fuel'!H27-'MR2 Base Fuel'!H27</f>
        <v>-5.6384725273735228</v>
      </c>
      <c r="I7">
        <f>'ST205 Base Fuel'!I27-'MR2 Base Fuel'!I27</f>
        <v>-11.855721318601752</v>
      </c>
      <c r="J7">
        <f>'ST205 Base Fuel'!J27-'MR2 Base Fuel'!J27</f>
        <v>-10.57832894600773</v>
      </c>
      <c r="K7">
        <f>'ST205 Base Fuel'!K27-'MR2 Base Fuel'!K27</f>
        <v>-5.4978463682109293</v>
      </c>
      <c r="L7">
        <f>'ST205 Base Fuel'!L27-'MR2 Base Fuel'!L27</f>
        <v>-5.2336840847805206</v>
      </c>
      <c r="M7">
        <f>'ST205 Base Fuel'!M27-'MR2 Base Fuel'!M27</f>
        <v>-5.6362751682251542</v>
      </c>
      <c r="N7">
        <f>'ST205 Base Fuel'!N27-'MR2 Base Fuel'!N27</f>
        <v>-11.807475943940688</v>
      </c>
      <c r="O7">
        <f>'ST205 Base Fuel'!O27-'MR2 Base Fuel'!O27</f>
        <v>-11.269498716873841</v>
      </c>
      <c r="P7">
        <f>'ST205 Base Fuel'!P27-'MR2 Base Fuel'!P27</f>
        <v>0.90854974713255388</v>
      </c>
      <c r="Q7">
        <f>'ST205 Base Fuel'!Q27-'MR2 Base Fuel'!Q27</f>
        <v>3.4502344534697045</v>
      </c>
      <c r="R7">
        <f>'ST205 Base Fuel'!R27-'MR2 Base Fuel'!R27</f>
        <v>5.0775419638127914</v>
      </c>
      <c r="S7">
        <f>'ST205 Base Fuel'!S27-'MR2 Base Fuel'!S27</f>
        <v>-16.321188098751804</v>
      </c>
      <c r="T7">
        <f>'ST205 Base Fuel'!T27-'MR2 Base Fuel'!T27</f>
        <v>-14.449704137934759</v>
      </c>
      <c r="U7">
        <f>'ST205 Base Fuel'!U27-'MR2 Base Fuel'!U27</f>
        <v>19.764731879747501</v>
      </c>
      <c r="V7">
        <f>'ST205 Base Fuel'!V27-'MR2 Base Fuel'!V27</f>
        <v>-27.254810093194692</v>
      </c>
      <c r="W7">
        <f>'ST205 Base Fuel'!W27-'MR2 Base Fuel'!W27</f>
        <v>7.2025613186491455</v>
      </c>
      <c r="X7">
        <f>'ST205 Base Fuel'!X27-'MR2 Base Fuel'!X27</f>
        <v>-32.622207653478995</v>
      </c>
      <c r="Y7" s="5">
        <f>(Y6 + Y8)/2</f>
        <v>55.976466010322994</v>
      </c>
    </row>
    <row r="8" spans="1:25" x14ac:dyDescent="0.25">
      <c r="A8">
        <f>'ST205 Base Fuel'!A28-'MR2 Base Fuel'!A28</f>
        <v>-2.309283122363027</v>
      </c>
      <c r="B8">
        <f>'ST205 Base Fuel'!B28-'MR2 Base Fuel'!B28</f>
        <v>0.38488052039384257</v>
      </c>
      <c r="C8">
        <f>'ST205 Base Fuel'!C28-'MR2 Base Fuel'!C28</f>
        <v>-1.5395220815753561</v>
      </c>
      <c r="D8">
        <f>'ST205 Base Fuel'!D28-'MR2 Base Fuel'!D28</f>
        <v>-2.5658701359589173</v>
      </c>
      <c r="E8">
        <f>'ST205 Base Fuel'!E28-'MR2 Base Fuel'!E28</f>
        <v>-1.5395220815753277</v>
      </c>
      <c r="F8">
        <f>'ST205 Base Fuel'!F28-'MR2 Base Fuel'!F28</f>
        <v>-4.4902727379281089</v>
      </c>
      <c r="G8">
        <f>'ST205 Base Fuel'!G28-'MR2 Base Fuel'!G28</f>
        <v>-5.1317402719178062</v>
      </c>
      <c r="H8">
        <f>'ST205 Base Fuel'!H28-'MR2 Base Fuel'!H28</f>
        <v>-4.618566244726054</v>
      </c>
      <c r="I8">
        <f>'ST205 Base Fuel'!I28-'MR2 Base Fuel'!I28</f>
        <v>-11.546415611815149</v>
      </c>
      <c r="J8">
        <f>'ST205 Base Fuel'!J28-'MR2 Base Fuel'!J28</f>
        <v>-7.0561428738870404</v>
      </c>
      <c r="K8">
        <f>'ST205 Base Fuel'!K28-'MR2 Base Fuel'!K28</f>
        <v>-3.0790441631506837</v>
      </c>
      <c r="L8">
        <f>'ST205 Base Fuel'!L28-'MR2 Base Fuel'!L28</f>
        <v>-5.0034467651199179</v>
      </c>
      <c r="M8">
        <f>'ST205 Base Fuel'!M28-'MR2 Base Fuel'!M28</f>
        <v>-7.1844363806849856</v>
      </c>
      <c r="N8">
        <f>'ST205 Base Fuel'!N28-'MR2 Base Fuel'!N28</f>
        <v>-8.2107844350685468</v>
      </c>
      <c r="O8">
        <f>'ST205 Base Fuel'!O28-'MR2 Base Fuel'!O28</f>
        <v>-16.164981856541203</v>
      </c>
      <c r="P8">
        <f>'ST205 Base Fuel'!P28-'MR2 Base Fuel'!P28</f>
        <v>2.56587013595896</v>
      </c>
      <c r="Q8">
        <f>'ST205 Base Fuel'!Q28-'MR2 Base Fuel'!Q28</f>
        <v>2.8224571495547934</v>
      </c>
      <c r="R8">
        <f>'ST205 Base Fuel'!R28-'MR2 Base Fuel'!R28</f>
        <v>-3.0790441631507974</v>
      </c>
      <c r="S8">
        <f>'ST205 Base Fuel'!S28-'MR2 Base Fuel'!S28</f>
        <v>0</v>
      </c>
      <c r="T8">
        <f>'ST205 Base Fuel'!T28-'MR2 Base Fuel'!T28</f>
        <v>-14.368872761369971</v>
      </c>
      <c r="U8">
        <f>'ST205 Base Fuel'!U28-'MR2 Base Fuel'!U28</f>
        <v>11.546415611815178</v>
      </c>
      <c r="V8">
        <f>'ST205 Base Fuel'!V28-'MR2 Base Fuel'!V28</f>
        <v>-16.421568870137207</v>
      </c>
      <c r="W8">
        <f>'ST205 Base Fuel'!W28-'MR2 Base Fuel'!W28</f>
        <v>-4.3619792311301353</v>
      </c>
      <c r="X8">
        <f>'ST205 Base Fuel'!X28-'MR2 Base Fuel'!X28</f>
        <v>-41.567096202534572</v>
      </c>
      <c r="Y8" s="5">
        <v>64.14675339897299</v>
      </c>
    </row>
    <row r="9" spans="1:25" x14ac:dyDescent="0.25">
      <c r="A9">
        <f>'ST205 Base Fuel'!A29-'MR2 Base Fuel'!A29</f>
        <v>-0.56295417482557752</v>
      </c>
      <c r="B9">
        <f>'ST205 Base Fuel'!B29-'MR2 Base Fuel'!B29</f>
        <v>0.6760881787700157</v>
      </c>
      <c r="C9">
        <f>'ST205 Base Fuel'!C29-'MR2 Base Fuel'!C29</f>
        <v>-1.117083060319942</v>
      </c>
      <c r="D9">
        <f>'ST205 Base Fuel'!D29-'MR2 Base Fuel'!D29</f>
        <v>-0.67214920393021771</v>
      </c>
      <c r="E9">
        <f>'ST205 Base Fuel'!E29-'MR2 Base Fuel'!E29</f>
        <v>-0.37143574367831889</v>
      </c>
      <c r="F9">
        <f>'ST205 Base Fuel'!F29-'MR2 Base Fuel'!F29</f>
        <v>-3.4677616159764</v>
      </c>
      <c r="G9">
        <f>'ST205 Base Fuel'!G29-'MR2 Base Fuel'!G29</f>
        <v>-10.911107853988284</v>
      </c>
      <c r="H9">
        <f>'ST205 Base Fuel'!H29-'MR2 Base Fuel'!H29</f>
        <v>-4.4554480083320414</v>
      </c>
      <c r="I9">
        <f>'ST205 Base Fuel'!I29-'MR2 Base Fuel'!I29</f>
        <v>-7.8473162729145258</v>
      </c>
      <c r="J9">
        <f>'ST205 Base Fuel'!J29-'MR2 Base Fuel'!J29</f>
        <v>-7.0418314261801527</v>
      </c>
      <c r="K9">
        <f>'ST205 Base Fuel'!K29-'MR2 Base Fuel'!K29</f>
        <v>-2.4726888701359826</v>
      </c>
      <c r="L9">
        <f>'ST205 Base Fuel'!L29-'MR2 Base Fuel'!L29</f>
        <v>1.0871177556618932</v>
      </c>
      <c r="M9">
        <f>'ST205 Base Fuel'!M29-'MR2 Base Fuel'!M29</f>
        <v>-4.903889227755144</v>
      </c>
      <c r="N9">
        <f>'ST205 Base Fuel'!N29-'MR2 Base Fuel'!N29</f>
        <v>-7.924105942756114</v>
      </c>
      <c r="O9">
        <f>'ST205 Base Fuel'!O29-'MR2 Base Fuel'!O29</f>
        <v>-14.123928234933942</v>
      </c>
      <c r="P9">
        <f>'ST205 Base Fuel'!P29-'MR2 Base Fuel'!P29</f>
        <v>-1.2298454368464036</v>
      </c>
      <c r="Q9">
        <f>'ST205 Base Fuel'!Q29-'MR2 Base Fuel'!Q29</f>
        <v>11.396205050543699</v>
      </c>
      <c r="R9">
        <f>'ST205 Base Fuel'!R29-'MR2 Base Fuel'!R29</f>
        <v>-11.8530640791422</v>
      </c>
      <c r="S9">
        <f>'ST205 Base Fuel'!S29-'MR2 Base Fuel'!S29</f>
        <v>11.620266736099893</v>
      </c>
      <c r="T9">
        <f>'ST205 Base Fuel'!T29-'MR2 Base Fuel'!T29</f>
        <v>14.54480214628461</v>
      </c>
      <c r="U9">
        <f>'ST205 Base Fuel'!U29-'MR2 Base Fuel'!U29</f>
        <v>0.38886431115599862</v>
      </c>
      <c r="V9">
        <f>'ST205 Base Fuel'!V29-'MR2 Base Fuel'!V29</f>
        <v>-11.160350572118887</v>
      </c>
      <c r="W9">
        <f>'ST205 Base Fuel'!W29-'MR2 Base Fuel'!W29</f>
        <v>-4.4979438448889368</v>
      </c>
      <c r="X9">
        <f>'ST205 Base Fuel'!X29-'MR2 Base Fuel'!X29</f>
        <v>-25.634514551015855</v>
      </c>
      <c r="Y9" s="5">
        <f>(Y8 + Y10)/2</f>
        <v>72.317040787623</v>
      </c>
    </row>
    <row r="10" spans="1:25" x14ac:dyDescent="0.25">
      <c r="A10">
        <f>'ST205 Base Fuel'!A30-'MR2 Base Fuel'!A30</f>
        <v>1.2877972508203683</v>
      </c>
      <c r="B10">
        <f>'ST205 Base Fuel'!B30-'MR2 Base Fuel'!B30</f>
        <v>0.48292396905763724</v>
      </c>
      <c r="C10">
        <f>'ST205 Base Fuel'!C30-'MR2 Base Fuel'!C30</f>
        <v>-0.64389862541020193</v>
      </c>
      <c r="D10">
        <f>'ST205 Base Fuel'!D30-'MR2 Base Fuel'!D30</f>
        <v>1.6097465635254622</v>
      </c>
      <c r="E10">
        <f>'ST205 Base Fuel'!E30-'MR2 Base Fuel'!E30</f>
        <v>1.9316958762305489</v>
      </c>
      <c r="F10">
        <f>'ST205 Base Fuel'!F30-'MR2 Base Fuel'!F30</f>
        <v>-2.2536451889356215</v>
      </c>
      <c r="G10">
        <f>'ST205 Base Fuel'!G30-'MR2 Base Fuel'!G30</f>
        <v>-18.029161511485114</v>
      </c>
      <c r="H10">
        <f>'ST205 Base Fuel'!H30-'MR2 Base Fuel'!H30</f>
        <v>-5.7950876286916468</v>
      </c>
      <c r="I10">
        <f>'ST205 Base Fuel'!I30-'MR2 Base Fuel'!I30</f>
        <v>-4.8292396905764008</v>
      </c>
      <c r="J10">
        <f>'ST205 Base Fuel'!J30-'MR2 Base Fuel'!J30</f>
        <v>-7.0828848795120507</v>
      </c>
      <c r="K10">
        <f>'ST205 Base Fuel'!K30-'MR2 Base Fuel'!K30</f>
        <v>-3.8633917524610979</v>
      </c>
      <c r="L10">
        <f>'ST205 Base Fuel'!L30-'MR2 Base Fuel'!L30</f>
        <v>8.3706821303323409</v>
      </c>
      <c r="M10">
        <f>'ST205 Base Fuel'!M30-'MR2 Base Fuel'!M30</f>
        <v>-2.2536451889357068</v>
      </c>
      <c r="N10">
        <f>'ST205 Base Fuel'!N30-'MR2 Base Fuel'!N30</f>
        <v>-10.30237800656289</v>
      </c>
      <c r="O10">
        <f>'ST205 Base Fuel'!O30-'MR2 Base Fuel'!O30</f>
        <v>-11.590175257383351</v>
      </c>
      <c r="P10">
        <f>'ST205 Base Fuel'!P30-'MR2 Base Fuel'!P30</f>
        <v>-3.2194931270510097</v>
      </c>
      <c r="Q10">
        <f>'ST205 Base Fuel'!Q30-'MR2 Base Fuel'!Q30</f>
        <v>0</v>
      </c>
      <c r="R10">
        <f>'ST205 Base Fuel'!R30-'MR2 Base Fuel'!R30</f>
        <v>-3.8633917524612116</v>
      </c>
      <c r="S10">
        <f>'ST205 Base Fuel'!S30-'MR2 Base Fuel'!S30</f>
        <v>20.926705325830994</v>
      </c>
      <c r="T10">
        <f>'ST205 Base Fuel'!T30-'MR2 Base Fuel'!T30</f>
        <v>-4.5072903778712998</v>
      </c>
      <c r="U10">
        <f>'ST205 Base Fuel'!U30-'MR2 Base Fuel'!U30</f>
        <v>9.6584793811526879</v>
      </c>
      <c r="V10">
        <f>'ST205 Base Fuel'!V30-'MR2 Base Fuel'!V30</f>
        <v>15.453567009844392</v>
      </c>
      <c r="W10">
        <f>'ST205 Base Fuel'!W30-'MR2 Base Fuel'!W30</f>
        <v>-10.946276631973205</v>
      </c>
      <c r="X10">
        <f>'ST205 Base Fuel'!X30-'MR2 Base Fuel'!X30</f>
        <v>-28.975438143458291</v>
      </c>
      <c r="Y10" s="5">
        <v>80.48732817627301</v>
      </c>
    </row>
    <row r="11" spans="1:25" x14ac:dyDescent="0.25">
      <c r="A11">
        <f>'ST205 Base Fuel'!A31-'MR2 Base Fuel'!A31</f>
        <v>3.1929152166494248</v>
      </c>
      <c r="B11">
        <f>'ST205 Base Fuel'!B31-'MR2 Base Fuel'!B31</f>
        <v>2.6607626805411684</v>
      </c>
      <c r="C11">
        <f>'ST205 Base Fuel'!C31-'MR2 Base Fuel'!C31</f>
        <v>-0.35476835740551849</v>
      </c>
      <c r="D11">
        <f>'ST205 Base Fuel'!D31-'MR2 Base Fuel'!D31</f>
        <v>-2.217302233784352</v>
      </c>
      <c r="E11">
        <f>'ST205 Base Fuel'!E31-'MR2 Base Fuel'!E31</f>
        <v>1.0643050722164276</v>
      </c>
      <c r="F11">
        <f>'ST205 Base Fuel'!F31-'MR2 Base Fuel'!F31</f>
        <v>-3.7250677527576954</v>
      </c>
      <c r="G11">
        <f>'ST205 Base Fuel'!G31-'MR2 Base Fuel'!G31</f>
        <v>-18.447954585085625</v>
      </c>
      <c r="H11">
        <f>'ST205 Base Fuel'!H31-'MR2 Base Fuel'!H31</f>
        <v>-3.1929152166494532</v>
      </c>
      <c r="I11">
        <f>'ST205 Base Fuel'!I31-'MR2 Base Fuel'!I31</f>
        <v>-4.434604467568704</v>
      </c>
      <c r="J11">
        <f>'ST205 Base Fuel'!J31-'MR2 Base Fuel'!J31</f>
        <v>-4.8780649143255914</v>
      </c>
      <c r="K11">
        <f>'ST205 Base Fuel'!K31-'MR2 Base Fuel'!K31</f>
        <v>-3.1929152166494532</v>
      </c>
      <c r="L11">
        <f>'ST205 Base Fuel'!L31-'MR2 Base Fuel'!L31</f>
        <v>4.6119886462713566</v>
      </c>
      <c r="M11">
        <f>'ST205 Base Fuel'!M31-'MR2 Base Fuel'!M31</f>
        <v>-3.7250677527577523</v>
      </c>
      <c r="N11">
        <f>'ST205 Base Fuel'!N31-'MR2 Base Fuel'!N31</f>
        <v>-4.2572202888659945</v>
      </c>
      <c r="O11">
        <f>'ST205 Base Fuel'!O31-'MR2 Base Fuel'!O31</f>
        <v>-14.368118474922539</v>
      </c>
      <c r="P11">
        <f>'ST205 Base Fuel'!P31-'MR2 Base Fuel'!P31</f>
        <v>-5.321525361082422</v>
      </c>
      <c r="Q11">
        <f>'ST205 Base Fuel'!Q31-'MR2 Base Fuel'!Q31</f>
        <v>-3.9024519314605186</v>
      </c>
      <c r="R11">
        <f>'ST205 Base Fuel'!R31-'MR2 Base Fuel'!R31</f>
        <v>23.41471158876243</v>
      </c>
      <c r="S11">
        <f>'ST205 Base Fuel'!S31-'MR2 Base Fuel'!S31</f>
        <v>20.753948908221105</v>
      </c>
      <c r="T11">
        <f>'ST205 Base Fuel'!T31-'MR2 Base Fuel'!T31</f>
        <v>-7.4501355055155045</v>
      </c>
      <c r="U11">
        <f>'ST205 Base Fuel'!U31-'MR2 Base Fuel'!U31</f>
        <v>0</v>
      </c>
      <c r="V11">
        <f>'ST205 Base Fuel'!V31-'MR2 Base Fuel'!V31</f>
        <v>19.867028014707557</v>
      </c>
      <c r="W11">
        <f>'ST205 Base Fuel'!W31-'MR2 Base Fuel'!W31</f>
        <v>6.03106207589326</v>
      </c>
      <c r="X11">
        <f>'ST205 Base Fuel'!X31-'MR2 Base Fuel'!X31</f>
        <v>-22.350406516546172</v>
      </c>
      <c r="Y11" s="5">
        <f>(Y10 + Y12)/2</f>
        <v>88.692089351373014</v>
      </c>
    </row>
    <row r="12" spans="1:25" x14ac:dyDescent="0.25">
      <c r="A12">
        <f>'ST205 Base Fuel'!A32-'MR2 Base Fuel'!A32</f>
        <v>5.0386362273765855</v>
      </c>
      <c r="B12">
        <f>'ST205 Base Fuel'!B32-'MR2 Base Fuel'!B32</f>
        <v>5.2324299284295392</v>
      </c>
      <c r="C12">
        <f>'ST205 Base Fuel'!C32-'MR2 Base Fuel'!C32</f>
        <v>0</v>
      </c>
      <c r="D12">
        <f>'ST205 Base Fuel'!D32-'MR2 Base Fuel'!D32</f>
        <v>-6.782779536853127</v>
      </c>
      <c r="E12">
        <f>'ST205 Base Fuel'!E32-'MR2 Base Fuel'!E32</f>
        <v>0</v>
      </c>
      <c r="F12">
        <f>'ST205 Base Fuel'!F32-'MR2 Base Fuel'!F32</f>
        <v>-5.4262236294824788</v>
      </c>
      <c r="G12">
        <f>'ST205 Base Fuel'!G32-'MR2 Base Fuel'!G32</f>
        <v>-18.604195301082825</v>
      </c>
      <c r="H12">
        <f>'ST205 Base Fuel'!H32-'MR2 Base Fuel'!H32</f>
        <v>0</v>
      </c>
      <c r="I12">
        <f>'ST205 Base Fuel'!I32-'MR2 Base Fuel'!I32</f>
        <v>-3.8758740210589053</v>
      </c>
      <c r="J12">
        <f>'ST205 Base Fuel'!J32-'MR2 Base Fuel'!J32</f>
        <v>-2.1317307115823496</v>
      </c>
      <c r="K12">
        <f>'ST205 Base Fuel'!K32-'MR2 Base Fuel'!K32</f>
        <v>-2.3255244126353318</v>
      </c>
      <c r="L12">
        <f>'ST205 Base Fuel'!L32-'MR2 Base Fuel'!L32</f>
        <v>0</v>
      </c>
      <c r="M12">
        <f>'ST205 Base Fuel'!M32-'MR2 Base Fuel'!M32</f>
        <v>-2.7131118147412963</v>
      </c>
      <c r="N12">
        <f>'ST205 Base Fuel'!N32-'MR2 Base Fuel'!N32</f>
        <v>0</v>
      </c>
      <c r="O12">
        <f>'ST205 Base Fuel'!O32-'MR2 Base Fuel'!O32</f>
        <v>-17.441433094765102</v>
      </c>
      <c r="P12">
        <f>'ST205 Base Fuel'!P32-'MR2 Base Fuel'!P32</f>
        <v>-11.627622063176773</v>
      </c>
      <c r="Q12">
        <f>'ST205 Base Fuel'!Q32-'MR2 Base Fuel'!Q32</f>
        <v>-17.053845692659138</v>
      </c>
      <c r="R12">
        <f>'ST205 Base Fuel'!R32-'MR2 Base Fuel'!R32</f>
        <v>4.6510488252706637</v>
      </c>
      <c r="S12">
        <f>'ST205 Base Fuel'!S32-'MR2 Base Fuel'!S32</f>
        <v>5.0386362273766281</v>
      </c>
      <c r="T12">
        <f>'ST205 Base Fuel'!T32-'MR2 Base Fuel'!T32</f>
        <v>10.852447258964958</v>
      </c>
      <c r="U12">
        <f>'ST205 Base Fuel'!U32-'MR2 Base Fuel'!U32</f>
        <v>-5.8138110315883296</v>
      </c>
      <c r="V12">
        <f>'ST205 Base Fuel'!V32-'MR2 Base Fuel'!V32</f>
        <v>12.402796867388588</v>
      </c>
      <c r="W12">
        <f>'ST205 Base Fuel'!W32-'MR2 Base Fuel'!W32</f>
        <v>6.5889858358002584</v>
      </c>
      <c r="X12">
        <f>'ST205 Base Fuel'!X32-'MR2 Base Fuel'!X32</f>
        <v>-34.882866189530432</v>
      </c>
      <c r="Y12" s="5">
        <v>96.896850526473017</v>
      </c>
    </row>
    <row r="13" spans="1:25" x14ac:dyDescent="0.25">
      <c r="A13">
        <f>'ST205 Base Fuel'!A33-'MR2 Base Fuel'!A33</f>
        <v>10.417843127947116</v>
      </c>
      <c r="B13">
        <f>'ST205 Base Fuel'!B33-'MR2 Base Fuel'!B33</f>
        <v>6.7942455182263757</v>
      </c>
      <c r="C13">
        <f>'ST205 Base Fuel'!C33-'MR2 Base Fuel'!C33</f>
        <v>11.776692231592364</v>
      </c>
      <c r="D13">
        <f>'ST205 Base Fuel'!D33-'MR2 Base Fuel'!D33</f>
        <v>13.588491036452751</v>
      </c>
      <c r="E13">
        <f>'ST205 Base Fuel'!E33-'MR2 Base Fuel'!E33</f>
        <v>5.4353964145811062</v>
      </c>
      <c r="F13">
        <f>'ST205 Base Fuel'!F33-'MR2 Base Fuel'!F33</f>
        <v>4.7559718627584573</v>
      </c>
      <c r="G13">
        <f>'ST205 Base Fuel'!G33-'MR2 Base Fuel'!G33</f>
        <v>-1.8117988048603593</v>
      </c>
      <c r="H13">
        <f>'ST205 Base Fuel'!H33-'MR2 Base Fuel'!H33</f>
        <v>-8.1530946218716167</v>
      </c>
      <c r="I13">
        <f>'ST205 Base Fuel'!I33-'MR2 Base Fuel'!I33</f>
        <v>-2.2647485060754775</v>
      </c>
      <c r="J13">
        <f>'ST205 Base Fuel'!J33-'MR2 Base Fuel'!J33</f>
        <v>-2.4912233566829514</v>
      </c>
      <c r="K13">
        <f>'ST205 Base Fuel'!K33-'MR2 Base Fuel'!K33</f>
        <v>-5.4353964145811915</v>
      </c>
      <c r="L13">
        <f>'ST205 Base Fuel'!L33-'MR2 Base Fuel'!L33</f>
        <v>2.9441730578980696</v>
      </c>
      <c r="M13">
        <f>'ST205 Base Fuel'!M33-'MR2 Base Fuel'!M33</f>
        <v>3.1706479085056571</v>
      </c>
      <c r="N13">
        <f>'ST205 Base Fuel'!N33-'MR2 Base Fuel'!N33</f>
        <v>7.2471952194415508</v>
      </c>
      <c r="O13">
        <f>'ST205 Base Fuel'!O33-'MR2 Base Fuel'!O33</f>
        <v>-8.1530946218716736</v>
      </c>
      <c r="P13">
        <f>'ST205 Base Fuel'!P33-'MR2 Base Fuel'!P33</f>
        <v>-18.117988048603706</v>
      </c>
      <c r="Q13">
        <f>'ST205 Base Fuel'!Q33-'MR2 Base Fuel'!Q33</f>
        <v>-4.9824467133660164</v>
      </c>
      <c r="R13">
        <f>'ST205 Base Fuel'!R33-'MR2 Base Fuel'!R33</f>
        <v>21.741585658324311</v>
      </c>
      <c r="S13">
        <f>'ST205 Base Fuel'!S33-'MR2 Base Fuel'!S33</f>
        <v>23.553384463184784</v>
      </c>
      <c r="T13">
        <f>'ST205 Base Fuel'!T33-'MR2 Base Fuel'!T33</f>
        <v>19.023887451033943</v>
      </c>
      <c r="U13">
        <f>'ST205 Base Fuel'!U33-'MR2 Base Fuel'!U33</f>
        <v>0</v>
      </c>
      <c r="V13">
        <f>'ST205 Base Fuel'!V33-'MR2 Base Fuel'!V33</f>
        <v>21.741585658324311</v>
      </c>
      <c r="W13">
        <f>'ST205 Base Fuel'!W33-'MR2 Base Fuel'!W33</f>
        <v>23.100434761969609</v>
      </c>
      <c r="X13">
        <f>'ST205 Base Fuel'!X33-'MR2 Base Fuel'!X33</f>
        <v>-24.459283865615134</v>
      </c>
      <c r="Y13" s="5">
        <v>113.23742530377301</v>
      </c>
    </row>
    <row r="14" spans="1:25" x14ac:dyDescent="0.25">
      <c r="A14">
        <f>'ST205 Base Fuel'!A34-'MR2 Base Fuel'!A34</f>
        <v>10.366240006485839</v>
      </c>
      <c r="B14">
        <f>'ST205 Base Fuel'!B34-'MR2 Base Fuel'!B34</f>
        <v>12.439488007782984</v>
      </c>
      <c r="C14">
        <f>'ST205 Base Fuel'!C34-'MR2 Base Fuel'!C34</f>
        <v>13.476112008431585</v>
      </c>
      <c r="D14">
        <f>'ST205 Base Fuel'!D34-'MR2 Base Fuel'!D34</f>
        <v>16.845140010539467</v>
      </c>
      <c r="E14">
        <f>'ST205 Base Fuel'!E34-'MR2 Base Fuel'!E34</f>
        <v>7.7746800048643649</v>
      </c>
      <c r="F14">
        <f>'ST205 Base Fuel'!F34-'MR2 Base Fuel'!F34</f>
        <v>7.2563680045400929</v>
      </c>
      <c r="G14">
        <f>'ST205 Base Fuel'!G34-'MR2 Base Fuel'!G34</f>
        <v>2.0732480012972019</v>
      </c>
      <c r="H14">
        <f>'ST205 Base Fuel'!H34-'MR2 Base Fuel'!H34</f>
        <v>2.3324040014593379</v>
      </c>
      <c r="I14">
        <f>'ST205 Base Fuel'!I34-'MR2 Base Fuel'!I34</f>
        <v>-5.1831200032429479</v>
      </c>
      <c r="J14">
        <f>'ST205 Base Fuel'!J34-'MR2 Base Fuel'!J34</f>
        <v>-11.402864007134326</v>
      </c>
      <c r="K14">
        <f>'ST205 Base Fuel'!K34-'MR2 Base Fuel'!K34</f>
        <v>0</v>
      </c>
      <c r="L14">
        <f>'ST205 Base Fuel'!L34-'MR2 Base Fuel'!L34</f>
        <v>16.845140010539581</v>
      </c>
      <c r="M14">
        <f>'ST205 Base Fuel'!M34-'MR2 Base Fuel'!M34</f>
        <v>14.512736009080186</v>
      </c>
      <c r="N14">
        <f>'ST205 Base Fuel'!N34-'MR2 Base Fuel'!N34</f>
        <v>8.2929920051885802</v>
      </c>
      <c r="O14">
        <f>'ST205 Base Fuel'!O34-'MR2 Base Fuel'!O34</f>
        <v>27.988848017511827</v>
      </c>
      <c r="P14">
        <f>'ST205 Base Fuel'!P34-'MR2 Base Fuel'!P34</f>
        <v>0</v>
      </c>
      <c r="Q14">
        <f>'ST205 Base Fuel'!Q34-'MR2 Base Fuel'!Q34</f>
        <v>-17.104296010701546</v>
      </c>
      <c r="R14">
        <f>'ST205 Base Fuel'!R34-'MR2 Base Fuel'!R34</f>
        <v>0</v>
      </c>
      <c r="S14">
        <f>'ST205 Base Fuel'!S34-'MR2 Base Fuel'!S34</f>
        <v>26.952224016863056</v>
      </c>
      <c r="T14">
        <f>'ST205 Base Fuel'!T34-'MR2 Base Fuel'!T34</f>
        <v>58.050944036320743</v>
      </c>
      <c r="U14">
        <f>'ST205 Base Fuel'!U34-'MR2 Base Fuel'!U34</f>
        <v>31.098720019457232</v>
      </c>
      <c r="V14">
        <f>'ST205 Base Fuel'!V34-'MR2 Base Fuel'!V34</f>
        <v>8.2929920051888075</v>
      </c>
      <c r="W14">
        <f>'ST205 Base Fuel'!W34-'MR2 Base Fuel'!W34</f>
        <v>35.245216022051636</v>
      </c>
      <c r="X14">
        <f>'ST205 Base Fuel'!X34-'MR2 Base Fuel'!X34</f>
        <v>0</v>
      </c>
      <c r="Y14" s="5">
        <v>129.57800008107301</v>
      </c>
    </row>
    <row r="15" spans="1:25" x14ac:dyDescent="0.25">
      <c r="A15">
        <f>'ST205 Base Fuel'!A35-'MR2 Base Fuel'!A35</f>
        <v>9.3387887909358795</v>
      </c>
      <c r="B15">
        <f>'ST205 Base Fuel'!B35-'MR2 Base Fuel'!B35</f>
        <v>10.506137389802859</v>
      </c>
      <c r="C15">
        <f>'ST205 Base Fuel'!C35-'MR2 Base Fuel'!C35</f>
        <v>8.1714401920688999</v>
      </c>
      <c r="D15">
        <f>'ST205 Base Fuel'!D35-'MR2 Base Fuel'!D35</f>
        <v>10.214300240086118</v>
      </c>
      <c r="E15">
        <f>'ST205 Base Fuel'!E35-'MR2 Base Fuel'!E35</f>
        <v>7.0040915932019061</v>
      </c>
      <c r="F15">
        <f>'ST205 Base Fuel'!F35-'MR2 Base Fuel'!F35</f>
        <v>4.0857200960344358</v>
      </c>
      <c r="G15">
        <f>'ST205 Base Fuel'!G35-'MR2 Base Fuel'!G35</f>
        <v>2.3346971977339877</v>
      </c>
      <c r="H15">
        <f>'ST205 Base Fuel'!H35-'MR2 Base Fuel'!H35</f>
        <v>0</v>
      </c>
      <c r="I15">
        <f>'ST205 Base Fuel'!I35-'MR2 Base Fuel'!I35</f>
        <v>0</v>
      </c>
      <c r="J15">
        <f>'ST205 Base Fuel'!J35-'MR2 Base Fuel'!J35</f>
        <v>-12.840834587536847</v>
      </c>
      <c r="K15">
        <f>'ST205 Base Fuel'!K35-'MR2 Base Fuel'!K35</f>
        <v>-10.506137389802916</v>
      </c>
      <c r="L15">
        <f>'ST205 Base Fuel'!L35-'MR2 Base Fuel'!L35</f>
        <v>-22.763297677906166</v>
      </c>
      <c r="M15">
        <f>'ST205 Base Fuel'!M35-'MR2 Base Fuel'!M35</f>
        <v>0</v>
      </c>
      <c r="N15">
        <f>'ST205 Base Fuel'!N35-'MR2 Base Fuel'!N35</f>
        <v>28.016366372807624</v>
      </c>
      <c r="O15">
        <f>'ST205 Base Fuel'!O35-'MR2 Base Fuel'!O35</f>
        <v>94.555236508225789</v>
      </c>
      <c r="P15">
        <f>'ST205 Base Fuel'!P35-'MR2 Base Fuel'!P35</f>
        <v>29.183714971674817</v>
      </c>
      <c r="Q15">
        <f>'ST205 Base Fuel'!Q35-'MR2 Base Fuel'!Q35</f>
        <v>70.624590231452657</v>
      </c>
      <c r="R15">
        <f>'ST205 Base Fuel'!R35-'MR2 Base Fuel'!R35</f>
        <v>-14.008183186403812</v>
      </c>
      <c r="S15">
        <f>'ST205 Base Fuel'!S35-'MR2 Base Fuel'!S35</f>
        <v>15.17553178527055</v>
      </c>
      <c r="T15">
        <f>'ST205 Base Fuel'!T35-'MR2 Base Fuel'!T35</f>
        <v>57.200081344481987</v>
      </c>
      <c r="U15">
        <f>'ST205 Base Fuel'!U35-'MR2 Base Fuel'!U35</f>
        <v>70.040915932019061</v>
      </c>
      <c r="V15">
        <f>'ST205 Base Fuel'!V35-'MR2 Base Fuel'!V35</f>
        <v>84.049099118422873</v>
      </c>
      <c r="W15">
        <f>'ST205 Base Fuel'!W35-'MR2 Base Fuel'!W35</f>
        <v>119.06955708443206</v>
      </c>
      <c r="X15">
        <f>'ST205 Base Fuel'!X35-'MR2 Base Fuel'!X35</f>
        <v>73.542961728620185</v>
      </c>
      <c r="Y15" s="5">
        <v>145.91857485837301</v>
      </c>
    </row>
    <row r="16" spans="1:25" x14ac:dyDescent="0.25">
      <c r="A16">
        <f>'ST205 Base Fuel'!A36-'MR2 Base Fuel'!A36</f>
        <v>7.1394025839696127</v>
      </c>
      <c r="B16">
        <f>'ST205 Base Fuel'!B36-'MR2 Base Fuel'!B36</f>
        <v>2.9206646934420917</v>
      </c>
      <c r="C16">
        <f>'ST205 Base Fuel'!C36-'MR2 Base Fuel'!C36</f>
        <v>2.5961463941707734</v>
      </c>
      <c r="D16">
        <f>'ST205 Base Fuel'!D36-'MR2 Base Fuel'!D36</f>
        <v>3.2451829927134668</v>
      </c>
      <c r="E16">
        <f>'ST205 Base Fuel'!E36-'MR2 Base Fuel'!E36</f>
        <v>0</v>
      </c>
      <c r="F16">
        <f>'ST205 Base Fuel'!F36-'MR2 Base Fuel'!F36</f>
        <v>-2.2716280948994267</v>
      </c>
      <c r="G16">
        <f>'ST205 Base Fuel'!G36-'MR2 Base Fuel'!G36</f>
        <v>0</v>
      </c>
      <c r="H16">
        <f>'ST205 Base Fuel'!H36-'MR2 Base Fuel'!H36</f>
        <v>-8.7619940803263034</v>
      </c>
      <c r="I16">
        <f>'ST205 Base Fuel'!I36-'MR2 Base Fuel'!I36</f>
        <v>-12.980731970853753</v>
      </c>
      <c r="J16">
        <f>'ST205 Base Fuel'!J36-'MR2 Base Fuel'!J36</f>
        <v>-21.418207751908881</v>
      </c>
      <c r="K16">
        <f>'ST205 Base Fuel'!K36-'MR2 Base Fuel'!K36</f>
        <v>-15.576878365024641</v>
      </c>
      <c r="L16">
        <f>'ST205 Base Fuel'!L36-'MR2 Base Fuel'!L36</f>
        <v>-29.531165233692491</v>
      </c>
      <c r="M16">
        <f>'ST205 Base Fuel'!M36-'MR2 Base Fuel'!M36</f>
        <v>9.086512379597707</v>
      </c>
      <c r="N16">
        <f>'ST205 Base Fuel'!N36-'MR2 Base Fuel'!N36</f>
        <v>62.307513460098448</v>
      </c>
      <c r="O16">
        <f>'ST205 Base Fuel'!O36-'MR2 Base Fuel'!O36</f>
        <v>81.778611416379135</v>
      </c>
      <c r="P16">
        <f>'ST205 Base Fuel'!P36-'MR2 Base Fuel'!P36</f>
        <v>51.922927883415468</v>
      </c>
      <c r="Q16">
        <f>'ST205 Base Fuel'!Q36-'MR2 Base Fuel'!Q36</f>
        <v>99.951636175574777</v>
      </c>
      <c r="R16">
        <f>'ST205 Base Fuel'!R36-'MR2 Base Fuel'!R36</f>
        <v>70.095952642610655</v>
      </c>
      <c r="S16">
        <f>'ST205 Base Fuel'!S36-'MR2 Base Fuel'!S36</f>
        <v>75.937282029494781</v>
      </c>
      <c r="T16">
        <f>'ST205 Base Fuel'!T36-'MR2 Base Fuel'!T36</f>
        <v>136.29768569396538</v>
      </c>
      <c r="U16">
        <f>'ST205 Base Fuel'!U36-'MR2 Base Fuel'!U36</f>
        <v>107.09103875954406</v>
      </c>
      <c r="V16">
        <f>'ST205 Base Fuel'!V36-'MR2 Base Fuel'!V36</f>
        <v>62.307513460098562</v>
      </c>
      <c r="W16">
        <f>'ST205 Base Fuel'!W36-'MR2 Base Fuel'!W36</f>
        <v>198.60519915406394</v>
      </c>
      <c r="X16">
        <f>'ST205 Base Fuel'!X36-'MR2 Base Fuel'!X36</f>
        <v>163.5572228327585</v>
      </c>
      <c r="Y16" s="5">
        <v>162.259149635673</v>
      </c>
    </row>
    <row r="17" spans="1:25" x14ac:dyDescent="0.25">
      <c r="A17">
        <f>'ST205 Base Fuel'!A37-'MR2 Base Fuel'!A37</f>
        <v>5.002722815604443</v>
      </c>
      <c r="B17">
        <f>'ST205 Base Fuel'!B37-'MR2 Base Fuel'!B37</f>
        <v>-1.07201203191525</v>
      </c>
      <c r="C17">
        <f>'ST205 Base Fuel'!C37-'MR2 Base Fuel'!C37</f>
        <v>-4.2880481276609714</v>
      </c>
      <c r="D17">
        <f>'ST205 Base Fuel'!D37-'MR2 Base Fuel'!D37</f>
        <v>-3.573373439717443</v>
      </c>
      <c r="E17">
        <f>'ST205 Base Fuel'!E37-'MR2 Base Fuel'!E37</f>
        <v>-4.2880481276608862</v>
      </c>
      <c r="F17">
        <f>'ST205 Base Fuel'!F37-'MR2 Base Fuel'!F37</f>
        <v>-10.005445631208886</v>
      </c>
      <c r="G17">
        <f>'ST205 Base Fuel'!G37-'MR2 Base Fuel'!G37</f>
        <v>-5.717397503547943</v>
      </c>
      <c r="H17">
        <f>'ST205 Base Fuel'!H37-'MR2 Base Fuel'!H37</f>
        <v>-9.6481082872371644</v>
      </c>
      <c r="I17">
        <f>'ST205 Base Fuel'!I37-'MR2 Base Fuel'!I37</f>
        <v>-3.573373439717443</v>
      </c>
      <c r="J17">
        <f>'ST205 Base Fuel'!J37-'MR2 Base Fuel'!J37</f>
        <v>-7.8614215673784429</v>
      </c>
      <c r="K17">
        <f>'ST205 Base Fuel'!K37-'MR2 Base Fuel'!K37</f>
        <v>-4.2880481276608862</v>
      </c>
      <c r="L17">
        <f>'ST205 Base Fuel'!L37-'MR2 Base Fuel'!L37</f>
        <v>-9.2907709432654428</v>
      </c>
      <c r="M17">
        <f>'ST205 Base Fuel'!M37-'MR2 Base Fuel'!M37</f>
        <v>-5.002722815604443</v>
      </c>
      <c r="N17">
        <f>'ST205 Base Fuel'!N37-'MR2 Base Fuel'!N37</f>
        <v>62.891372539027316</v>
      </c>
      <c r="O17">
        <f>'ST205 Base Fuel'!O37-'MR2 Base Fuel'!O37</f>
        <v>160.80180478728562</v>
      </c>
      <c r="P17">
        <f>'ST205 Base Fuel'!P37-'MR2 Base Fuel'!P37</f>
        <v>135.78819070926329</v>
      </c>
      <c r="Q17">
        <f>'ST205 Base Fuel'!Q37-'MR2 Base Fuel'!Q37</f>
        <v>102.19848037591942</v>
      </c>
      <c r="R17">
        <f>'ST205 Base Fuel'!R37-'MR2 Base Fuel'!R37</f>
        <v>102.91315506386263</v>
      </c>
      <c r="S17">
        <f>'ST205 Base Fuel'!S37-'MR2 Base Fuel'!S37</f>
        <v>74.326167546123315</v>
      </c>
      <c r="T17">
        <f>'ST205 Base Fuel'!T37-'MR2 Base Fuel'!T37</f>
        <v>120.06534757450663</v>
      </c>
      <c r="U17">
        <f>'ST205 Base Fuel'!U37-'MR2 Base Fuel'!U37</f>
        <v>128.6414438298284</v>
      </c>
      <c r="V17">
        <f>'ST205 Base Fuel'!V37-'MR2 Base Fuel'!V37</f>
        <v>148.65233509224618</v>
      </c>
      <c r="W17">
        <f>'ST205 Base Fuel'!W37-'MR2 Base Fuel'!W37</f>
        <v>340.18515146110258</v>
      </c>
      <c r="X17">
        <f>'ST205 Base Fuel'!X37-'MR2 Base Fuel'!X37</f>
        <v>347.33189834053701</v>
      </c>
      <c r="Y17" s="5">
        <v>178.668671985873</v>
      </c>
    </row>
    <row r="18" spans="1:25" x14ac:dyDescent="0.25">
      <c r="A18">
        <f>'ST205 Base Fuel'!A38-'MR2 Base Fuel'!A38</f>
        <v>3.1201479482107572</v>
      </c>
      <c r="B18">
        <f>'ST205 Base Fuel'!B38-'MR2 Base Fuel'!B38</f>
        <v>-1.1700554805790091</v>
      </c>
      <c r="C18">
        <f>'ST205 Base Fuel'!C38-'MR2 Base Fuel'!C38</f>
        <v>-7.8003698705269642</v>
      </c>
      <c r="D18">
        <f>'ST205 Base Fuel'!D38-'MR2 Base Fuel'!D38</f>
        <v>-13.650647273422067</v>
      </c>
      <c r="E18">
        <f>'ST205 Base Fuel'!E38-'MR2 Base Fuel'!E38</f>
        <v>-23.40110961158075</v>
      </c>
      <c r="F18">
        <f>'ST205 Base Fuel'!F38-'MR2 Base Fuel'!F38</f>
        <v>-27.30129454684419</v>
      </c>
      <c r="G18">
        <f>'ST205 Base Fuel'!G38-'MR2 Base Fuel'!G38</f>
        <v>-31.201479482107629</v>
      </c>
      <c r="H18">
        <f>'ST205 Base Fuel'!H38-'MR2 Base Fuel'!H38</f>
        <v>-28.081331533896901</v>
      </c>
      <c r="I18">
        <f>'ST205 Base Fuel'!I38-'MR2 Base Fuel'!I38</f>
        <v>-35.101664417371239</v>
      </c>
      <c r="J18">
        <f>'ST205 Base Fuel'!J38-'MR2 Base Fuel'!J38</f>
        <v>-38.611830859108295</v>
      </c>
      <c r="K18">
        <f>'ST205 Base Fuel'!K38-'MR2 Base Fuel'!K38</f>
        <v>-42.121997300845351</v>
      </c>
      <c r="L18">
        <f>'ST205 Base Fuel'!L38-'MR2 Base Fuel'!L38</f>
        <v>-40.56192332673993</v>
      </c>
      <c r="M18">
        <f>'ST205 Base Fuel'!M38-'MR2 Base Fuel'!M38</f>
        <v>-54.602589093688493</v>
      </c>
      <c r="N18">
        <f>'ST205 Base Fuel'!N38-'MR2 Base Fuel'!N38</f>
        <v>18.720887689264373</v>
      </c>
      <c r="O18">
        <f>'ST205 Base Fuel'!O38-'MR2 Base Fuel'!O38</f>
        <v>189.54898785380396</v>
      </c>
      <c r="P18">
        <f>'ST205 Base Fuel'!P38-'MR2 Base Fuel'!P38</f>
        <v>234.0110961158075</v>
      </c>
      <c r="Q18">
        <f>'ST205 Base Fuel'!Q38-'MR2 Base Fuel'!Q38</f>
        <v>248.83179886980861</v>
      </c>
      <c r="R18">
        <f>'ST205 Base Fuel'!R38-'MR2 Base Fuel'!R38</f>
        <v>102.96488229095553</v>
      </c>
      <c r="S18">
        <f>'ST205 Base Fuel'!S38-'MR2 Base Fuel'!S38</f>
        <v>152.10721247527499</v>
      </c>
      <c r="T18">
        <f>'ST205 Base Fuel'!T38-'MR2 Base Fuel'!T38</f>
        <v>65.523106912426101</v>
      </c>
      <c r="U18">
        <f>'ST205 Base Fuel'!U38-'MR2 Base Fuel'!U38</f>
        <v>46.802219223161501</v>
      </c>
      <c r="V18">
        <f>'ST205 Base Fuel'!V38-'MR2 Base Fuel'!V38</f>
        <v>37.441775378529201</v>
      </c>
      <c r="W18">
        <f>'ST205 Base Fuel'!W38-'MR2 Base Fuel'!W38</f>
        <v>503.9038936360389</v>
      </c>
      <c r="X18">
        <f>'ST205 Base Fuel'!X38-'MR2 Base Fuel'!X38</f>
        <v>210.60998650422698</v>
      </c>
      <c r="Y18" s="5">
        <v>195.009246763173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2" sqref="A2:O13"/>
    </sheetView>
  </sheetViews>
  <sheetFormatPr defaultRowHeight="15" x14ac:dyDescent="0.25"/>
  <sheetData>
    <row r="1" spans="1:19" x14ac:dyDescent="0.25">
      <c r="A1" s="1">
        <v>800</v>
      </c>
      <c r="B1" s="1">
        <v>1600</v>
      </c>
      <c r="C1" s="1">
        <v>2400</v>
      </c>
      <c r="D1" s="1">
        <v>2800</v>
      </c>
      <c r="E1" s="1">
        <v>3200</v>
      </c>
      <c r="F1" s="1">
        <v>3600</v>
      </c>
      <c r="G1" s="1">
        <v>4000</v>
      </c>
      <c r="H1" s="1">
        <v>4400</v>
      </c>
      <c r="I1" s="1">
        <v>4800</v>
      </c>
      <c r="J1" s="1">
        <v>5200</v>
      </c>
      <c r="K1" s="1">
        <v>5600</v>
      </c>
      <c r="L1" s="1">
        <v>6000</v>
      </c>
      <c r="M1" s="1">
        <v>6400</v>
      </c>
      <c r="N1" s="1">
        <v>6800</v>
      </c>
      <c r="O1" s="1">
        <v>7200</v>
      </c>
      <c r="P1" s="1"/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8</v>
      </c>
      <c r="O2">
        <v>13</v>
      </c>
      <c r="P2" s="1">
        <v>15.056081494173</v>
      </c>
      <c r="Q2">
        <v>-12.32</v>
      </c>
      <c r="R2">
        <f>Q2+14.5037</f>
        <v>2.1837</v>
      </c>
      <c r="S2">
        <f>R2*6.89475729</f>
        <v>15.056081494173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8</v>
      </c>
      <c r="O3">
        <v>13</v>
      </c>
      <c r="P3" s="1">
        <v>31.465603844373007</v>
      </c>
      <c r="Q3">
        <v>-9.94</v>
      </c>
      <c r="R3">
        <f t="shared" ref="R3:R13" si="0">Q3+14.5037</f>
        <v>4.5637000000000008</v>
      </c>
      <c r="S3">
        <f t="shared" ref="S3:S13" si="1">R3*6.89475729</f>
        <v>31.465603844373007</v>
      </c>
    </row>
    <row r="4" spans="1:1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12</v>
      </c>
      <c r="N4">
        <v>15</v>
      </c>
      <c r="O4">
        <v>19</v>
      </c>
      <c r="P4" s="1">
        <v>47.806178621672998</v>
      </c>
      <c r="Q4">
        <v>-7.57</v>
      </c>
      <c r="R4">
        <f t="shared" si="0"/>
        <v>6.9337</v>
      </c>
      <c r="S4">
        <f t="shared" si="1"/>
        <v>47.806178621672998</v>
      </c>
    </row>
    <row r="5" spans="1:1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</v>
      </c>
      <c r="L5">
        <v>17</v>
      </c>
      <c r="M5">
        <v>22</v>
      </c>
      <c r="N5">
        <v>26</v>
      </c>
      <c r="O5">
        <v>29</v>
      </c>
      <c r="P5" s="1">
        <v>64.14675339897299</v>
      </c>
      <c r="Q5">
        <v>-5.2</v>
      </c>
      <c r="R5">
        <f t="shared" si="0"/>
        <v>9.3036999999999992</v>
      </c>
      <c r="S5">
        <f t="shared" si="1"/>
        <v>64.14675339897299</v>
      </c>
    </row>
    <row r="6" spans="1:1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13</v>
      </c>
      <c r="J6">
        <v>16</v>
      </c>
      <c r="K6">
        <v>22</v>
      </c>
      <c r="L6">
        <v>26</v>
      </c>
      <c r="M6">
        <v>30</v>
      </c>
      <c r="N6">
        <v>35</v>
      </c>
      <c r="O6">
        <v>39</v>
      </c>
      <c r="P6" s="1">
        <v>80.48732817627301</v>
      </c>
      <c r="Q6">
        <v>-2.83</v>
      </c>
      <c r="R6">
        <f t="shared" si="0"/>
        <v>11.6737</v>
      </c>
      <c r="S6">
        <f t="shared" si="1"/>
        <v>80.48732817627301</v>
      </c>
    </row>
    <row r="7" spans="1:1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7</v>
      </c>
      <c r="I7">
        <v>13</v>
      </c>
      <c r="J7">
        <v>19</v>
      </c>
      <c r="K7">
        <v>25</v>
      </c>
      <c r="L7">
        <v>28</v>
      </c>
      <c r="M7">
        <v>30</v>
      </c>
      <c r="N7">
        <v>35</v>
      </c>
      <c r="O7">
        <v>39</v>
      </c>
      <c r="P7" s="1">
        <v>96.896850526473017</v>
      </c>
      <c r="Q7">
        <v>-0.45</v>
      </c>
      <c r="R7">
        <f t="shared" si="0"/>
        <v>14.053700000000001</v>
      </c>
      <c r="S7">
        <f t="shared" si="1"/>
        <v>96.896850526473017</v>
      </c>
    </row>
    <row r="8" spans="1:1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13</v>
      </c>
      <c r="I8">
        <v>18</v>
      </c>
      <c r="J8">
        <v>23</v>
      </c>
      <c r="K8">
        <v>28</v>
      </c>
      <c r="L8">
        <v>31</v>
      </c>
      <c r="M8">
        <v>34</v>
      </c>
      <c r="N8">
        <v>38</v>
      </c>
      <c r="O8">
        <v>42</v>
      </c>
      <c r="P8" s="1">
        <v>113.23742530377301</v>
      </c>
      <c r="Q8">
        <v>1.92</v>
      </c>
      <c r="R8">
        <f t="shared" si="0"/>
        <v>16.4237</v>
      </c>
      <c r="S8">
        <f t="shared" si="1"/>
        <v>113.23742530377301</v>
      </c>
    </row>
    <row r="9" spans="1:1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</v>
      </c>
      <c r="H9">
        <v>19</v>
      </c>
      <c r="I9">
        <v>25</v>
      </c>
      <c r="J9">
        <v>30</v>
      </c>
      <c r="K9">
        <v>35</v>
      </c>
      <c r="L9">
        <v>38</v>
      </c>
      <c r="M9">
        <v>42</v>
      </c>
      <c r="N9">
        <v>46</v>
      </c>
      <c r="O9">
        <v>49</v>
      </c>
      <c r="P9" s="1">
        <v>129.57800008107301</v>
      </c>
      <c r="Q9">
        <v>4.29</v>
      </c>
      <c r="R9">
        <f t="shared" si="0"/>
        <v>18.793700000000001</v>
      </c>
      <c r="S9">
        <f t="shared" si="1"/>
        <v>129.57800008107301</v>
      </c>
    </row>
    <row r="10" spans="1:19" x14ac:dyDescent="0.25">
      <c r="A10">
        <v>0</v>
      </c>
      <c r="B10">
        <v>0</v>
      </c>
      <c r="C10">
        <v>4</v>
      </c>
      <c r="D10">
        <v>8</v>
      </c>
      <c r="E10">
        <v>14</v>
      </c>
      <c r="F10">
        <v>19</v>
      </c>
      <c r="G10">
        <v>21</v>
      </c>
      <c r="H10">
        <v>28</v>
      </c>
      <c r="I10">
        <v>30</v>
      </c>
      <c r="J10">
        <v>33</v>
      </c>
      <c r="K10">
        <v>36</v>
      </c>
      <c r="L10">
        <v>45</v>
      </c>
      <c r="M10">
        <v>53</v>
      </c>
      <c r="N10">
        <v>56</v>
      </c>
      <c r="O10">
        <v>58</v>
      </c>
      <c r="P10" s="1">
        <v>145.91857485837301</v>
      </c>
      <c r="Q10">
        <v>6.66</v>
      </c>
      <c r="R10">
        <f t="shared" si="0"/>
        <v>21.163699999999999</v>
      </c>
      <c r="S10">
        <f t="shared" si="1"/>
        <v>145.91857485837301</v>
      </c>
    </row>
    <row r="11" spans="1:19" x14ac:dyDescent="0.25">
      <c r="A11">
        <v>0</v>
      </c>
      <c r="B11">
        <v>0</v>
      </c>
      <c r="C11">
        <v>15</v>
      </c>
      <c r="D11">
        <v>18</v>
      </c>
      <c r="E11">
        <v>26</v>
      </c>
      <c r="F11">
        <v>32</v>
      </c>
      <c r="G11">
        <v>34</v>
      </c>
      <c r="H11">
        <v>35</v>
      </c>
      <c r="I11">
        <v>41</v>
      </c>
      <c r="J11">
        <v>46</v>
      </c>
      <c r="K11">
        <v>51</v>
      </c>
      <c r="L11">
        <v>55</v>
      </c>
      <c r="M11">
        <v>58</v>
      </c>
      <c r="N11">
        <v>63</v>
      </c>
      <c r="O11">
        <v>68</v>
      </c>
      <c r="P11" s="1">
        <v>162.259149635673</v>
      </c>
      <c r="Q11">
        <v>9.0299999999999994</v>
      </c>
      <c r="R11">
        <f t="shared" si="0"/>
        <v>23.5337</v>
      </c>
      <c r="S11">
        <f t="shared" si="1"/>
        <v>162.259149635673</v>
      </c>
    </row>
    <row r="12" spans="1:19" x14ac:dyDescent="0.25">
      <c r="A12">
        <v>0</v>
      </c>
      <c r="B12">
        <v>0</v>
      </c>
      <c r="C12">
        <v>15</v>
      </c>
      <c r="D12">
        <v>22</v>
      </c>
      <c r="E12">
        <v>36</v>
      </c>
      <c r="F12">
        <v>43</v>
      </c>
      <c r="G12">
        <v>43</v>
      </c>
      <c r="H12">
        <v>45</v>
      </c>
      <c r="I12">
        <v>47</v>
      </c>
      <c r="J12">
        <v>51</v>
      </c>
      <c r="K12">
        <v>54</v>
      </c>
      <c r="L12">
        <v>58</v>
      </c>
      <c r="M12">
        <v>63</v>
      </c>
      <c r="N12">
        <v>68</v>
      </c>
      <c r="O12">
        <v>73</v>
      </c>
      <c r="P12" s="1">
        <v>178.668671985873</v>
      </c>
      <c r="Q12">
        <v>11.41</v>
      </c>
      <c r="R12">
        <f t="shared" si="0"/>
        <v>25.913699999999999</v>
      </c>
      <c r="S12">
        <f t="shared" si="1"/>
        <v>178.668671985873</v>
      </c>
    </row>
    <row r="13" spans="1:19" x14ac:dyDescent="0.25">
      <c r="A13">
        <v>0</v>
      </c>
      <c r="B13">
        <v>0</v>
      </c>
      <c r="C13">
        <v>15</v>
      </c>
      <c r="D13">
        <v>25</v>
      </c>
      <c r="E13">
        <v>41</v>
      </c>
      <c r="F13">
        <v>46</v>
      </c>
      <c r="G13">
        <v>48</v>
      </c>
      <c r="H13">
        <v>51</v>
      </c>
      <c r="I13">
        <v>53</v>
      </c>
      <c r="J13">
        <v>55</v>
      </c>
      <c r="K13">
        <v>57</v>
      </c>
      <c r="L13">
        <v>60</v>
      </c>
      <c r="M13">
        <v>63</v>
      </c>
      <c r="N13">
        <v>68</v>
      </c>
      <c r="O13">
        <v>73</v>
      </c>
      <c r="P13" s="1">
        <v>195.009246763173</v>
      </c>
      <c r="Q13">
        <v>13.78</v>
      </c>
      <c r="R13">
        <f t="shared" si="0"/>
        <v>28.2837</v>
      </c>
      <c r="S13">
        <f t="shared" si="1"/>
        <v>195.009246763173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25" sqref="E25"/>
    </sheetView>
  </sheetViews>
  <sheetFormatPr defaultRowHeight="15" x14ac:dyDescent="0.25"/>
  <sheetData>
    <row r="1" spans="1:19" x14ac:dyDescent="0.25">
      <c r="A1" s="1">
        <v>800</v>
      </c>
      <c r="B1" s="1">
        <v>1600</v>
      </c>
      <c r="C1" s="1">
        <v>2400</v>
      </c>
      <c r="D1" s="1">
        <v>2800</v>
      </c>
      <c r="E1" s="1">
        <v>3200</v>
      </c>
      <c r="F1" s="1">
        <v>3600</v>
      </c>
      <c r="G1" s="1">
        <v>4000</v>
      </c>
      <c r="H1" s="1">
        <v>4400</v>
      </c>
      <c r="I1" s="1">
        <v>4800</v>
      </c>
      <c r="J1" s="1">
        <v>5200</v>
      </c>
      <c r="K1" s="1">
        <v>5600</v>
      </c>
      <c r="L1" s="1">
        <v>6000</v>
      </c>
      <c r="M1" s="1">
        <v>6400</v>
      </c>
      <c r="N1" s="1">
        <v>6800</v>
      </c>
      <c r="O1" s="1">
        <v>7200</v>
      </c>
      <c r="P1" s="1"/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8</v>
      </c>
      <c r="O2">
        <v>13</v>
      </c>
      <c r="P2" s="1">
        <v>15.056081494173</v>
      </c>
      <c r="Q2">
        <v>-12.32</v>
      </c>
      <c r="R2">
        <f>Q2+14.5037</f>
        <v>2.1837</v>
      </c>
      <c r="S2">
        <f>R2*6.89475729</f>
        <v>15.056081494173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8</v>
      </c>
      <c r="O3">
        <v>13</v>
      </c>
      <c r="P3" s="1">
        <v>31.465603844373007</v>
      </c>
      <c r="Q3">
        <v>-9.94</v>
      </c>
      <c r="R3">
        <f t="shared" ref="R3:R13" si="0">Q3+14.5037</f>
        <v>4.5637000000000008</v>
      </c>
      <c r="S3">
        <f t="shared" ref="S3:S13" si="1">R3*6.89475729</f>
        <v>31.465603844373007</v>
      </c>
    </row>
    <row r="4" spans="1:1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12</v>
      </c>
      <c r="N4">
        <v>15</v>
      </c>
      <c r="O4">
        <v>19</v>
      </c>
      <c r="P4" s="1">
        <v>47.806178621672998</v>
      </c>
      <c r="Q4">
        <v>-7.57</v>
      </c>
      <c r="R4">
        <f t="shared" si="0"/>
        <v>6.9337</v>
      </c>
      <c r="S4">
        <f t="shared" si="1"/>
        <v>47.806178621672998</v>
      </c>
    </row>
    <row r="5" spans="1:1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12</v>
      </c>
      <c r="L5">
        <v>14</v>
      </c>
      <c r="M5">
        <v>22</v>
      </c>
      <c r="N5">
        <v>23</v>
      </c>
      <c r="O5">
        <v>26</v>
      </c>
      <c r="P5" s="1">
        <v>64.14675339897299</v>
      </c>
      <c r="Q5">
        <v>-5.2</v>
      </c>
      <c r="R5">
        <f t="shared" si="0"/>
        <v>9.3036999999999992</v>
      </c>
      <c r="S5">
        <f t="shared" si="1"/>
        <v>64.14675339897299</v>
      </c>
    </row>
    <row r="6" spans="1:1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9</v>
      </c>
      <c r="K6">
        <v>19</v>
      </c>
      <c r="L6">
        <v>22</v>
      </c>
      <c r="M6">
        <v>26</v>
      </c>
      <c r="N6">
        <v>29</v>
      </c>
      <c r="O6">
        <v>35</v>
      </c>
      <c r="P6" s="1">
        <v>80.48732817627301</v>
      </c>
      <c r="Q6">
        <v>-2.83</v>
      </c>
      <c r="R6">
        <f t="shared" si="0"/>
        <v>11.6737</v>
      </c>
      <c r="S6">
        <f t="shared" si="1"/>
        <v>80.48732817627301</v>
      </c>
    </row>
    <row r="7" spans="1:1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12</v>
      </c>
      <c r="J7">
        <v>19</v>
      </c>
      <c r="K7">
        <v>23</v>
      </c>
      <c r="L7">
        <v>29</v>
      </c>
      <c r="M7">
        <v>31</v>
      </c>
      <c r="N7">
        <v>35</v>
      </c>
      <c r="O7">
        <v>38</v>
      </c>
      <c r="P7" s="1">
        <v>96.896850526473017</v>
      </c>
      <c r="Q7">
        <v>-0.45</v>
      </c>
      <c r="R7">
        <f t="shared" si="0"/>
        <v>14.053700000000001</v>
      </c>
      <c r="S7">
        <f t="shared" si="1"/>
        <v>96.896850526473017</v>
      </c>
    </row>
    <row r="8" spans="1:1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12</v>
      </c>
      <c r="I8">
        <v>18</v>
      </c>
      <c r="J8">
        <v>23</v>
      </c>
      <c r="K8">
        <v>29</v>
      </c>
      <c r="L8">
        <v>35</v>
      </c>
      <c r="M8">
        <v>37</v>
      </c>
      <c r="N8">
        <v>35</v>
      </c>
      <c r="O8">
        <v>42</v>
      </c>
      <c r="P8" s="1">
        <v>113.23742530377301</v>
      </c>
      <c r="Q8">
        <v>1.92</v>
      </c>
      <c r="R8">
        <f t="shared" si="0"/>
        <v>16.4237</v>
      </c>
      <c r="S8">
        <f t="shared" si="1"/>
        <v>113.23742530377301</v>
      </c>
    </row>
    <row r="9" spans="1:1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10</v>
      </c>
      <c r="G9">
        <v>12</v>
      </c>
      <c r="H9">
        <v>19</v>
      </c>
      <c r="I9">
        <v>26</v>
      </c>
      <c r="J9">
        <v>29</v>
      </c>
      <c r="K9">
        <v>31</v>
      </c>
      <c r="L9">
        <v>38</v>
      </c>
      <c r="M9">
        <v>42</v>
      </c>
      <c r="N9">
        <v>45</v>
      </c>
      <c r="O9">
        <v>49</v>
      </c>
      <c r="P9" s="1">
        <v>129.57800008107301</v>
      </c>
      <c r="Q9">
        <v>4.29</v>
      </c>
      <c r="R9">
        <f t="shared" si="0"/>
        <v>18.793700000000001</v>
      </c>
      <c r="S9">
        <f t="shared" si="1"/>
        <v>129.57800008107301</v>
      </c>
    </row>
    <row r="10" spans="1:19" x14ac:dyDescent="0.25">
      <c r="A10">
        <v>0</v>
      </c>
      <c r="B10">
        <v>0</v>
      </c>
      <c r="C10">
        <v>6</v>
      </c>
      <c r="D10">
        <v>8</v>
      </c>
      <c r="E10">
        <v>13</v>
      </c>
      <c r="F10">
        <v>15</v>
      </c>
      <c r="G10">
        <v>17</v>
      </c>
      <c r="H10">
        <v>23</v>
      </c>
      <c r="I10">
        <v>31</v>
      </c>
      <c r="J10">
        <v>33</v>
      </c>
      <c r="K10">
        <v>36</v>
      </c>
      <c r="L10">
        <v>41</v>
      </c>
      <c r="M10">
        <v>46</v>
      </c>
      <c r="N10">
        <v>52</v>
      </c>
      <c r="O10">
        <v>52</v>
      </c>
      <c r="P10" s="1">
        <v>145.91857485837301</v>
      </c>
      <c r="Q10">
        <v>6.66</v>
      </c>
      <c r="R10">
        <f t="shared" si="0"/>
        <v>21.163699999999999</v>
      </c>
      <c r="S10">
        <f t="shared" si="1"/>
        <v>145.91857485837301</v>
      </c>
    </row>
    <row r="11" spans="1:19" x14ac:dyDescent="0.25">
      <c r="A11">
        <v>0</v>
      </c>
      <c r="B11">
        <v>0</v>
      </c>
      <c r="C11">
        <v>13</v>
      </c>
      <c r="D11">
        <v>13</v>
      </c>
      <c r="E11">
        <v>26</v>
      </c>
      <c r="F11">
        <v>26</v>
      </c>
      <c r="G11">
        <v>28</v>
      </c>
      <c r="H11">
        <v>29</v>
      </c>
      <c r="I11">
        <v>35</v>
      </c>
      <c r="J11">
        <v>38</v>
      </c>
      <c r="K11">
        <v>42</v>
      </c>
      <c r="L11">
        <v>47</v>
      </c>
      <c r="M11">
        <v>52</v>
      </c>
      <c r="N11">
        <v>54</v>
      </c>
      <c r="O11">
        <v>56</v>
      </c>
      <c r="P11" s="1">
        <v>162.259149635673</v>
      </c>
      <c r="Q11">
        <v>9.0299999999999994</v>
      </c>
      <c r="R11">
        <f t="shared" si="0"/>
        <v>23.5337</v>
      </c>
      <c r="S11">
        <f t="shared" si="1"/>
        <v>162.259149635673</v>
      </c>
    </row>
    <row r="12" spans="1:19" x14ac:dyDescent="0.25">
      <c r="A12">
        <v>0</v>
      </c>
      <c r="B12">
        <v>0</v>
      </c>
      <c r="C12">
        <v>15</v>
      </c>
      <c r="D12">
        <v>22</v>
      </c>
      <c r="E12">
        <v>36</v>
      </c>
      <c r="F12">
        <v>40</v>
      </c>
      <c r="G12">
        <v>40</v>
      </c>
      <c r="H12">
        <v>40</v>
      </c>
      <c r="I12">
        <v>41</v>
      </c>
      <c r="J12">
        <v>41</v>
      </c>
      <c r="K12">
        <v>46</v>
      </c>
      <c r="L12">
        <v>50</v>
      </c>
      <c r="M12">
        <v>54</v>
      </c>
      <c r="N12">
        <v>56</v>
      </c>
      <c r="O12">
        <v>58</v>
      </c>
      <c r="P12" s="1">
        <v>178.668671985873</v>
      </c>
      <c r="Q12">
        <v>11.41</v>
      </c>
      <c r="R12">
        <f t="shared" si="0"/>
        <v>25.913699999999999</v>
      </c>
      <c r="S12">
        <f t="shared" si="1"/>
        <v>178.668671985873</v>
      </c>
    </row>
    <row r="13" spans="1:19" x14ac:dyDescent="0.25">
      <c r="A13">
        <v>0</v>
      </c>
      <c r="B13">
        <v>0</v>
      </c>
      <c r="C13">
        <v>15</v>
      </c>
      <c r="D13">
        <v>36</v>
      </c>
      <c r="E13">
        <v>40</v>
      </c>
      <c r="F13">
        <v>42</v>
      </c>
      <c r="G13">
        <v>42</v>
      </c>
      <c r="H13">
        <v>42</v>
      </c>
      <c r="I13">
        <v>45</v>
      </c>
      <c r="J13">
        <v>47</v>
      </c>
      <c r="K13">
        <v>50</v>
      </c>
      <c r="L13">
        <v>50</v>
      </c>
      <c r="M13">
        <v>58</v>
      </c>
      <c r="N13">
        <v>58</v>
      </c>
      <c r="O13">
        <v>58</v>
      </c>
      <c r="P13" s="1">
        <v>195.009246763173</v>
      </c>
      <c r="Q13">
        <v>13.78</v>
      </c>
      <c r="R13">
        <f t="shared" si="0"/>
        <v>28.2837</v>
      </c>
      <c r="S13">
        <f t="shared" si="1"/>
        <v>195.009246763173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MR2 Base Fuel</vt:lpstr>
      <vt:lpstr>ST205 Base Fuel</vt:lpstr>
      <vt:lpstr>Base Fuel Compare</vt:lpstr>
      <vt:lpstr>MR2 Fuel Enrichment</vt:lpstr>
      <vt:lpstr>ST205 Fuel Enrichment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2014-09-16T18:47:53Z</dcterms:created>
  <dcterms:modified xsi:type="dcterms:W3CDTF">2014-09-16T20:22:33Z</dcterms:modified>
</cp:coreProperties>
</file>