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0" windowWidth="13275" windowHeight="10485" activeTab="4"/>
  </bookViews>
  <sheets>
    <sheet name="Injection Timing" sheetId="1" r:id="rId1"/>
    <sheet name="Unknown" sheetId="4" r:id="rId2"/>
    <sheet name="Fuel Adjustment" sheetId="5" r:id="rId3"/>
    <sheet name="Ignition" sheetId="6" r:id="rId4"/>
    <sheet name="Max Knock Response" sheetId="7" r:id="rId5"/>
  </sheets>
  <calcPr calcId="145621"/>
</workbook>
</file>

<file path=xl/calcChain.xml><?xml version="1.0" encoding="utf-8"?>
<calcChain xmlns="http://schemas.openxmlformats.org/spreadsheetml/2006/main">
  <c r="D33" i="4" l="1"/>
  <c r="D34" i="4" s="1"/>
  <c r="D35" i="4" s="1"/>
  <c r="D36" i="4" s="1"/>
  <c r="C33" i="4"/>
  <c r="C34" i="4"/>
  <c r="C35" i="4" s="1"/>
  <c r="C36" i="4" s="1"/>
  <c r="B34" i="4"/>
  <c r="B35" i="4" s="1"/>
  <c r="B36" i="4" s="1"/>
  <c r="D33" i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C33" i="1"/>
  <c r="C34" i="1" s="1"/>
  <c r="B34" i="1"/>
  <c r="B35" i="1"/>
  <c r="B36" i="1" s="1"/>
  <c r="B37" i="1" s="1"/>
  <c r="AM33" i="1" l="1"/>
  <c r="AL34" i="1"/>
  <c r="AL35" i="1" s="1"/>
  <c r="AL36" i="1" s="1"/>
  <c r="AL37" i="1" s="1"/>
  <c r="E33" i="4"/>
  <c r="F33" i="4" s="1"/>
  <c r="G33" i="4" s="1"/>
  <c r="H33" i="4" s="1"/>
  <c r="I33" i="4" s="1"/>
  <c r="J33" i="4" s="1"/>
  <c r="K33" i="4" s="1"/>
  <c r="L33" i="4" s="1"/>
  <c r="D34" i="1"/>
  <c r="D35" i="1" s="1"/>
  <c r="D36" i="1" s="1"/>
  <c r="D37" i="1" s="1"/>
  <c r="C37" i="4"/>
  <c r="D37" i="4"/>
  <c r="B37" i="4"/>
  <c r="F34" i="4"/>
  <c r="E34" i="4"/>
  <c r="C35" i="1"/>
  <c r="C36" i="1" s="1"/>
  <c r="C37" i="1" s="1"/>
  <c r="F35" i="4" l="1"/>
  <c r="F36" i="4" s="1"/>
  <c r="F37" i="4" s="1"/>
  <c r="E35" i="4"/>
  <c r="E36" i="4" s="1"/>
  <c r="E37" i="4" s="1"/>
  <c r="AN33" i="1"/>
  <c r="AM34" i="1"/>
  <c r="AM35" i="1" s="1"/>
  <c r="AM36" i="1" s="1"/>
  <c r="AM37" i="1" s="1"/>
  <c r="G34" i="4"/>
  <c r="E34" i="1"/>
  <c r="G35" i="4" l="1"/>
  <c r="G36" i="4" s="1"/>
  <c r="G37" i="4" s="1"/>
  <c r="AO33" i="1"/>
  <c r="AN34" i="1"/>
  <c r="AN35" i="1" s="1"/>
  <c r="AN36" i="1" s="1"/>
  <c r="AN37" i="1" s="1"/>
  <c r="H34" i="4"/>
  <c r="F34" i="1"/>
  <c r="E35" i="1"/>
  <c r="E36" i="1" s="1"/>
  <c r="E37" i="1" s="1"/>
  <c r="AO34" i="1" l="1"/>
  <c r="AO35" i="1" s="1"/>
  <c r="AO36" i="1" s="1"/>
  <c r="AO37" i="1" s="1"/>
  <c r="AP33" i="1"/>
  <c r="AP34" i="1" s="1"/>
  <c r="AP35" i="1" s="1"/>
  <c r="AP36" i="1" s="1"/>
  <c r="AP37" i="1" s="1"/>
  <c r="H35" i="4"/>
  <c r="H36" i="4" s="1"/>
  <c r="H37" i="4" s="1"/>
  <c r="I34" i="4"/>
  <c r="G34" i="1"/>
  <c r="F35" i="1"/>
  <c r="F36" i="1" s="1"/>
  <c r="F37" i="1" s="1"/>
  <c r="I35" i="4" l="1"/>
  <c r="I36" i="4" s="1"/>
  <c r="I37" i="4" s="1"/>
  <c r="J34" i="4"/>
  <c r="H34" i="1"/>
  <c r="G35" i="1"/>
  <c r="G36" i="1" s="1"/>
  <c r="G37" i="1" s="1"/>
  <c r="J35" i="4" l="1"/>
  <c r="J36" i="4" s="1"/>
  <c r="J37" i="4" s="1"/>
  <c r="K34" i="4"/>
  <c r="I34" i="1"/>
  <c r="H35" i="1"/>
  <c r="H36" i="1" s="1"/>
  <c r="H37" i="1" s="1"/>
  <c r="K35" i="4" l="1"/>
  <c r="K36" i="4" s="1"/>
  <c r="K37" i="4" s="1"/>
  <c r="L34" i="4"/>
  <c r="J34" i="1"/>
  <c r="I35" i="1"/>
  <c r="I36" i="1" s="1"/>
  <c r="I37" i="1" s="1"/>
  <c r="L35" i="4" l="1"/>
  <c r="L36" i="4" s="1"/>
  <c r="L37" i="4" s="1"/>
  <c r="K34" i="1"/>
  <c r="J35" i="1"/>
  <c r="J36" i="1" s="1"/>
  <c r="J37" i="1" s="1"/>
  <c r="L34" i="1" l="1"/>
  <c r="K35" i="1"/>
  <c r="K36" i="1" s="1"/>
  <c r="K37" i="1" s="1"/>
  <c r="M34" i="1" l="1"/>
  <c r="L35" i="1"/>
  <c r="L36" i="1" s="1"/>
  <c r="L37" i="1" s="1"/>
  <c r="N34" i="1" l="1"/>
  <c r="M35" i="1"/>
  <c r="M36" i="1" s="1"/>
  <c r="M37" i="1" s="1"/>
  <c r="O34" i="1" l="1"/>
  <c r="N35" i="1"/>
  <c r="N36" i="1" s="1"/>
  <c r="N37" i="1" s="1"/>
  <c r="P34" i="1" l="1"/>
  <c r="O35" i="1"/>
  <c r="O36" i="1" s="1"/>
  <c r="O37" i="1" s="1"/>
  <c r="Q34" i="1" l="1"/>
  <c r="P35" i="1"/>
  <c r="P36" i="1" s="1"/>
  <c r="P37" i="1" s="1"/>
  <c r="R34" i="1" l="1"/>
  <c r="Q35" i="1"/>
  <c r="Q36" i="1" s="1"/>
  <c r="Q37" i="1" s="1"/>
  <c r="S34" i="1" l="1"/>
  <c r="R35" i="1"/>
  <c r="R36" i="1" s="1"/>
  <c r="R37" i="1" s="1"/>
  <c r="T34" i="1" l="1"/>
  <c r="S35" i="1"/>
  <c r="S36" i="1" s="1"/>
  <c r="S37" i="1" s="1"/>
  <c r="U34" i="1" l="1"/>
  <c r="T35" i="1"/>
  <c r="T36" i="1" s="1"/>
  <c r="T37" i="1" s="1"/>
  <c r="V34" i="1" l="1"/>
  <c r="U35" i="1"/>
  <c r="U36" i="1" s="1"/>
  <c r="U37" i="1" s="1"/>
  <c r="W34" i="1" l="1"/>
  <c r="V35" i="1"/>
  <c r="V36" i="1" s="1"/>
  <c r="V37" i="1" s="1"/>
  <c r="X34" i="1" l="1"/>
  <c r="W35" i="1"/>
  <c r="W36" i="1" s="1"/>
  <c r="W37" i="1" s="1"/>
  <c r="Y34" i="1" l="1"/>
  <c r="X35" i="1"/>
  <c r="X36" i="1" s="1"/>
  <c r="X37" i="1" s="1"/>
  <c r="Z34" i="1" l="1"/>
  <c r="Y35" i="1"/>
  <c r="Y36" i="1" s="1"/>
  <c r="Y37" i="1" s="1"/>
  <c r="AA34" i="1" l="1"/>
  <c r="Z35" i="1"/>
  <c r="Z36" i="1" s="1"/>
  <c r="Z37" i="1" s="1"/>
  <c r="AB34" i="1" l="1"/>
  <c r="AA35" i="1"/>
  <c r="AA36" i="1" s="1"/>
  <c r="AA37" i="1" s="1"/>
  <c r="AC34" i="1" l="1"/>
  <c r="AB35" i="1"/>
  <c r="AB36" i="1" s="1"/>
  <c r="AB37" i="1" s="1"/>
  <c r="AD34" i="1" l="1"/>
  <c r="AC35" i="1"/>
  <c r="AC36" i="1" s="1"/>
  <c r="AC37" i="1" s="1"/>
  <c r="AE34" i="1" l="1"/>
  <c r="AD35" i="1"/>
  <c r="AD36" i="1" s="1"/>
  <c r="AD37" i="1" s="1"/>
  <c r="AF34" i="1" l="1"/>
  <c r="AE35" i="1"/>
  <c r="AE36" i="1" s="1"/>
  <c r="AE37" i="1" s="1"/>
  <c r="AG34" i="1" l="1"/>
  <c r="AF35" i="1"/>
  <c r="AF36" i="1" s="1"/>
  <c r="AF37" i="1" s="1"/>
  <c r="AH34" i="1" l="1"/>
  <c r="AG35" i="1"/>
  <c r="AG36" i="1" s="1"/>
  <c r="AG37" i="1" s="1"/>
  <c r="AI34" i="1" l="1"/>
  <c r="AH35" i="1"/>
  <c r="AH36" i="1" s="1"/>
  <c r="AH37" i="1" s="1"/>
  <c r="AK34" i="1" l="1"/>
  <c r="AJ34" i="1"/>
  <c r="AI35" i="1"/>
  <c r="AI36" i="1" s="1"/>
  <c r="AI37" i="1" s="1"/>
  <c r="AJ35" i="1" l="1"/>
  <c r="AJ36" i="1" s="1"/>
  <c r="AJ37" i="1" s="1"/>
  <c r="AK35" i="1" l="1"/>
  <c r="AK36" i="1" s="1"/>
  <c r="AK37" i="1" s="1"/>
</calcChain>
</file>

<file path=xl/sharedStrings.xml><?xml version="1.0" encoding="utf-8"?>
<sst xmlns="http://schemas.openxmlformats.org/spreadsheetml/2006/main" count="30" uniqueCount="15">
  <si>
    <t>Safe map at 0xC0BE</t>
  </si>
  <si>
    <t>RPM</t>
  </si>
  <si>
    <t>Map at 0xC034</t>
  </si>
  <si>
    <t>Map at 0xC148</t>
  </si>
  <si>
    <t>Safe map at 0xC166</t>
  </si>
  <si>
    <t>Map at 0xC2FE</t>
  </si>
  <si>
    <t>Safe map at 0xC37A</t>
  </si>
  <si>
    <t>Map at 0xC43A</t>
  </si>
  <si>
    <t>Safe map at 0xC4EA</t>
  </si>
  <si>
    <t>Internal RPM</t>
  </si>
  <si>
    <t>Map Column</t>
  </si>
  <si>
    <t>After code adjustment</t>
  </si>
  <si>
    <t>Index offset and divide</t>
  </si>
  <si>
    <t>Safe map at 0xC5D5</t>
  </si>
  <si>
    <t>Map at 0xC63A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</si>
</sst>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'Injection Timing'!$B$4:$M$4</c:f>
              <c:numCache>
                <c:formatCode>General</c:formatCode>
                <c:ptCount val="12"/>
                <c:pt idx="0">
                  <c:v>33</c:v>
                </c:pt>
                <c:pt idx="1">
                  <c:v>24</c:v>
                </c:pt>
                <c:pt idx="2">
                  <c:v>18</c:v>
                </c:pt>
                <c:pt idx="3">
                  <c:v>15</c:v>
                </c:pt>
                <c:pt idx="4">
                  <c:v>12</c:v>
                </c:pt>
                <c:pt idx="5">
                  <c:v>9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</c:ser>
        <c:ser>
          <c:idx val="1"/>
          <c:order val="1"/>
          <c:val>
            <c:numRef>
              <c:f>'Injection Timing'!$B$5:$M$5</c:f>
              <c:numCache>
                <c:formatCode>General</c:formatCode>
                <c:ptCount val="12"/>
                <c:pt idx="0">
                  <c:v>66</c:v>
                </c:pt>
                <c:pt idx="1">
                  <c:v>62</c:v>
                </c:pt>
                <c:pt idx="2">
                  <c:v>54</c:v>
                </c:pt>
                <c:pt idx="3">
                  <c:v>46</c:v>
                </c:pt>
                <c:pt idx="4">
                  <c:v>39</c:v>
                </c:pt>
                <c:pt idx="5">
                  <c:v>30</c:v>
                </c:pt>
                <c:pt idx="6">
                  <c:v>24</c:v>
                </c:pt>
                <c:pt idx="7">
                  <c:v>20</c:v>
                </c:pt>
                <c:pt idx="8">
                  <c:v>17</c:v>
                </c:pt>
                <c:pt idx="9">
                  <c:v>15</c:v>
                </c:pt>
                <c:pt idx="10">
                  <c:v>13</c:v>
                </c:pt>
                <c:pt idx="11">
                  <c:v>12</c:v>
                </c:pt>
              </c:numCache>
            </c:numRef>
          </c:val>
        </c:ser>
        <c:ser>
          <c:idx val="2"/>
          <c:order val="2"/>
          <c:val>
            <c:numRef>
              <c:f>'Injection Timing'!$B$6:$M$6</c:f>
              <c:numCache>
                <c:formatCode>General</c:formatCode>
                <c:ptCount val="12"/>
                <c:pt idx="0">
                  <c:v>72</c:v>
                </c:pt>
                <c:pt idx="1">
                  <c:v>74</c:v>
                </c:pt>
                <c:pt idx="2">
                  <c:v>71</c:v>
                </c:pt>
                <c:pt idx="3">
                  <c:v>67</c:v>
                </c:pt>
                <c:pt idx="4">
                  <c:v>63</c:v>
                </c:pt>
                <c:pt idx="5">
                  <c:v>53</c:v>
                </c:pt>
                <c:pt idx="6">
                  <c:v>43</c:v>
                </c:pt>
                <c:pt idx="7">
                  <c:v>37</c:v>
                </c:pt>
                <c:pt idx="8">
                  <c:v>32</c:v>
                </c:pt>
                <c:pt idx="9">
                  <c:v>28</c:v>
                </c:pt>
                <c:pt idx="10">
                  <c:v>25</c:v>
                </c:pt>
                <c:pt idx="11">
                  <c:v>22</c:v>
                </c:pt>
              </c:numCache>
            </c:numRef>
          </c:val>
        </c:ser>
        <c:ser>
          <c:idx val="3"/>
          <c:order val="3"/>
          <c:val>
            <c:numRef>
              <c:f>'Injection Timing'!$B$7:$M$7</c:f>
              <c:numCache>
                <c:formatCode>General</c:formatCode>
                <c:ptCount val="12"/>
                <c:pt idx="0">
                  <c:v>74</c:v>
                </c:pt>
                <c:pt idx="1">
                  <c:v>78</c:v>
                </c:pt>
                <c:pt idx="2">
                  <c:v>77</c:v>
                </c:pt>
                <c:pt idx="3">
                  <c:v>76</c:v>
                </c:pt>
                <c:pt idx="4">
                  <c:v>74</c:v>
                </c:pt>
                <c:pt idx="5">
                  <c:v>67</c:v>
                </c:pt>
                <c:pt idx="6">
                  <c:v>60</c:v>
                </c:pt>
                <c:pt idx="7">
                  <c:v>55</c:v>
                </c:pt>
                <c:pt idx="8">
                  <c:v>49</c:v>
                </c:pt>
                <c:pt idx="9">
                  <c:v>43</c:v>
                </c:pt>
                <c:pt idx="10">
                  <c:v>39</c:v>
                </c:pt>
                <c:pt idx="11">
                  <c:v>35</c:v>
                </c:pt>
              </c:numCache>
            </c:numRef>
          </c:val>
        </c:ser>
        <c:ser>
          <c:idx val="4"/>
          <c:order val="4"/>
          <c:val>
            <c:numRef>
              <c:f>'Injection Timing'!$B$8:$M$8</c:f>
              <c:numCache>
                <c:formatCode>General</c:formatCode>
                <c:ptCount val="12"/>
                <c:pt idx="0">
                  <c:v>76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79</c:v>
                </c:pt>
                <c:pt idx="5">
                  <c:v>77</c:v>
                </c:pt>
                <c:pt idx="6">
                  <c:v>72</c:v>
                </c:pt>
                <c:pt idx="7">
                  <c:v>70</c:v>
                </c:pt>
                <c:pt idx="8">
                  <c:v>63</c:v>
                </c:pt>
                <c:pt idx="9">
                  <c:v>58</c:v>
                </c:pt>
                <c:pt idx="10">
                  <c:v>54</c:v>
                </c:pt>
                <c:pt idx="11">
                  <c:v>50</c:v>
                </c:pt>
              </c:numCache>
            </c:numRef>
          </c:val>
        </c:ser>
        <c:ser>
          <c:idx val="5"/>
          <c:order val="5"/>
          <c:val>
            <c:numRef>
              <c:f>'Injection Timing'!$B$9:$M$9</c:f>
              <c:numCache>
                <c:formatCode>General</c:formatCode>
                <c:ptCount val="12"/>
                <c:pt idx="0">
                  <c:v>77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81</c:v>
                </c:pt>
                <c:pt idx="5">
                  <c:v>82</c:v>
                </c:pt>
                <c:pt idx="6">
                  <c:v>79</c:v>
                </c:pt>
                <c:pt idx="7">
                  <c:v>76</c:v>
                </c:pt>
                <c:pt idx="8">
                  <c:v>73</c:v>
                </c:pt>
                <c:pt idx="9">
                  <c:v>68</c:v>
                </c:pt>
                <c:pt idx="10">
                  <c:v>66</c:v>
                </c:pt>
                <c:pt idx="11">
                  <c:v>65</c:v>
                </c:pt>
              </c:numCache>
            </c:numRef>
          </c:val>
        </c:ser>
        <c:ser>
          <c:idx val="6"/>
          <c:order val="6"/>
          <c:val>
            <c:numRef>
              <c:f>'Injection Timing'!$B$10:$M$10</c:f>
              <c:numCache>
                <c:formatCode>General</c:formatCode>
                <c:ptCount val="12"/>
                <c:pt idx="0">
                  <c:v>79</c:v>
                </c:pt>
                <c:pt idx="1">
                  <c:v>83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87</c:v>
                </c:pt>
                <c:pt idx="6">
                  <c:v>85</c:v>
                </c:pt>
                <c:pt idx="7">
                  <c:v>85</c:v>
                </c:pt>
                <c:pt idx="8">
                  <c:v>84</c:v>
                </c:pt>
                <c:pt idx="9">
                  <c:v>82</c:v>
                </c:pt>
                <c:pt idx="10">
                  <c:v>79</c:v>
                </c:pt>
                <c:pt idx="11">
                  <c:v>83</c:v>
                </c:pt>
              </c:numCache>
            </c:numRef>
          </c:val>
        </c:ser>
        <c:ser>
          <c:idx val="7"/>
          <c:order val="7"/>
          <c:val>
            <c:numRef>
              <c:f>'Injection Timing'!$B$11:$M$11</c:f>
              <c:numCache>
                <c:formatCode>General</c:formatCode>
                <c:ptCount val="12"/>
                <c:pt idx="0">
                  <c:v>80</c:v>
                </c:pt>
                <c:pt idx="1">
                  <c:v>84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88</c:v>
                </c:pt>
                <c:pt idx="6">
                  <c:v>86</c:v>
                </c:pt>
                <c:pt idx="7">
                  <c:v>89</c:v>
                </c:pt>
                <c:pt idx="8">
                  <c:v>87</c:v>
                </c:pt>
                <c:pt idx="9">
                  <c:v>86</c:v>
                </c:pt>
                <c:pt idx="10">
                  <c:v>87</c:v>
                </c:pt>
                <c:pt idx="11">
                  <c:v>92</c:v>
                </c:pt>
              </c:numCache>
            </c:numRef>
          </c:val>
        </c:ser>
        <c:ser>
          <c:idx val="8"/>
          <c:order val="8"/>
          <c:val>
            <c:numRef>
              <c:f>'Injection Timing'!$B$12:$M$12</c:f>
              <c:numCache>
                <c:formatCode>General</c:formatCode>
                <c:ptCount val="12"/>
                <c:pt idx="0">
                  <c:v>80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86</c:v>
                </c:pt>
                <c:pt idx="5">
                  <c:v>89</c:v>
                </c:pt>
                <c:pt idx="6">
                  <c:v>87</c:v>
                </c:pt>
                <c:pt idx="7">
                  <c:v>90</c:v>
                </c:pt>
                <c:pt idx="8">
                  <c:v>89</c:v>
                </c:pt>
                <c:pt idx="9">
                  <c:v>87</c:v>
                </c:pt>
                <c:pt idx="10">
                  <c:v>90</c:v>
                </c:pt>
                <c:pt idx="11">
                  <c:v>99</c:v>
                </c:pt>
              </c:numCache>
            </c:numRef>
          </c:val>
        </c:ser>
        <c:ser>
          <c:idx val="9"/>
          <c:order val="9"/>
          <c:val>
            <c:numRef>
              <c:f>'Injection Timing'!$B$13:$M$13</c:f>
              <c:numCache>
                <c:formatCode>General</c:formatCode>
                <c:ptCount val="12"/>
                <c:pt idx="0">
                  <c:v>80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86</c:v>
                </c:pt>
                <c:pt idx="5">
                  <c:v>90</c:v>
                </c:pt>
                <c:pt idx="6">
                  <c:v>89</c:v>
                </c:pt>
                <c:pt idx="7">
                  <c:v>91</c:v>
                </c:pt>
                <c:pt idx="8">
                  <c:v>90</c:v>
                </c:pt>
                <c:pt idx="9">
                  <c:v>88</c:v>
                </c:pt>
                <c:pt idx="10">
                  <c:v>92</c:v>
                </c:pt>
                <c:pt idx="11">
                  <c:v>108</c:v>
                </c:pt>
              </c:numCache>
            </c:numRef>
          </c:val>
        </c:ser>
        <c:ser>
          <c:idx val="10"/>
          <c:order val="10"/>
          <c:val>
            <c:numRef>
              <c:f>'Injection Timing'!$B$14:$M$14</c:f>
              <c:numCache>
                <c:formatCode>General</c:formatCode>
                <c:ptCount val="12"/>
                <c:pt idx="0">
                  <c:v>80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86</c:v>
                </c:pt>
                <c:pt idx="5">
                  <c:v>90</c:v>
                </c:pt>
                <c:pt idx="6">
                  <c:v>89</c:v>
                </c:pt>
                <c:pt idx="7">
                  <c:v>91</c:v>
                </c:pt>
                <c:pt idx="8">
                  <c:v>90</c:v>
                </c:pt>
                <c:pt idx="9">
                  <c:v>88</c:v>
                </c:pt>
                <c:pt idx="10">
                  <c:v>92</c:v>
                </c:pt>
                <c:pt idx="11">
                  <c:v>112</c:v>
                </c:pt>
              </c:numCache>
            </c:numRef>
          </c:val>
        </c:ser>
        <c:bandFmts/>
        <c:axId val="135461504"/>
        <c:axId val="152658304"/>
        <c:axId val="135454720"/>
      </c:surface3DChart>
      <c:catAx>
        <c:axId val="13546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2658304"/>
        <c:crosses val="autoZero"/>
        <c:auto val="1"/>
        <c:lblAlgn val="ctr"/>
        <c:lblOffset val="100"/>
        <c:noMultiLvlLbl val="0"/>
      </c:catAx>
      <c:valAx>
        <c:axId val="15265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461504"/>
        <c:crosses val="autoZero"/>
        <c:crossBetween val="midCat"/>
      </c:valAx>
      <c:serAx>
        <c:axId val="135454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265830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'Max Knock Response'!$B$19:$Q$19</c:f>
              <c:numCache>
                <c:formatCode>General</c:formatCode>
                <c:ptCount val="16"/>
                <c:pt idx="0">
                  <c:v>9</c:v>
                </c:pt>
                <c:pt idx="1">
                  <c:v>26</c:v>
                </c:pt>
                <c:pt idx="2">
                  <c:v>26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9</c:v>
                </c:pt>
              </c:numCache>
            </c:numRef>
          </c:val>
        </c:ser>
        <c:ser>
          <c:idx val="1"/>
          <c:order val="1"/>
          <c:val>
            <c:numRef>
              <c:f>'Max Knock Response'!$B$20:$Q$20</c:f>
              <c:numCache>
                <c:formatCode>General</c:formatCode>
                <c:ptCount val="16"/>
                <c:pt idx="0">
                  <c:v>34</c:v>
                </c:pt>
                <c:pt idx="1">
                  <c:v>43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43</c:v>
                </c:pt>
                <c:pt idx="8">
                  <c:v>43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26</c:v>
                </c:pt>
              </c:numCache>
            </c:numRef>
          </c:val>
        </c:ser>
        <c:ser>
          <c:idx val="2"/>
          <c:order val="2"/>
          <c:val>
            <c:numRef>
              <c:f>'Max Knock Response'!$B$21:$Q$21</c:f>
              <c:numCache>
                <c:formatCode>General</c:formatCode>
                <c:ptCount val="16"/>
                <c:pt idx="0">
                  <c:v>34</c:v>
                </c:pt>
                <c:pt idx="1">
                  <c:v>68</c:v>
                </c:pt>
                <c:pt idx="2">
                  <c:v>60</c:v>
                </c:pt>
                <c:pt idx="3">
                  <c:v>60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60</c:v>
                </c:pt>
                <c:pt idx="8">
                  <c:v>60</c:v>
                </c:pt>
                <c:pt idx="9">
                  <c:v>68</c:v>
                </c:pt>
                <c:pt idx="10">
                  <c:v>60</c:v>
                </c:pt>
                <c:pt idx="11">
                  <c:v>60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26</c:v>
                </c:pt>
              </c:numCache>
            </c:numRef>
          </c:val>
        </c:ser>
        <c:ser>
          <c:idx val="3"/>
          <c:order val="3"/>
          <c:val>
            <c:numRef>
              <c:f>'Max Knock Response'!$B$22:$Q$22</c:f>
              <c:numCache>
                <c:formatCode>General</c:formatCode>
                <c:ptCount val="16"/>
                <c:pt idx="0">
                  <c:v>34</c:v>
                </c:pt>
                <c:pt idx="1">
                  <c:v>77</c:v>
                </c:pt>
                <c:pt idx="2">
                  <c:v>77</c:v>
                </c:pt>
                <c:pt idx="3">
                  <c:v>77</c:v>
                </c:pt>
                <c:pt idx="4">
                  <c:v>77</c:v>
                </c:pt>
                <c:pt idx="5">
                  <c:v>77</c:v>
                </c:pt>
                <c:pt idx="6">
                  <c:v>77</c:v>
                </c:pt>
                <c:pt idx="7">
                  <c:v>77</c:v>
                </c:pt>
                <c:pt idx="8">
                  <c:v>77</c:v>
                </c:pt>
                <c:pt idx="9">
                  <c:v>85</c:v>
                </c:pt>
                <c:pt idx="10">
                  <c:v>68</c:v>
                </c:pt>
                <c:pt idx="11">
                  <c:v>60</c:v>
                </c:pt>
                <c:pt idx="12">
                  <c:v>60</c:v>
                </c:pt>
                <c:pt idx="13">
                  <c:v>51</c:v>
                </c:pt>
                <c:pt idx="14">
                  <c:v>51</c:v>
                </c:pt>
                <c:pt idx="15">
                  <c:v>26</c:v>
                </c:pt>
              </c:numCache>
            </c:numRef>
          </c:val>
        </c:ser>
        <c:ser>
          <c:idx val="4"/>
          <c:order val="4"/>
          <c:val>
            <c:numRef>
              <c:f>'Max Knock Response'!$B$23:$Q$23</c:f>
              <c:numCache>
                <c:formatCode>General</c:formatCode>
                <c:ptCount val="16"/>
                <c:pt idx="0">
                  <c:v>34</c:v>
                </c:pt>
                <c:pt idx="1">
                  <c:v>77</c:v>
                </c:pt>
                <c:pt idx="2">
                  <c:v>77</c:v>
                </c:pt>
                <c:pt idx="3">
                  <c:v>77</c:v>
                </c:pt>
                <c:pt idx="4">
                  <c:v>85</c:v>
                </c:pt>
                <c:pt idx="5">
                  <c:v>85</c:v>
                </c:pt>
                <c:pt idx="6">
                  <c:v>94</c:v>
                </c:pt>
                <c:pt idx="7">
                  <c:v>94</c:v>
                </c:pt>
                <c:pt idx="8">
                  <c:v>85</c:v>
                </c:pt>
                <c:pt idx="9">
                  <c:v>85</c:v>
                </c:pt>
                <c:pt idx="10">
                  <c:v>77</c:v>
                </c:pt>
                <c:pt idx="11">
                  <c:v>77</c:v>
                </c:pt>
                <c:pt idx="12">
                  <c:v>77</c:v>
                </c:pt>
                <c:pt idx="13">
                  <c:v>77</c:v>
                </c:pt>
                <c:pt idx="14">
                  <c:v>68</c:v>
                </c:pt>
                <c:pt idx="15">
                  <c:v>43</c:v>
                </c:pt>
              </c:numCache>
            </c:numRef>
          </c:val>
        </c:ser>
        <c:ser>
          <c:idx val="5"/>
          <c:order val="5"/>
          <c:val>
            <c:numRef>
              <c:f>'Max Knock Response'!$B$24:$Q$24</c:f>
              <c:numCache>
                <c:formatCode>General</c:formatCode>
                <c:ptCount val="16"/>
                <c:pt idx="0">
                  <c:v>34</c:v>
                </c:pt>
                <c:pt idx="1">
                  <c:v>77</c:v>
                </c:pt>
                <c:pt idx="2">
                  <c:v>77</c:v>
                </c:pt>
                <c:pt idx="3">
                  <c:v>77</c:v>
                </c:pt>
                <c:pt idx="4">
                  <c:v>85</c:v>
                </c:pt>
                <c:pt idx="5">
                  <c:v>85</c:v>
                </c:pt>
                <c:pt idx="6">
                  <c:v>102</c:v>
                </c:pt>
                <c:pt idx="7">
                  <c:v>102</c:v>
                </c:pt>
                <c:pt idx="8">
                  <c:v>94</c:v>
                </c:pt>
                <c:pt idx="9">
                  <c:v>94</c:v>
                </c:pt>
                <c:pt idx="10">
                  <c:v>85</c:v>
                </c:pt>
                <c:pt idx="11">
                  <c:v>77</c:v>
                </c:pt>
                <c:pt idx="12">
                  <c:v>77</c:v>
                </c:pt>
                <c:pt idx="13">
                  <c:v>77</c:v>
                </c:pt>
                <c:pt idx="14">
                  <c:v>77</c:v>
                </c:pt>
                <c:pt idx="15">
                  <c:v>51</c:v>
                </c:pt>
              </c:numCache>
            </c:numRef>
          </c:val>
        </c:ser>
        <c:bandFmts/>
        <c:axId val="150263680"/>
        <c:axId val="150265216"/>
        <c:axId val="150266752"/>
      </c:surface3DChart>
      <c:catAx>
        <c:axId val="15026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0265216"/>
        <c:crosses val="autoZero"/>
        <c:auto val="1"/>
        <c:lblAlgn val="ctr"/>
        <c:lblOffset val="100"/>
        <c:noMultiLvlLbl val="0"/>
      </c:catAx>
      <c:valAx>
        <c:axId val="15026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263680"/>
        <c:crosses val="autoZero"/>
        <c:crossBetween val="midCat"/>
      </c:valAx>
      <c:serAx>
        <c:axId val="150266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026521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'Injection Timing'!$B$19:$M$19</c:f>
              <c:numCache>
                <c:formatCode>General</c:formatCode>
                <c:ptCount val="12"/>
                <c:pt idx="0">
                  <c:v>41</c:v>
                </c:pt>
                <c:pt idx="1">
                  <c:v>32</c:v>
                </c:pt>
                <c:pt idx="2">
                  <c:v>16</c:v>
                </c:pt>
                <c:pt idx="3">
                  <c:v>13</c:v>
                </c:pt>
                <c:pt idx="4">
                  <c:v>11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</c:ser>
        <c:ser>
          <c:idx val="1"/>
          <c:order val="1"/>
          <c:val>
            <c:numRef>
              <c:f>'Injection Timing'!$B$20:$M$20</c:f>
              <c:numCache>
                <c:formatCode>General</c:formatCode>
                <c:ptCount val="12"/>
                <c:pt idx="0">
                  <c:v>64</c:v>
                </c:pt>
                <c:pt idx="1">
                  <c:v>55</c:v>
                </c:pt>
                <c:pt idx="2">
                  <c:v>51</c:v>
                </c:pt>
                <c:pt idx="3">
                  <c:v>36</c:v>
                </c:pt>
                <c:pt idx="4">
                  <c:v>30</c:v>
                </c:pt>
                <c:pt idx="5">
                  <c:v>23</c:v>
                </c:pt>
                <c:pt idx="6">
                  <c:v>18</c:v>
                </c:pt>
                <c:pt idx="7">
                  <c:v>18</c:v>
                </c:pt>
                <c:pt idx="8">
                  <c:v>13</c:v>
                </c:pt>
                <c:pt idx="9">
                  <c:v>14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</c:ser>
        <c:ser>
          <c:idx val="2"/>
          <c:order val="2"/>
          <c:val>
            <c:numRef>
              <c:f>'Injection Timing'!$B$21:$M$21</c:f>
              <c:numCache>
                <c:formatCode>General</c:formatCode>
                <c:ptCount val="12"/>
                <c:pt idx="0">
                  <c:v>77</c:v>
                </c:pt>
                <c:pt idx="1">
                  <c:v>75</c:v>
                </c:pt>
                <c:pt idx="2">
                  <c:v>72</c:v>
                </c:pt>
                <c:pt idx="3">
                  <c:v>65</c:v>
                </c:pt>
                <c:pt idx="4">
                  <c:v>59</c:v>
                </c:pt>
                <c:pt idx="5">
                  <c:v>48</c:v>
                </c:pt>
                <c:pt idx="6">
                  <c:v>39</c:v>
                </c:pt>
                <c:pt idx="7">
                  <c:v>36</c:v>
                </c:pt>
                <c:pt idx="8">
                  <c:v>28</c:v>
                </c:pt>
                <c:pt idx="9">
                  <c:v>28</c:v>
                </c:pt>
                <c:pt idx="10">
                  <c:v>22</c:v>
                </c:pt>
                <c:pt idx="11">
                  <c:v>21</c:v>
                </c:pt>
              </c:numCache>
            </c:numRef>
          </c:val>
        </c:ser>
        <c:ser>
          <c:idx val="3"/>
          <c:order val="3"/>
          <c:val>
            <c:numRef>
              <c:f>'Injection Timing'!$B$22:$M$22</c:f>
              <c:numCache>
                <c:formatCode>General</c:formatCode>
                <c:ptCount val="12"/>
                <c:pt idx="0">
                  <c:v>81</c:v>
                </c:pt>
                <c:pt idx="1">
                  <c:v>82</c:v>
                </c:pt>
                <c:pt idx="2">
                  <c:v>81</c:v>
                </c:pt>
                <c:pt idx="3">
                  <c:v>78</c:v>
                </c:pt>
                <c:pt idx="4">
                  <c:v>77</c:v>
                </c:pt>
                <c:pt idx="5">
                  <c:v>68</c:v>
                </c:pt>
                <c:pt idx="6">
                  <c:v>60</c:v>
                </c:pt>
                <c:pt idx="7">
                  <c:v>55</c:v>
                </c:pt>
                <c:pt idx="8">
                  <c:v>49</c:v>
                </c:pt>
                <c:pt idx="9">
                  <c:v>44</c:v>
                </c:pt>
                <c:pt idx="10">
                  <c:v>39</c:v>
                </c:pt>
                <c:pt idx="11">
                  <c:v>35</c:v>
                </c:pt>
              </c:numCache>
            </c:numRef>
          </c:val>
        </c:ser>
        <c:ser>
          <c:idx val="4"/>
          <c:order val="4"/>
          <c:val>
            <c:numRef>
              <c:f>'Injection Timing'!$B$23:$M$23</c:f>
              <c:numCache>
                <c:formatCode>General</c:formatCode>
                <c:ptCount val="12"/>
                <c:pt idx="0">
                  <c:v>83</c:v>
                </c:pt>
                <c:pt idx="1">
                  <c:v>84</c:v>
                </c:pt>
                <c:pt idx="2">
                  <c:v>85</c:v>
                </c:pt>
                <c:pt idx="3">
                  <c:v>84</c:v>
                </c:pt>
                <c:pt idx="4">
                  <c:v>82</c:v>
                </c:pt>
                <c:pt idx="5">
                  <c:v>81</c:v>
                </c:pt>
                <c:pt idx="6">
                  <c:v>74</c:v>
                </c:pt>
                <c:pt idx="7">
                  <c:v>71</c:v>
                </c:pt>
                <c:pt idx="8">
                  <c:v>65</c:v>
                </c:pt>
                <c:pt idx="9">
                  <c:v>60</c:v>
                </c:pt>
                <c:pt idx="10">
                  <c:v>56</c:v>
                </c:pt>
                <c:pt idx="11">
                  <c:v>51</c:v>
                </c:pt>
              </c:numCache>
            </c:numRef>
          </c:val>
        </c:ser>
        <c:ser>
          <c:idx val="5"/>
          <c:order val="5"/>
          <c:val>
            <c:numRef>
              <c:f>'Injection Timing'!$B$24:$M$24</c:f>
              <c:numCache>
                <c:formatCode>General</c:formatCode>
                <c:ptCount val="12"/>
                <c:pt idx="0">
                  <c:v>85</c:v>
                </c:pt>
                <c:pt idx="1">
                  <c:v>85</c:v>
                </c:pt>
                <c:pt idx="2">
                  <c:v>87</c:v>
                </c:pt>
                <c:pt idx="3">
                  <c:v>87</c:v>
                </c:pt>
                <c:pt idx="4">
                  <c:v>86</c:v>
                </c:pt>
                <c:pt idx="5">
                  <c:v>87</c:v>
                </c:pt>
                <c:pt idx="6">
                  <c:v>83</c:v>
                </c:pt>
                <c:pt idx="7">
                  <c:v>81</c:v>
                </c:pt>
                <c:pt idx="8">
                  <c:v>77</c:v>
                </c:pt>
                <c:pt idx="9">
                  <c:v>72</c:v>
                </c:pt>
                <c:pt idx="10">
                  <c:v>70</c:v>
                </c:pt>
                <c:pt idx="11">
                  <c:v>66</c:v>
                </c:pt>
              </c:numCache>
            </c:numRef>
          </c:val>
        </c:ser>
        <c:ser>
          <c:idx val="6"/>
          <c:order val="6"/>
          <c:val>
            <c:numRef>
              <c:f>'Injection Timing'!$B$25:$M$25</c:f>
              <c:numCache>
                <c:formatCode>General</c:formatCode>
                <c:ptCount val="12"/>
                <c:pt idx="0">
                  <c:v>87</c:v>
                </c:pt>
                <c:pt idx="1">
                  <c:v>86</c:v>
                </c:pt>
                <c:pt idx="2">
                  <c:v>88</c:v>
                </c:pt>
                <c:pt idx="3">
                  <c:v>89</c:v>
                </c:pt>
                <c:pt idx="4">
                  <c:v>88</c:v>
                </c:pt>
                <c:pt idx="5">
                  <c:v>91</c:v>
                </c:pt>
                <c:pt idx="6">
                  <c:v>88</c:v>
                </c:pt>
                <c:pt idx="7">
                  <c:v>90</c:v>
                </c:pt>
                <c:pt idx="8">
                  <c:v>88</c:v>
                </c:pt>
                <c:pt idx="9">
                  <c:v>86</c:v>
                </c:pt>
                <c:pt idx="10">
                  <c:v>85</c:v>
                </c:pt>
                <c:pt idx="11">
                  <c:v>85</c:v>
                </c:pt>
              </c:numCache>
            </c:numRef>
          </c:val>
        </c:ser>
        <c:ser>
          <c:idx val="7"/>
          <c:order val="7"/>
          <c:val>
            <c:numRef>
              <c:f>'Injection Timing'!$B$26:$M$26</c:f>
              <c:numCache>
                <c:formatCode>General</c:formatCode>
                <c:ptCount val="12"/>
                <c:pt idx="0">
                  <c:v>87</c:v>
                </c:pt>
                <c:pt idx="1">
                  <c:v>88</c:v>
                </c:pt>
                <c:pt idx="2">
                  <c:v>89</c:v>
                </c:pt>
                <c:pt idx="3">
                  <c:v>90</c:v>
                </c:pt>
                <c:pt idx="4">
                  <c:v>90</c:v>
                </c:pt>
                <c:pt idx="5">
                  <c:v>93</c:v>
                </c:pt>
                <c:pt idx="6">
                  <c:v>90</c:v>
                </c:pt>
                <c:pt idx="7">
                  <c:v>94</c:v>
                </c:pt>
                <c:pt idx="8">
                  <c:v>92</c:v>
                </c:pt>
                <c:pt idx="9">
                  <c:v>90</c:v>
                </c:pt>
                <c:pt idx="10">
                  <c:v>92</c:v>
                </c:pt>
                <c:pt idx="11">
                  <c:v>95</c:v>
                </c:pt>
              </c:numCache>
            </c:numRef>
          </c:val>
        </c:ser>
        <c:ser>
          <c:idx val="8"/>
          <c:order val="8"/>
          <c:val>
            <c:numRef>
              <c:f>'Injection Timing'!$B$27:$M$27</c:f>
              <c:numCache>
                <c:formatCode>General</c:formatCode>
                <c:ptCount val="12"/>
                <c:pt idx="0">
                  <c:v>88</c:v>
                </c:pt>
                <c:pt idx="1">
                  <c:v>87</c:v>
                </c:pt>
                <c:pt idx="2">
                  <c:v>89</c:v>
                </c:pt>
                <c:pt idx="3">
                  <c:v>91</c:v>
                </c:pt>
                <c:pt idx="4">
                  <c:v>91</c:v>
                </c:pt>
                <c:pt idx="5">
                  <c:v>95</c:v>
                </c:pt>
                <c:pt idx="6">
                  <c:v>92</c:v>
                </c:pt>
                <c:pt idx="7">
                  <c:v>96</c:v>
                </c:pt>
                <c:pt idx="8">
                  <c:v>94</c:v>
                </c:pt>
                <c:pt idx="9">
                  <c:v>93</c:v>
                </c:pt>
                <c:pt idx="10">
                  <c:v>96</c:v>
                </c:pt>
                <c:pt idx="11">
                  <c:v>101</c:v>
                </c:pt>
              </c:numCache>
            </c:numRef>
          </c:val>
        </c:ser>
        <c:ser>
          <c:idx val="9"/>
          <c:order val="9"/>
          <c:val>
            <c:numRef>
              <c:f>'Injection Timing'!$B$28:$M$28</c:f>
              <c:numCache>
                <c:formatCode>General</c:formatCode>
                <c:ptCount val="12"/>
                <c:pt idx="0">
                  <c:v>88</c:v>
                </c:pt>
                <c:pt idx="1">
                  <c:v>88</c:v>
                </c:pt>
                <c:pt idx="2">
                  <c:v>89</c:v>
                </c:pt>
                <c:pt idx="3">
                  <c:v>91</c:v>
                </c:pt>
                <c:pt idx="4">
                  <c:v>92</c:v>
                </c:pt>
                <c:pt idx="5">
                  <c:v>95</c:v>
                </c:pt>
                <c:pt idx="6">
                  <c:v>92</c:v>
                </c:pt>
                <c:pt idx="7">
                  <c:v>97</c:v>
                </c:pt>
                <c:pt idx="8">
                  <c:v>95</c:v>
                </c:pt>
                <c:pt idx="9">
                  <c:v>95</c:v>
                </c:pt>
                <c:pt idx="10">
                  <c:v>98</c:v>
                </c:pt>
                <c:pt idx="11">
                  <c:v>105</c:v>
                </c:pt>
              </c:numCache>
            </c:numRef>
          </c:val>
        </c:ser>
        <c:ser>
          <c:idx val="10"/>
          <c:order val="10"/>
          <c:val>
            <c:numRef>
              <c:f>'Injection Timing'!$B$29:$M$29</c:f>
              <c:numCache>
                <c:formatCode>General</c:formatCode>
                <c:ptCount val="12"/>
                <c:pt idx="0">
                  <c:v>88</c:v>
                </c:pt>
                <c:pt idx="1">
                  <c:v>87</c:v>
                </c:pt>
                <c:pt idx="2">
                  <c:v>90</c:v>
                </c:pt>
                <c:pt idx="3">
                  <c:v>91</c:v>
                </c:pt>
                <c:pt idx="4">
                  <c:v>91</c:v>
                </c:pt>
                <c:pt idx="5">
                  <c:v>95</c:v>
                </c:pt>
                <c:pt idx="6">
                  <c:v>92</c:v>
                </c:pt>
                <c:pt idx="7">
                  <c:v>97</c:v>
                </c:pt>
                <c:pt idx="8">
                  <c:v>95</c:v>
                </c:pt>
                <c:pt idx="9">
                  <c:v>96</c:v>
                </c:pt>
                <c:pt idx="10">
                  <c:v>100</c:v>
                </c:pt>
                <c:pt idx="11">
                  <c:v>107</c:v>
                </c:pt>
              </c:numCache>
            </c:numRef>
          </c:val>
        </c:ser>
        <c:bandFmts/>
        <c:axId val="152688128"/>
        <c:axId val="152689664"/>
        <c:axId val="152680192"/>
      </c:surface3DChart>
      <c:catAx>
        <c:axId val="152688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2689664"/>
        <c:crosses val="autoZero"/>
        <c:auto val="1"/>
        <c:lblAlgn val="ctr"/>
        <c:lblOffset val="100"/>
        <c:noMultiLvlLbl val="0"/>
      </c:catAx>
      <c:valAx>
        <c:axId val="15268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688128"/>
        <c:crosses val="autoZero"/>
        <c:crossBetween val="midCat"/>
      </c:valAx>
      <c:serAx>
        <c:axId val="15268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268966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Unknown!$B$4:$B$9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13</c:v>
                </c:pt>
                <c:pt idx="5">
                  <c:v>41</c:v>
                </c:pt>
              </c:numCache>
            </c:numRef>
          </c:val>
        </c:ser>
        <c:ser>
          <c:idx val="1"/>
          <c:order val="1"/>
          <c:val>
            <c:numRef>
              <c:f>Unknown!$C$4:$C$9</c:f>
              <c:numCache>
                <c:formatCode>General</c:formatCode>
                <c:ptCount val="6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36</c:v>
                </c:pt>
                <c:pt idx="5">
                  <c:v>55</c:v>
                </c:pt>
              </c:numCache>
            </c:numRef>
          </c:val>
        </c:ser>
        <c:ser>
          <c:idx val="2"/>
          <c:order val="2"/>
          <c:val>
            <c:numRef>
              <c:f>Unknown!$D$4:$D$9</c:f>
              <c:numCache>
                <c:formatCode>General</c:formatCode>
                <c:ptCount val="6"/>
                <c:pt idx="0">
                  <c:v>41</c:v>
                </c:pt>
                <c:pt idx="1">
                  <c:v>41</c:v>
                </c:pt>
                <c:pt idx="2">
                  <c:v>43</c:v>
                </c:pt>
                <c:pt idx="3">
                  <c:v>52</c:v>
                </c:pt>
                <c:pt idx="4">
                  <c:v>62</c:v>
                </c:pt>
                <c:pt idx="5">
                  <c:v>86</c:v>
                </c:pt>
              </c:numCache>
            </c:numRef>
          </c:val>
        </c:ser>
        <c:bandFmts/>
        <c:axId val="157241344"/>
        <c:axId val="157242880"/>
        <c:axId val="157237248"/>
      </c:surface3DChart>
      <c:catAx>
        <c:axId val="15724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7242880"/>
        <c:crosses val="autoZero"/>
        <c:auto val="1"/>
        <c:lblAlgn val="ctr"/>
        <c:lblOffset val="100"/>
        <c:noMultiLvlLbl val="0"/>
      </c:catAx>
      <c:valAx>
        <c:axId val="15724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241344"/>
        <c:crosses val="autoZero"/>
        <c:crossBetween val="midCat"/>
      </c:valAx>
      <c:serAx>
        <c:axId val="15723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724288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Unknown!$B$19:$B$24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9</c:v>
                </c:pt>
                <c:pt idx="3">
                  <c:v>9</c:v>
                </c:pt>
                <c:pt idx="4">
                  <c:v>13</c:v>
                </c:pt>
                <c:pt idx="5">
                  <c:v>38</c:v>
                </c:pt>
              </c:numCache>
            </c:numRef>
          </c:val>
        </c:ser>
        <c:ser>
          <c:idx val="1"/>
          <c:order val="1"/>
          <c:val>
            <c:numRef>
              <c:f>Unknown!$C$19:$C$24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22</c:v>
                </c:pt>
                <c:pt idx="3">
                  <c:v>25</c:v>
                </c:pt>
                <c:pt idx="4">
                  <c:v>36</c:v>
                </c:pt>
                <c:pt idx="5">
                  <c:v>55</c:v>
                </c:pt>
              </c:numCache>
            </c:numRef>
          </c:val>
        </c:ser>
        <c:ser>
          <c:idx val="2"/>
          <c:order val="2"/>
          <c:val>
            <c:numRef>
              <c:f>Unknown!$D$19:$D$24</c:f>
              <c:numCache>
                <c:formatCode>General</c:formatCode>
                <c:ptCount val="6"/>
                <c:pt idx="0">
                  <c:v>33</c:v>
                </c:pt>
                <c:pt idx="1">
                  <c:v>33</c:v>
                </c:pt>
                <c:pt idx="2">
                  <c:v>35</c:v>
                </c:pt>
                <c:pt idx="3">
                  <c:v>44</c:v>
                </c:pt>
                <c:pt idx="4">
                  <c:v>54</c:v>
                </c:pt>
                <c:pt idx="5">
                  <c:v>78</c:v>
                </c:pt>
              </c:numCache>
            </c:numRef>
          </c:val>
        </c:ser>
        <c:bandFmts/>
        <c:axId val="157348224"/>
        <c:axId val="157349760"/>
        <c:axId val="157239488"/>
      </c:surface3DChart>
      <c:catAx>
        <c:axId val="157348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7349760"/>
        <c:crosses val="autoZero"/>
        <c:auto val="1"/>
        <c:lblAlgn val="ctr"/>
        <c:lblOffset val="100"/>
        <c:noMultiLvlLbl val="0"/>
      </c:catAx>
      <c:valAx>
        <c:axId val="15734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348224"/>
        <c:crosses val="autoZero"/>
        <c:crossBetween val="midCat"/>
      </c:valAx>
      <c:serAx>
        <c:axId val="157239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734976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'Fuel Adjustment'!$B$19:$B$27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val>
        </c:ser>
        <c:ser>
          <c:idx val="1"/>
          <c:order val="1"/>
          <c:val>
            <c:numRef>
              <c:f>'Fuel Adjustment'!$C$19:$C$27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14</c:v>
                </c:pt>
                <c:pt idx="6">
                  <c:v>19</c:v>
                </c:pt>
                <c:pt idx="7">
                  <c:v>20</c:v>
                </c:pt>
                <c:pt idx="8">
                  <c:v>23</c:v>
                </c:pt>
              </c:numCache>
            </c:numRef>
          </c:val>
        </c:ser>
        <c:ser>
          <c:idx val="2"/>
          <c:order val="2"/>
          <c:val>
            <c:numRef>
              <c:f>'Fuel Adjustment'!$D$19:$D$27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</c:numCache>
            </c:numRef>
          </c:val>
        </c:ser>
        <c:ser>
          <c:idx val="3"/>
          <c:order val="3"/>
          <c:val>
            <c:numRef>
              <c:f>'Fuel Adjustment'!$E$19:$E$27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15</c:v>
                </c:pt>
                <c:pt idx="4">
                  <c:v>18</c:v>
                </c:pt>
                <c:pt idx="5">
                  <c:v>23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</c:numCache>
            </c:numRef>
          </c:val>
        </c:ser>
        <c:ser>
          <c:idx val="4"/>
          <c:order val="4"/>
          <c:val>
            <c:numRef>
              <c:f>'Fuel Adjustment'!$F$19:$F$27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20</c:v>
                </c:pt>
                <c:pt idx="4">
                  <c:v>23</c:v>
                </c:pt>
                <c:pt idx="5">
                  <c:v>26</c:v>
                </c:pt>
                <c:pt idx="6">
                  <c:v>27</c:v>
                </c:pt>
                <c:pt idx="7">
                  <c:v>31</c:v>
                </c:pt>
                <c:pt idx="8">
                  <c:v>40</c:v>
                </c:pt>
              </c:numCache>
            </c:numRef>
          </c:val>
        </c:ser>
        <c:ser>
          <c:idx val="5"/>
          <c:order val="5"/>
          <c:val>
            <c:numRef>
              <c:f>'Fuel Adjustment'!$G$19:$G$27</c:f>
              <c:numCache>
                <c:formatCode>General</c:formatCode>
                <c:ptCount val="9"/>
                <c:pt idx="0">
                  <c:v>5</c:v>
                </c:pt>
                <c:pt idx="1">
                  <c:v>12</c:v>
                </c:pt>
                <c:pt idx="2">
                  <c:v>20</c:v>
                </c:pt>
                <c:pt idx="3">
                  <c:v>23</c:v>
                </c:pt>
                <c:pt idx="4">
                  <c:v>27</c:v>
                </c:pt>
                <c:pt idx="5">
                  <c:v>31</c:v>
                </c:pt>
                <c:pt idx="6">
                  <c:v>36</c:v>
                </c:pt>
                <c:pt idx="7">
                  <c:v>51</c:v>
                </c:pt>
                <c:pt idx="8">
                  <c:v>51</c:v>
                </c:pt>
              </c:numCache>
            </c:numRef>
          </c:val>
        </c:ser>
        <c:ser>
          <c:idx val="6"/>
          <c:order val="6"/>
          <c:val>
            <c:numRef>
              <c:f>'Fuel Adjustment'!$H$19:$H$27</c:f>
              <c:numCache>
                <c:formatCode>General</c:formatCode>
                <c:ptCount val="9"/>
                <c:pt idx="0">
                  <c:v>13</c:v>
                </c:pt>
                <c:pt idx="1">
                  <c:v>20</c:v>
                </c:pt>
                <c:pt idx="2">
                  <c:v>23</c:v>
                </c:pt>
                <c:pt idx="3">
                  <c:v>28</c:v>
                </c:pt>
                <c:pt idx="4">
                  <c:v>32</c:v>
                </c:pt>
                <c:pt idx="5">
                  <c:v>38</c:v>
                </c:pt>
                <c:pt idx="6">
                  <c:v>60</c:v>
                </c:pt>
                <c:pt idx="7">
                  <c:v>61</c:v>
                </c:pt>
                <c:pt idx="8">
                  <c:v>61</c:v>
                </c:pt>
              </c:numCache>
            </c:numRef>
          </c:val>
        </c:ser>
        <c:ser>
          <c:idx val="7"/>
          <c:order val="7"/>
          <c:val>
            <c:numRef>
              <c:f>'Fuel Adjustment'!$I$19:$I$27</c:f>
              <c:numCache>
                <c:formatCode>General</c:formatCode>
                <c:ptCount val="9"/>
                <c:pt idx="0">
                  <c:v>13</c:v>
                </c:pt>
                <c:pt idx="1">
                  <c:v>26</c:v>
                </c:pt>
                <c:pt idx="2">
                  <c:v>29</c:v>
                </c:pt>
                <c:pt idx="3">
                  <c:v>32</c:v>
                </c:pt>
                <c:pt idx="4">
                  <c:v>40</c:v>
                </c:pt>
                <c:pt idx="5">
                  <c:v>50</c:v>
                </c:pt>
                <c:pt idx="6">
                  <c:v>49</c:v>
                </c:pt>
                <c:pt idx="7">
                  <c:v>46</c:v>
                </c:pt>
                <c:pt idx="8">
                  <c:v>46</c:v>
                </c:pt>
              </c:numCache>
            </c:numRef>
          </c:val>
        </c:ser>
        <c:bandFmts/>
        <c:axId val="157588480"/>
        <c:axId val="159060736"/>
        <c:axId val="157547136"/>
      </c:surface3DChart>
      <c:catAx>
        <c:axId val="15758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9060736"/>
        <c:crosses val="autoZero"/>
        <c:auto val="1"/>
        <c:lblAlgn val="ctr"/>
        <c:lblOffset val="100"/>
        <c:noMultiLvlLbl val="0"/>
      </c:catAx>
      <c:valAx>
        <c:axId val="15906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588480"/>
        <c:crosses val="autoZero"/>
        <c:crossBetween val="midCat"/>
      </c:valAx>
      <c:serAx>
        <c:axId val="15754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906073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'Fuel Adjustment'!$B$4:$B$12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val>
            <c:numRef>
              <c:f>'Fuel Adjustment'!$C$4:$C$12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</c:ser>
        <c:ser>
          <c:idx val="2"/>
          <c:order val="2"/>
          <c:val>
            <c:numRef>
              <c:f>'Fuel Adjustment'!$D$4:$D$12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</c:numCache>
            </c:numRef>
          </c:val>
        </c:ser>
        <c:ser>
          <c:idx val="3"/>
          <c:order val="3"/>
          <c:val>
            <c:numRef>
              <c:f>'Fuel Adjustment'!$E$4:$E$12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23</c:v>
                </c:pt>
              </c:numCache>
            </c:numRef>
          </c:val>
        </c:ser>
        <c:ser>
          <c:idx val="4"/>
          <c:order val="4"/>
          <c:val>
            <c:numRef>
              <c:f>'Fuel Adjustment'!$F$4:$F$12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9</c:v>
                </c:pt>
                <c:pt idx="4">
                  <c:v>13</c:v>
                </c:pt>
                <c:pt idx="5">
                  <c:v>15</c:v>
                </c:pt>
                <c:pt idx="6">
                  <c:v>19</c:v>
                </c:pt>
                <c:pt idx="7">
                  <c:v>37</c:v>
                </c:pt>
                <c:pt idx="8">
                  <c:v>44</c:v>
                </c:pt>
              </c:numCache>
            </c:numRef>
          </c:val>
        </c:ser>
        <c:ser>
          <c:idx val="5"/>
          <c:order val="5"/>
          <c:val>
            <c:numRef>
              <c:f>'Fuel Adjustment'!$G$4:$G$12</c:f>
              <c:numCache>
                <c:formatCode>General</c:formatCode>
                <c:ptCount val="9"/>
                <c:pt idx="0">
                  <c:v>3</c:v>
                </c:pt>
                <c:pt idx="1">
                  <c:v>8</c:v>
                </c:pt>
                <c:pt idx="2">
                  <c:v>9</c:v>
                </c:pt>
                <c:pt idx="3">
                  <c:v>13</c:v>
                </c:pt>
                <c:pt idx="4">
                  <c:v>15</c:v>
                </c:pt>
                <c:pt idx="5">
                  <c:v>23</c:v>
                </c:pt>
                <c:pt idx="6">
                  <c:v>42</c:v>
                </c:pt>
                <c:pt idx="7">
                  <c:v>55</c:v>
                </c:pt>
                <c:pt idx="8">
                  <c:v>55</c:v>
                </c:pt>
              </c:numCache>
            </c:numRef>
          </c:val>
        </c:ser>
        <c:ser>
          <c:idx val="6"/>
          <c:order val="6"/>
          <c:val>
            <c:numRef>
              <c:f>'Fuel Adjustment'!$H$4:$H$12</c:f>
              <c:numCache>
                <c:formatCode>General</c:formatCode>
                <c:ptCount val="9"/>
                <c:pt idx="0">
                  <c:v>6</c:v>
                </c:pt>
                <c:pt idx="1">
                  <c:v>9</c:v>
                </c:pt>
                <c:pt idx="2">
                  <c:v>10</c:v>
                </c:pt>
                <c:pt idx="3">
                  <c:v>15</c:v>
                </c:pt>
                <c:pt idx="4">
                  <c:v>23</c:v>
                </c:pt>
                <c:pt idx="5">
                  <c:v>36</c:v>
                </c:pt>
                <c:pt idx="6">
                  <c:v>46</c:v>
                </c:pt>
                <c:pt idx="7">
                  <c:v>55</c:v>
                </c:pt>
                <c:pt idx="8">
                  <c:v>55</c:v>
                </c:pt>
              </c:numCache>
            </c:numRef>
          </c:val>
        </c:ser>
        <c:ser>
          <c:idx val="7"/>
          <c:order val="7"/>
          <c:val>
            <c:numRef>
              <c:f>'Fuel Adjustment'!$I$4:$I$12</c:f>
              <c:numCache>
                <c:formatCode>General</c:formatCode>
                <c:ptCount val="9"/>
                <c:pt idx="0">
                  <c:v>12</c:v>
                </c:pt>
                <c:pt idx="1">
                  <c:v>10</c:v>
                </c:pt>
                <c:pt idx="2">
                  <c:v>14</c:v>
                </c:pt>
                <c:pt idx="3">
                  <c:v>23</c:v>
                </c:pt>
                <c:pt idx="4">
                  <c:v>31</c:v>
                </c:pt>
                <c:pt idx="5">
                  <c:v>44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</c:numCache>
            </c:numRef>
          </c:val>
        </c:ser>
        <c:bandFmts/>
        <c:axId val="159088000"/>
        <c:axId val="159093888"/>
        <c:axId val="159067648"/>
      </c:surface3DChart>
      <c:catAx>
        <c:axId val="15908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9093888"/>
        <c:crosses val="autoZero"/>
        <c:auto val="1"/>
        <c:lblAlgn val="ctr"/>
        <c:lblOffset val="100"/>
        <c:noMultiLvlLbl val="0"/>
      </c:catAx>
      <c:valAx>
        <c:axId val="15909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088000"/>
        <c:crosses val="autoZero"/>
        <c:crossBetween val="midCat"/>
      </c:valAx>
      <c:serAx>
        <c:axId val="15906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909388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view3D>
      <c:rotX val="15"/>
      <c:rotY val="16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Ignition!$B$4:$R$4</c:f>
              <c:numCache>
                <c:formatCode>General</c:formatCode>
                <c:ptCount val="17"/>
                <c:pt idx="0">
                  <c:v>128</c:v>
                </c:pt>
                <c:pt idx="1">
                  <c:v>163</c:v>
                </c:pt>
                <c:pt idx="2">
                  <c:v>180</c:v>
                </c:pt>
                <c:pt idx="3">
                  <c:v>201</c:v>
                </c:pt>
                <c:pt idx="4">
                  <c:v>205</c:v>
                </c:pt>
                <c:pt idx="5">
                  <c:v>205</c:v>
                </c:pt>
                <c:pt idx="6">
                  <c:v>205</c:v>
                </c:pt>
                <c:pt idx="7">
                  <c:v>205</c:v>
                </c:pt>
                <c:pt idx="8">
                  <c:v>205</c:v>
                </c:pt>
                <c:pt idx="9">
                  <c:v>205</c:v>
                </c:pt>
                <c:pt idx="10">
                  <c:v>205</c:v>
                </c:pt>
                <c:pt idx="11">
                  <c:v>205</c:v>
                </c:pt>
                <c:pt idx="12">
                  <c:v>205</c:v>
                </c:pt>
                <c:pt idx="13">
                  <c:v>205</c:v>
                </c:pt>
                <c:pt idx="14">
                  <c:v>205</c:v>
                </c:pt>
                <c:pt idx="15">
                  <c:v>205</c:v>
                </c:pt>
                <c:pt idx="16">
                  <c:v>205</c:v>
                </c:pt>
              </c:numCache>
            </c:numRef>
          </c:val>
        </c:ser>
        <c:ser>
          <c:idx val="1"/>
          <c:order val="1"/>
          <c:val>
            <c:numRef>
              <c:f>Ignition!$B$5:$R$5</c:f>
              <c:numCache>
                <c:formatCode>General</c:formatCode>
                <c:ptCount val="17"/>
                <c:pt idx="0">
                  <c:v>116</c:v>
                </c:pt>
                <c:pt idx="1">
                  <c:v>128</c:v>
                </c:pt>
                <c:pt idx="2">
                  <c:v>141</c:v>
                </c:pt>
                <c:pt idx="3">
                  <c:v>167</c:v>
                </c:pt>
                <c:pt idx="4">
                  <c:v>175</c:v>
                </c:pt>
                <c:pt idx="5">
                  <c:v>192</c:v>
                </c:pt>
                <c:pt idx="6">
                  <c:v>205</c:v>
                </c:pt>
                <c:pt idx="7">
                  <c:v>205</c:v>
                </c:pt>
                <c:pt idx="8">
                  <c:v>205</c:v>
                </c:pt>
                <c:pt idx="9">
                  <c:v>205</c:v>
                </c:pt>
                <c:pt idx="10">
                  <c:v>205</c:v>
                </c:pt>
                <c:pt idx="11">
                  <c:v>205</c:v>
                </c:pt>
                <c:pt idx="12">
                  <c:v>205</c:v>
                </c:pt>
                <c:pt idx="13">
                  <c:v>205</c:v>
                </c:pt>
                <c:pt idx="14">
                  <c:v>205</c:v>
                </c:pt>
                <c:pt idx="15">
                  <c:v>205</c:v>
                </c:pt>
                <c:pt idx="16">
                  <c:v>205</c:v>
                </c:pt>
              </c:numCache>
            </c:numRef>
          </c:val>
        </c:ser>
        <c:ser>
          <c:idx val="2"/>
          <c:order val="2"/>
          <c:val>
            <c:numRef>
              <c:f>Ignition!$B$6:$R$6</c:f>
              <c:numCache>
                <c:formatCode>General</c:formatCode>
                <c:ptCount val="17"/>
                <c:pt idx="0">
                  <c:v>77</c:v>
                </c:pt>
                <c:pt idx="1">
                  <c:v>86</c:v>
                </c:pt>
                <c:pt idx="2">
                  <c:v>107</c:v>
                </c:pt>
                <c:pt idx="3">
                  <c:v>141</c:v>
                </c:pt>
                <c:pt idx="4">
                  <c:v>150</c:v>
                </c:pt>
                <c:pt idx="5">
                  <c:v>167</c:v>
                </c:pt>
                <c:pt idx="6">
                  <c:v>201</c:v>
                </c:pt>
                <c:pt idx="7">
                  <c:v>201</c:v>
                </c:pt>
                <c:pt idx="8">
                  <c:v>192</c:v>
                </c:pt>
                <c:pt idx="9">
                  <c:v>205</c:v>
                </c:pt>
                <c:pt idx="10">
                  <c:v>205</c:v>
                </c:pt>
                <c:pt idx="11">
                  <c:v>205</c:v>
                </c:pt>
                <c:pt idx="12">
                  <c:v>205</c:v>
                </c:pt>
                <c:pt idx="13">
                  <c:v>205</c:v>
                </c:pt>
                <c:pt idx="14">
                  <c:v>205</c:v>
                </c:pt>
                <c:pt idx="15">
                  <c:v>205</c:v>
                </c:pt>
                <c:pt idx="16">
                  <c:v>205</c:v>
                </c:pt>
              </c:numCache>
            </c:numRef>
          </c:val>
        </c:ser>
        <c:ser>
          <c:idx val="3"/>
          <c:order val="3"/>
          <c:val>
            <c:numRef>
              <c:f>Ignition!$B$7:$R$7</c:f>
              <c:numCache>
                <c:formatCode>General</c:formatCode>
                <c:ptCount val="17"/>
                <c:pt idx="0">
                  <c:v>73</c:v>
                </c:pt>
                <c:pt idx="1">
                  <c:v>77</c:v>
                </c:pt>
                <c:pt idx="2">
                  <c:v>107</c:v>
                </c:pt>
                <c:pt idx="3">
                  <c:v>133</c:v>
                </c:pt>
                <c:pt idx="4">
                  <c:v>145</c:v>
                </c:pt>
                <c:pt idx="5">
                  <c:v>145</c:v>
                </c:pt>
                <c:pt idx="6">
                  <c:v>171</c:v>
                </c:pt>
                <c:pt idx="7">
                  <c:v>171</c:v>
                </c:pt>
                <c:pt idx="8">
                  <c:v>175</c:v>
                </c:pt>
                <c:pt idx="9">
                  <c:v>184</c:v>
                </c:pt>
                <c:pt idx="10">
                  <c:v>184</c:v>
                </c:pt>
                <c:pt idx="11">
                  <c:v>184</c:v>
                </c:pt>
                <c:pt idx="12">
                  <c:v>184</c:v>
                </c:pt>
                <c:pt idx="13">
                  <c:v>180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</c:numCache>
            </c:numRef>
          </c:val>
        </c:ser>
        <c:ser>
          <c:idx val="4"/>
          <c:order val="4"/>
          <c:val>
            <c:numRef>
              <c:f>Ignition!$B$8:$R$8</c:f>
              <c:numCache>
                <c:formatCode>General</c:formatCode>
                <c:ptCount val="17"/>
                <c:pt idx="0">
                  <c:v>64</c:v>
                </c:pt>
                <c:pt idx="1">
                  <c:v>81</c:v>
                </c:pt>
                <c:pt idx="2">
                  <c:v>107</c:v>
                </c:pt>
                <c:pt idx="3">
                  <c:v>120</c:v>
                </c:pt>
                <c:pt idx="4">
                  <c:v>137</c:v>
                </c:pt>
                <c:pt idx="5">
                  <c:v>137</c:v>
                </c:pt>
                <c:pt idx="6">
                  <c:v>145</c:v>
                </c:pt>
                <c:pt idx="7">
                  <c:v>150</c:v>
                </c:pt>
                <c:pt idx="8">
                  <c:v>154</c:v>
                </c:pt>
                <c:pt idx="9">
                  <c:v>167</c:v>
                </c:pt>
                <c:pt idx="10">
                  <c:v>158</c:v>
                </c:pt>
                <c:pt idx="11">
                  <c:v>163</c:v>
                </c:pt>
                <c:pt idx="12">
                  <c:v>163</c:v>
                </c:pt>
                <c:pt idx="13">
                  <c:v>167</c:v>
                </c:pt>
                <c:pt idx="14">
                  <c:v>167</c:v>
                </c:pt>
                <c:pt idx="15">
                  <c:v>167</c:v>
                </c:pt>
                <c:pt idx="16">
                  <c:v>167</c:v>
                </c:pt>
              </c:numCache>
            </c:numRef>
          </c:val>
        </c:ser>
        <c:ser>
          <c:idx val="5"/>
          <c:order val="5"/>
          <c:val>
            <c:numRef>
              <c:f>Ignition!$B$9:$R$9</c:f>
              <c:numCache>
                <c:formatCode>General</c:formatCode>
                <c:ptCount val="17"/>
                <c:pt idx="0">
                  <c:v>56</c:v>
                </c:pt>
                <c:pt idx="1">
                  <c:v>73</c:v>
                </c:pt>
                <c:pt idx="2">
                  <c:v>99</c:v>
                </c:pt>
                <c:pt idx="3">
                  <c:v>111</c:v>
                </c:pt>
                <c:pt idx="4">
                  <c:v>133</c:v>
                </c:pt>
                <c:pt idx="5">
                  <c:v>133</c:v>
                </c:pt>
                <c:pt idx="6">
                  <c:v>133</c:v>
                </c:pt>
                <c:pt idx="7">
                  <c:v>133</c:v>
                </c:pt>
                <c:pt idx="8">
                  <c:v>141</c:v>
                </c:pt>
                <c:pt idx="9">
                  <c:v>145</c:v>
                </c:pt>
                <c:pt idx="10">
                  <c:v>137</c:v>
                </c:pt>
                <c:pt idx="11">
                  <c:v>137</c:v>
                </c:pt>
                <c:pt idx="12">
                  <c:v>141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</c:numCache>
            </c:numRef>
          </c:val>
        </c:ser>
        <c:ser>
          <c:idx val="6"/>
          <c:order val="6"/>
          <c:val>
            <c:numRef>
              <c:f>Ignition!$B$10:$R$10</c:f>
              <c:numCache>
                <c:formatCode>General</c:formatCode>
                <c:ptCount val="17"/>
                <c:pt idx="0">
                  <c:v>47</c:v>
                </c:pt>
                <c:pt idx="1">
                  <c:v>52</c:v>
                </c:pt>
                <c:pt idx="2">
                  <c:v>86</c:v>
                </c:pt>
                <c:pt idx="3">
                  <c:v>107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120</c:v>
                </c:pt>
                <c:pt idx="8">
                  <c:v>124</c:v>
                </c:pt>
                <c:pt idx="9">
                  <c:v>128</c:v>
                </c:pt>
                <c:pt idx="10">
                  <c:v>128</c:v>
                </c:pt>
                <c:pt idx="11">
                  <c:v>133</c:v>
                </c:pt>
                <c:pt idx="12">
                  <c:v>133</c:v>
                </c:pt>
                <c:pt idx="13">
                  <c:v>141</c:v>
                </c:pt>
                <c:pt idx="14">
                  <c:v>141</c:v>
                </c:pt>
                <c:pt idx="15">
                  <c:v>145</c:v>
                </c:pt>
                <c:pt idx="16">
                  <c:v>145</c:v>
                </c:pt>
              </c:numCache>
            </c:numRef>
          </c:val>
        </c:ser>
        <c:ser>
          <c:idx val="7"/>
          <c:order val="7"/>
          <c:val>
            <c:numRef>
              <c:f>Ignition!$B$11:$R$11</c:f>
              <c:numCache>
                <c:formatCode>General</c:formatCode>
                <c:ptCount val="17"/>
                <c:pt idx="0">
                  <c:v>39</c:v>
                </c:pt>
                <c:pt idx="1">
                  <c:v>47</c:v>
                </c:pt>
                <c:pt idx="2">
                  <c:v>73</c:v>
                </c:pt>
                <c:pt idx="3">
                  <c:v>103</c:v>
                </c:pt>
                <c:pt idx="4">
                  <c:v>111</c:v>
                </c:pt>
                <c:pt idx="5">
                  <c:v>124</c:v>
                </c:pt>
                <c:pt idx="6">
                  <c:v>124</c:v>
                </c:pt>
                <c:pt idx="7">
                  <c:v>116</c:v>
                </c:pt>
                <c:pt idx="8">
                  <c:v>120</c:v>
                </c:pt>
                <c:pt idx="9">
                  <c:v>128</c:v>
                </c:pt>
                <c:pt idx="10">
                  <c:v>128</c:v>
                </c:pt>
                <c:pt idx="11">
                  <c:v>133</c:v>
                </c:pt>
                <c:pt idx="12">
                  <c:v>133</c:v>
                </c:pt>
                <c:pt idx="13">
                  <c:v>133</c:v>
                </c:pt>
                <c:pt idx="14">
                  <c:v>137</c:v>
                </c:pt>
                <c:pt idx="15">
                  <c:v>141</c:v>
                </c:pt>
                <c:pt idx="16">
                  <c:v>141</c:v>
                </c:pt>
              </c:numCache>
            </c:numRef>
          </c:val>
        </c:ser>
        <c:ser>
          <c:idx val="8"/>
          <c:order val="8"/>
          <c:val>
            <c:numRef>
              <c:f>Ignition!$B$12:$R$12</c:f>
              <c:numCache>
                <c:formatCode>General</c:formatCode>
                <c:ptCount val="17"/>
                <c:pt idx="0">
                  <c:v>35</c:v>
                </c:pt>
                <c:pt idx="1">
                  <c:v>39</c:v>
                </c:pt>
                <c:pt idx="2">
                  <c:v>60</c:v>
                </c:pt>
                <c:pt idx="3">
                  <c:v>94</c:v>
                </c:pt>
                <c:pt idx="4">
                  <c:v>103</c:v>
                </c:pt>
                <c:pt idx="5">
                  <c:v>116</c:v>
                </c:pt>
                <c:pt idx="6">
                  <c:v>116</c:v>
                </c:pt>
                <c:pt idx="7">
                  <c:v>111</c:v>
                </c:pt>
                <c:pt idx="8">
                  <c:v>120</c:v>
                </c:pt>
                <c:pt idx="9">
                  <c:v>128</c:v>
                </c:pt>
                <c:pt idx="10">
                  <c:v>128</c:v>
                </c:pt>
                <c:pt idx="11">
                  <c:v>133</c:v>
                </c:pt>
                <c:pt idx="12">
                  <c:v>133</c:v>
                </c:pt>
                <c:pt idx="13">
                  <c:v>133</c:v>
                </c:pt>
                <c:pt idx="14">
                  <c:v>133</c:v>
                </c:pt>
                <c:pt idx="15">
                  <c:v>133</c:v>
                </c:pt>
                <c:pt idx="16">
                  <c:v>133</c:v>
                </c:pt>
              </c:numCache>
            </c:numRef>
          </c:val>
        </c:ser>
        <c:ser>
          <c:idx val="9"/>
          <c:order val="9"/>
          <c:val>
            <c:numRef>
              <c:f>Ignition!$B$13:$R$13</c:f>
              <c:numCache>
                <c:formatCode>General</c:formatCode>
                <c:ptCount val="17"/>
                <c:pt idx="0">
                  <c:v>30</c:v>
                </c:pt>
                <c:pt idx="1">
                  <c:v>35</c:v>
                </c:pt>
                <c:pt idx="2">
                  <c:v>56</c:v>
                </c:pt>
                <c:pt idx="3">
                  <c:v>86</c:v>
                </c:pt>
                <c:pt idx="4">
                  <c:v>94</c:v>
                </c:pt>
                <c:pt idx="5">
                  <c:v>107</c:v>
                </c:pt>
                <c:pt idx="6">
                  <c:v>107</c:v>
                </c:pt>
                <c:pt idx="7">
                  <c:v>107</c:v>
                </c:pt>
                <c:pt idx="8">
                  <c:v>111</c:v>
                </c:pt>
                <c:pt idx="9">
                  <c:v>120</c:v>
                </c:pt>
                <c:pt idx="10">
                  <c:v>124</c:v>
                </c:pt>
                <c:pt idx="11">
                  <c:v>128</c:v>
                </c:pt>
                <c:pt idx="12">
                  <c:v>128</c:v>
                </c:pt>
                <c:pt idx="13">
                  <c:v>124</c:v>
                </c:pt>
                <c:pt idx="14">
                  <c:v>124</c:v>
                </c:pt>
                <c:pt idx="15">
                  <c:v>128</c:v>
                </c:pt>
                <c:pt idx="16">
                  <c:v>128</c:v>
                </c:pt>
              </c:numCache>
            </c:numRef>
          </c:val>
        </c:ser>
        <c:bandFmts/>
        <c:axId val="159364992"/>
        <c:axId val="159366528"/>
        <c:axId val="159359872"/>
      </c:surface3DChart>
      <c:catAx>
        <c:axId val="15936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9366528"/>
        <c:crosses val="autoZero"/>
        <c:auto val="1"/>
        <c:lblAlgn val="ctr"/>
        <c:lblOffset val="100"/>
        <c:noMultiLvlLbl val="0"/>
      </c:catAx>
      <c:valAx>
        <c:axId val="159366528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59364992"/>
        <c:crosses val="autoZero"/>
        <c:crossBetween val="midCat"/>
      </c:valAx>
      <c:serAx>
        <c:axId val="159359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936652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view3D>
      <c:rotX val="15"/>
      <c:rotY val="16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Ignition!$B$19:$Q$19</c:f>
              <c:numCache>
                <c:formatCode>General</c:formatCode>
                <c:ptCount val="16"/>
                <c:pt idx="0">
                  <c:v>128</c:v>
                </c:pt>
                <c:pt idx="1">
                  <c:v>163</c:v>
                </c:pt>
                <c:pt idx="2">
                  <c:v>180</c:v>
                </c:pt>
                <c:pt idx="3">
                  <c:v>197</c:v>
                </c:pt>
                <c:pt idx="4">
                  <c:v>197</c:v>
                </c:pt>
                <c:pt idx="5">
                  <c:v>205</c:v>
                </c:pt>
                <c:pt idx="6">
                  <c:v>205</c:v>
                </c:pt>
                <c:pt idx="7">
                  <c:v>205</c:v>
                </c:pt>
                <c:pt idx="8">
                  <c:v>205</c:v>
                </c:pt>
                <c:pt idx="9">
                  <c:v>205</c:v>
                </c:pt>
                <c:pt idx="10">
                  <c:v>205</c:v>
                </c:pt>
                <c:pt idx="11">
                  <c:v>205</c:v>
                </c:pt>
                <c:pt idx="12">
                  <c:v>205</c:v>
                </c:pt>
                <c:pt idx="13">
                  <c:v>205</c:v>
                </c:pt>
                <c:pt idx="14">
                  <c:v>205</c:v>
                </c:pt>
                <c:pt idx="15">
                  <c:v>205</c:v>
                </c:pt>
              </c:numCache>
            </c:numRef>
          </c:val>
        </c:ser>
        <c:ser>
          <c:idx val="1"/>
          <c:order val="1"/>
          <c:val>
            <c:numRef>
              <c:f>Ignition!$B$20:$Q$20</c:f>
              <c:numCache>
                <c:formatCode>General</c:formatCode>
                <c:ptCount val="16"/>
                <c:pt idx="0">
                  <c:v>116</c:v>
                </c:pt>
                <c:pt idx="1">
                  <c:v>128</c:v>
                </c:pt>
                <c:pt idx="2">
                  <c:v>141</c:v>
                </c:pt>
                <c:pt idx="3">
                  <c:v>167</c:v>
                </c:pt>
                <c:pt idx="4">
                  <c:v>175</c:v>
                </c:pt>
                <c:pt idx="5">
                  <c:v>188</c:v>
                </c:pt>
                <c:pt idx="6">
                  <c:v>205</c:v>
                </c:pt>
                <c:pt idx="7">
                  <c:v>205</c:v>
                </c:pt>
                <c:pt idx="8">
                  <c:v>205</c:v>
                </c:pt>
                <c:pt idx="9">
                  <c:v>205</c:v>
                </c:pt>
                <c:pt idx="10">
                  <c:v>205</c:v>
                </c:pt>
                <c:pt idx="11">
                  <c:v>205</c:v>
                </c:pt>
                <c:pt idx="12">
                  <c:v>205</c:v>
                </c:pt>
                <c:pt idx="13">
                  <c:v>205</c:v>
                </c:pt>
                <c:pt idx="14">
                  <c:v>205</c:v>
                </c:pt>
                <c:pt idx="15">
                  <c:v>205</c:v>
                </c:pt>
              </c:numCache>
            </c:numRef>
          </c:val>
        </c:ser>
        <c:ser>
          <c:idx val="2"/>
          <c:order val="2"/>
          <c:val>
            <c:numRef>
              <c:f>Ignition!$B$21:$Q$21</c:f>
              <c:numCache>
                <c:formatCode>General</c:formatCode>
                <c:ptCount val="16"/>
                <c:pt idx="0">
                  <c:v>77</c:v>
                </c:pt>
                <c:pt idx="1">
                  <c:v>86</c:v>
                </c:pt>
                <c:pt idx="2">
                  <c:v>116</c:v>
                </c:pt>
                <c:pt idx="3">
                  <c:v>141</c:v>
                </c:pt>
                <c:pt idx="4">
                  <c:v>163</c:v>
                </c:pt>
                <c:pt idx="5">
                  <c:v>175</c:v>
                </c:pt>
                <c:pt idx="6">
                  <c:v>197</c:v>
                </c:pt>
                <c:pt idx="7">
                  <c:v>197</c:v>
                </c:pt>
                <c:pt idx="8">
                  <c:v>197</c:v>
                </c:pt>
                <c:pt idx="9">
                  <c:v>205</c:v>
                </c:pt>
                <c:pt idx="10">
                  <c:v>205</c:v>
                </c:pt>
                <c:pt idx="11">
                  <c:v>205</c:v>
                </c:pt>
                <c:pt idx="12">
                  <c:v>205</c:v>
                </c:pt>
                <c:pt idx="13">
                  <c:v>197</c:v>
                </c:pt>
                <c:pt idx="14">
                  <c:v>197</c:v>
                </c:pt>
                <c:pt idx="15">
                  <c:v>197</c:v>
                </c:pt>
              </c:numCache>
            </c:numRef>
          </c:val>
        </c:ser>
        <c:ser>
          <c:idx val="3"/>
          <c:order val="3"/>
          <c:val>
            <c:numRef>
              <c:f>Ignition!$B$22:$Q$22</c:f>
              <c:numCache>
                <c:formatCode>General</c:formatCode>
                <c:ptCount val="16"/>
                <c:pt idx="0">
                  <c:v>69</c:v>
                </c:pt>
                <c:pt idx="1">
                  <c:v>81</c:v>
                </c:pt>
                <c:pt idx="2">
                  <c:v>116</c:v>
                </c:pt>
                <c:pt idx="3">
                  <c:v>137</c:v>
                </c:pt>
                <c:pt idx="4">
                  <c:v>154</c:v>
                </c:pt>
                <c:pt idx="5">
                  <c:v>163</c:v>
                </c:pt>
                <c:pt idx="6">
                  <c:v>171</c:v>
                </c:pt>
                <c:pt idx="7">
                  <c:v>175</c:v>
                </c:pt>
                <c:pt idx="8">
                  <c:v>180</c:v>
                </c:pt>
                <c:pt idx="9">
                  <c:v>184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  <c:pt idx="13">
                  <c:v>175</c:v>
                </c:pt>
                <c:pt idx="14">
                  <c:v>171</c:v>
                </c:pt>
                <c:pt idx="15">
                  <c:v>171</c:v>
                </c:pt>
              </c:numCache>
            </c:numRef>
          </c:val>
        </c:ser>
        <c:ser>
          <c:idx val="4"/>
          <c:order val="4"/>
          <c:val>
            <c:numRef>
              <c:f>Ignition!$B$23:$Q$23</c:f>
              <c:numCache>
                <c:formatCode>General</c:formatCode>
                <c:ptCount val="16"/>
                <c:pt idx="0">
                  <c:v>64</c:v>
                </c:pt>
                <c:pt idx="1">
                  <c:v>73</c:v>
                </c:pt>
                <c:pt idx="2">
                  <c:v>107</c:v>
                </c:pt>
                <c:pt idx="3">
                  <c:v>128</c:v>
                </c:pt>
                <c:pt idx="4">
                  <c:v>145</c:v>
                </c:pt>
                <c:pt idx="5">
                  <c:v>154</c:v>
                </c:pt>
                <c:pt idx="6">
                  <c:v>163</c:v>
                </c:pt>
                <c:pt idx="7">
                  <c:v>167</c:v>
                </c:pt>
                <c:pt idx="8">
                  <c:v>167</c:v>
                </c:pt>
                <c:pt idx="9">
                  <c:v>167</c:v>
                </c:pt>
                <c:pt idx="10">
                  <c:v>163</c:v>
                </c:pt>
                <c:pt idx="11">
                  <c:v>154</c:v>
                </c:pt>
                <c:pt idx="12">
                  <c:v>154</c:v>
                </c:pt>
                <c:pt idx="13">
                  <c:v>163</c:v>
                </c:pt>
                <c:pt idx="14">
                  <c:v>154</c:v>
                </c:pt>
                <c:pt idx="15">
                  <c:v>167</c:v>
                </c:pt>
              </c:numCache>
            </c:numRef>
          </c:val>
        </c:ser>
        <c:ser>
          <c:idx val="5"/>
          <c:order val="5"/>
          <c:val>
            <c:numRef>
              <c:f>Ignition!$B$24:$Q$24</c:f>
              <c:numCache>
                <c:formatCode>General</c:formatCode>
                <c:ptCount val="16"/>
                <c:pt idx="0">
                  <c:v>52</c:v>
                </c:pt>
                <c:pt idx="1">
                  <c:v>60</c:v>
                </c:pt>
                <c:pt idx="2">
                  <c:v>90</c:v>
                </c:pt>
                <c:pt idx="3">
                  <c:v>111</c:v>
                </c:pt>
                <c:pt idx="4">
                  <c:v>124</c:v>
                </c:pt>
                <c:pt idx="5">
                  <c:v>137</c:v>
                </c:pt>
                <c:pt idx="6">
                  <c:v>141</c:v>
                </c:pt>
                <c:pt idx="7">
                  <c:v>145</c:v>
                </c:pt>
                <c:pt idx="8">
                  <c:v>150</c:v>
                </c:pt>
                <c:pt idx="9">
                  <c:v>145</c:v>
                </c:pt>
                <c:pt idx="10">
                  <c:v>141</c:v>
                </c:pt>
                <c:pt idx="11">
                  <c:v>141</c:v>
                </c:pt>
                <c:pt idx="12">
                  <c:v>145</c:v>
                </c:pt>
                <c:pt idx="13">
                  <c:v>150</c:v>
                </c:pt>
                <c:pt idx="14">
                  <c:v>150</c:v>
                </c:pt>
                <c:pt idx="15">
                  <c:v>158</c:v>
                </c:pt>
              </c:numCache>
            </c:numRef>
          </c:val>
        </c:ser>
        <c:ser>
          <c:idx val="6"/>
          <c:order val="6"/>
          <c:val>
            <c:numRef>
              <c:f>Ignition!$B$25:$Q$25</c:f>
              <c:numCache>
                <c:formatCode>General</c:formatCode>
                <c:ptCount val="16"/>
                <c:pt idx="0">
                  <c:v>39</c:v>
                </c:pt>
                <c:pt idx="1">
                  <c:v>43</c:v>
                </c:pt>
                <c:pt idx="2">
                  <c:v>73</c:v>
                </c:pt>
                <c:pt idx="3">
                  <c:v>99</c:v>
                </c:pt>
                <c:pt idx="4">
                  <c:v>116</c:v>
                </c:pt>
                <c:pt idx="5">
                  <c:v>128</c:v>
                </c:pt>
                <c:pt idx="6">
                  <c:v>133</c:v>
                </c:pt>
                <c:pt idx="7">
                  <c:v>133</c:v>
                </c:pt>
                <c:pt idx="8">
                  <c:v>137</c:v>
                </c:pt>
                <c:pt idx="9">
                  <c:v>137</c:v>
                </c:pt>
                <c:pt idx="10">
                  <c:v>133</c:v>
                </c:pt>
                <c:pt idx="11">
                  <c:v>133</c:v>
                </c:pt>
                <c:pt idx="12">
                  <c:v>137</c:v>
                </c:pt>
                <c:pt idx="13">
                  <c:v>141</c:v>
                </c:pt>
                <c:pt idx="14">
                  <c:v>141</c:v>
                </c:pt>
                <c:pt idx="15">
                  <c:v>145</c:v>
                </c:pt>
              </c:numCache>
            </c:numRef>
          </c:val>
        </c:ser>
        <c:ser>
          <c:idx val="7"/>
          <c:order val="7"/>
          <c:val>
            <c:numRef>
              <c:f>Ignition!$B$26:$Q$26</c:f>
              <c:numCache>
                <c:formatCode>General</c:formatCode>
                <c:ptCount val="16"/>
                <c:pt idx="0">
                  <c:v>26</c:v>
                </c:pt>
                <c:pt idx="1">
                  <c:v>35</c:v>
                </c:pt>
                <c:pt idx="2">
                  <c:v>52</c:v>
                </c:pt>
                <c:pt idx="3">
                  <c:v>90</c:v>
                </c:pt>
                <c:pt idx="4">
                  <c:v>111</c:v>
                </c:pt>
                <c:pt idx="5">
                  <c:v>116</c:v>
                </c:pt>
                <c:pt idx="6">
                  <c:v>124</c:v>
                </c:pt>
                <c:pt idx="7">
                  <c:v>120</c:v>
                </c:pt>
                <c:pt idx="8">
                  <c:v>120</c:v>
                </c:pt>
                <c:pt idx="9">
                  <c:v>124</c:v>
                </c:pt>
                <c:pt idx="10">
                  <c:v>128</c:v>
                </c:pt>
                <c:pt idx="11">
                  <c:v>128</c:v>
                </c:pt>
                <c:pt idx="12">
                  <c:v>137</c:v>
                </c:pt>
                <c:pt idx="13">
                  <c:v>137</c:v>
                </c:pt>
                <c:pt idx="14">
                  <c:v>141</c:v>
                </c:pt>
                <c:pt idx="15">
                  <c:v>145</c:v>
                </c:pt>
              </c:numCache>
            </c:numRef>
          </c:val>
        </c:ser>
        <c:ser>
          <c:idx val="8"/>
          <c:order val="8"/>
          <c:val>
            <c:numRef>
              <c:f>Ignition!$B$27:$Q$27</c:f>
              <c:numCache>
                <c:formatCode>General</c:formatCode>
                <c:ptCount val="16"/>
                <c:pt idx="0">
                  <c:v>26</c:v>
                </c:pt>
                <c:pt idx="1">
                  <c:v>30</c:v>
                </c:pt>
                <c:pt idx="2">
                  <c:v>35</c:v>
                </c:pt>
                <c:pt idx="3">
                  <c:v>69</c:v>
                </c:pt>
                <c:pt idx="4">
                  <c:v>90</c:v>
                </c:pt>
                <c:pt idx="5">
                  <c:v>99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124</c:v>
                </c:pt>
                <c:pt idx="10">
                  <c:v>128</c:v>
                </c:pt>
                <c:pt idx="11">
                  <c:v>128</c:v>
                </c:pt>
                <c:pt idx="12">
                  <c:v>137</c:v>
                </c:pt>
                <c:pt idx="13">
                  <c:v>133</c:v>
                </c:pt>
                <c:pt idx="14">
                  <c:v>128</c:v>
                </c:pt>
                <c:pt idx="15">
                  <c:v>133</c:v>
                </c:pt>
              </c:numCache>
            </c:numRef>
          </c:val>
        </c:ser>
        <c:ser>
          <c:idx val="9"/>
          <c:order val="9"/>
          <c:val>
            <c:numRef>
              <c:f>Ignition!$B$28:$Q$28</c:f>
              <c:numCache>
                <c:formatCode>General</c:formatCode>
                <c:ptCount val="16"/>
                <c:pt idx="0">
                  <c:v>26</c:v>
                </c:pt>
                <c:pt idx="1">
                  <c:v>30</c:v>
                </c:pt>
                <c:pt idx="2">
                  <c:v>35</c:v>
                </c:pt>
                <c:pt idx="3">
                  <c:v>56</c:v>
                </c:pt>
                <c:pt idx="4">
                  <c:v>77</c:v>
                </c:pt>
                <c:pt idx="5">
                  <c:v>86</c:v>
                </c:pt>
                <c:pt idx="6">
                  <c:v>99</c:v>
                </c:pt>
                <c:pt idx="7">
                  <c:v>99</c:v>
                </c:pt>
                <c:pt idx="8">
                  <c:v>107</c:v>
                </c:pt>
                <c:pt idx="9">
                  <c:v>107</c:v>
                </c:pt>
                <c:pt idx="10">
                  <c:v>128</c:v>
                </c:pt>
                <c:pt idx="11">
                  <c:v>120</c:v>
                </c:pt>
                <c:pt idx="12">
                  <c:v>111</c:v>
                </c:pt>
                <c:pt idx="13">
                  <c:v>111</c:v>
                </c:pt>
                <c:pt idx="14">
                  <c:v>116</c:v>
                </c:pt>
                <c:pt idx="15">
                  <c:v>120</c:v>
                </c:pt>
              </c:numCache>
            </c:numRef>
          </c:val>
        </c:ser>
        <c:bandFmts/>
        <c:axId val="132141056"/>
        <c:axId val="132142592"/>
        <c:axId val="159713472"/>
      </c:surface3DChart>
      <c:catAx>
        <c:axId val="13214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32142592"/>
        <c:crosses val="autoZero"/>
        <c:auto val="1"/>
        <c:lblAlgn val="ctr"/>
        <c:lblOffset val="100"/>
        <c:noMultiLvlLbl val="0"/>
      </c:catAx>
      <c:valAx>
        <c:axId val="132142592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32141056"/>
        <c:crosses val="autoZero"/>
        <c:crossBetween val="midCat"/>
      </c:valAx>
      <c:serAx>
        <c:axId val="15971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3214259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'Max Knock Response'!$B$4:$Q$4</c:f>
              <c:numCache>
                <c:formatCode>General</c:formatCode>
                <c:ptCount val="16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</c:numCache>
            </c:numRef>
          </c:val>
        </c:ser>
        <c:ser>
          <c:idx val="1"/>
          <c:order val="1"/>
          <c:val>
            <c:numRef>
              <c:f>'Max Knock Response'!$B$5:$Q$5</c:f>
              <c:numCache>
                <c:formatCode>General</c:formatCode>
                <c:ptCount val="16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34</c:v>
                </c:pt>
                <c:pt idx="8">
                  <c:v>34</c:v>
                </c:pt>
                <c:pt idx="9">
                  <c:v>51</c:v>
                </c:pt>
                <c:pt idx="10">
                  <c:v>51</c:v>
                </c:pt>
                <c:pt idx="11">
                  <c:v>51</c:v>
                </c:pt>
                <c:pt idx="12">
                  <c:v>43</c:v>
                </c:pt>
                <c:pt idx="13">
                  <c:v>43</c:v>
                </c:pt>
                <c:pt idx="14">
                  <c:v>43</c:v>
                </c:pt>
                <c:pt idx="15">
                  <c:v>26</c:v>
                </c:pt>
              </c:numCache>
            </c:numRef>
          </c:val>
        </c:ser>
        <c:ser>
          <c:idx val="2"/>
          <c:order val="2"/>
          <c:val>
            <c:numRef>
              <c:f>'Max Knock Response'!$B$6:$Q$6</c:f>
              <c:numCache>
                <c:formatCode>General</c:formatCode>
                <c:ptCount val="16"/>
                <c:pt idx="0">
                  <c:v>17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51</c:v>
                </c:pt>
                <c:pt idx="10">
                  <c:v>51</c:v>
                </c:pt>
                <c:pt idx="11">
                  <c:v>51</c:v>
                </c:pt>
                <c:pt idx="12">
                  <c:v>51</c:v>
                </c:pt>
                <c:pt idx="13">
                  <c:v>51</c:v>
                </c:pt>
                <c:pt idx="14">
                  <c:v>43</c:v>
                </c:pt>
                <c:pt idx="15">
                  <c:v>26</c:v>
                </c:pt>
              </c:numCache>
            </c:numRef>
          </c:val>
        </c:ser>
        <c:ser>
          <c:idx val="3"/>
          <c:order val="3"/>
          <c:val>
            <c:numRef>
              <c:f>'Max Knock Response'!$B$7:$Q$7</c:f>
              <c:numCache>
                <c:formatCode>General</c:formatCode>
                <c:ptCount val="16"/>
                <c:pt idx="0">
                  <c:v>17</c:v>
                </c:pt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51</c:v>
                </c:pt>
                <c:pt idx="5">
                  <c:v>51</c:v>
                </c:pt>
                <c:pt idx="6">
                  <c:v>43</c:v>
                </c:pt>
                <c:pt idx="7">
                  <c:v>43</c:v>
                </c:pt>
                <c:pt idx="8">
                  <c:v>43</c:v>
                </c:pt>
                <c:pt idx="9">
                  <c:v>51</c:v>
                </c:pt>
                <c:pt idx="10">
                  <c:v>51</c:v>
                </c:pt>
                <c:pt idx="11">
                  <c:v>51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26</c:v>
                </c:pt>
              </c:numCache>
            </c:numRef>
          </c:val>
        </c:ser>
        <c:ser>
          <c:idx val="4"/>
          <c:order val="4"/>
          <c:val>
            <c:numRef>
              <c:f>'Max Knock Response'!$B$8:$Q$8</c:f>
              <c:numCache>
                <c:formatCode>General</c:formatCode>
                <c:ptCount val="16"/>
                <c:pt idx="0">
                  <c:v>17</c:v>
                </c:pt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60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26</c:v>
                </c:pt>
              </c:numCache>
            </c:numRef>
          </c:val>
        </c:ser>
        <c:ser>
          <c:idx val="5"/>
          <c:order val="5"/>
          <c:val>
            <c:numRef>
              <c:f>'Max Knock Response'!$B$9:$Q$9</c:f>
              <c:numCache>
                <c:formatCode>General</c:formatCode>
                <c:ptCount val="16"/>
                <c:pt idx="0">
                  <c:v>17</c:v>
                </c:pt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60</c:v>
                </c:pt>
                <c:pt idx="8">
                  <c:v>85</c:v>
                </c:pt>
                <c:pt idx="9">
                  <c:v>85</c:v>
                </c:pt>
                <c:pt idx="10">
                  <c:v>68</c:v>
                </c:pt>
                <c:pt idx="11">
                  <c:v>68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26</c:v>
                </c:pt>
              </c:numCache>
            </c:numRef>
          </c:val>
        </c:ser>
        <c:bandFmts/>
        <c:axId val="150223872"/>
        <c:axId val="150233856"/>
        <c:axId val="132138752"/>
      </c:surface3DChart>
      <c:catAx>
        <c:axId val="15022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0233856"/>
        <c:crosses val="autoZero"/>
        <c:auto val="1"/>
        <c:lblAlgn val="ctr"/>
        <c:lblOffset val="100"/>
        <c:noMultiLvlLbl val="0"/>
      </c:catAx>
      <c:valAx>
        <c:axId val="15023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223872"/>
        <c:crosses val="autoZero"/>
        <c:crossBetween val="midCat"/>
      </c:valAx>
      <c:serAx>
        <c:axId val="13213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023385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16</xdr:row>
      <xdr:rowOff>0</xdr:rowOff>
    </xdr:from>
    <xdr:to>
      <xdr:col>12</xdr:col>
      <xdr:colOff>314325</xdr:colOff>
      <xdr:row>30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0</xdr:rowOff>
    </xdr:from>
    <xdr:to>
      <xdr:col>17</xdr:col>
      <xdr:colOff>304800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</xdr:row>
      <xdr:rowOff>0</xdr:rowOff>
    </xdr:from>
    <xdr:to>
      <xdr:col>26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9525</xdr:colOff>
      <xdr:row>15</xdr:row>
      <xdr:rowOff>180975</xdr:rowOff>
    </xdr:from>
    <xdr:to>
      <xdr:col>26</xdr:col>
      <xdr:colOff>314325</xdr:colOff>
      <xdr:row>30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1</xdr:row>
      <xdr:rowOff>0</xdr:rowOff>
    </xdr:from>
    <xdr:to>
      <xdr:col>25</xdr:col>
      <xdr:colOff>314325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9525</xdr:colOff>
      <xdr:row>16</xdr:row>
      <xdr:rowOff>0</xdr:rowOff>
    </xdr:from>
    <xdr:to>
      <xdr:col>25</xdr:col>
      <xdr:colOff>314325</xdr:colOff>
      <xdr:row>30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7"/>
  <sheetViews>
    <sheetView workbookViewId="0">
      <selection activeCell="A27" sqref="A27"/>
    </sheetView>
  </sheetViews>
  <sheetFormatPr defaultRowHeight="15" x14ac:dyDescent="0.25"/>
  <cols>
    <col min="1" max="1" width="19.28515625" customWidth="1"/>
  </cols>
  <sheetData>
    <row r="1" spans="1:13" x14ac:dyDescent="0.25">
      <c r="A1" t="s">
        <v>2</v>
      </c>
    </row>
    <row r="2" spans="1:13" x14ac:dyDescent="0.25"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5">
      <c r="A3" s="5"/>
      <c r="B3" s="4">
        <v>400</v>
      </c>
      <c r="C3" s="4">
        <v>600</v>
      </c>
      <c r="D3" s="4">
        <v>800</v>
      </c>
      <c r="E3" s="4">
        <v>1000</v>
      </c>
      <c r="F3" s="4">
        <v>1200</v>
      </c>
      <c r="G3" s="4">
        <v>1600</v>
      </c>
      <c r="H3" s="4">
        <v>2000</v>
      </c>
      <c r="I3" s="4">
        <v>2400</v>
      </c>
      <c r="J3" s="4">
        <v>2800</v>
      </c>
      <c r="K3" s="4">
        <v>3200</v>
      </c>
      <c r="L3" s="4">
        <v>3600</v>
      </c>
      <c r="M3" s="4">
        <v>4000</v>
      </c>
    </row>
    <row r="4" spans="1:13" x14ac:dyDescent="0.25">
      <c r="A4" s="5">
        <v>0</v>
      </c>
      <c r="B4">
        <v>33</v>
      </c>
      <c r="C4">
        <v>24</v>
      </c>
      <c r="D4">
        <v>18</v>
      </c>
      <c r="E4">
        <v>15</v>
      </c>
      <c r="F4">
        <v>12</v>
      </c>
      <c r="G4">
        <v>9</v>
      </c>
      <c r="H4">
        <v>7</v>
      </c>
      <c r="I4">
        <v>6</v>
      </c>
      <c r="J4">
        <v>5</v>
      </c>
      <c r="K4">
        <v>4</v>
      </c>
      <c r="L4">
        <v>4</v>
      </c>
      <c r="M4">
        <v>3</v>
      </c>
    </row>
    <row r="5" spans="1:13" x14ac:dyDescent="0.25">
      <c r="A5" s="5">
        <v>1</v>
      </c>
      <c r="B5">
        <v>66</v>
      </c>
      <c r="C5">
        <v>62</v>
      </c>
      <c r="D5">
        <v>54</v>
      </c>
      <c r="E5">
        <v>46</v>
      </c>
      <c r="F5">
        <v>39</v>
      </c>
      <c r="G5">
        <v>30</v>
      </c>
      <c r="H5">
        <v>24</v>
      </c>
      <c r="I5">
        <v>20</v>
      </c>
      <c r="J5">
        <v>17</v>
      </c>
      <c r="K5">
        <v>15</v>
      </c>
      <c r="L5">
        <v>13</v>
      </c>
      <c r="M5">
        <v>12</v>
      </c>
    </row>
    <row r="6" spans="1:13" x14ac:dyDescent="0.25">
      <c r="A6" s="5">
        <v>2</v>
      </c>
      <c r="B6">
        <v>72</v>
      </c>
      <c r="C6">
        <v>74</v>
      </c>
      <c r="D6">
        <v>71</v>
      </c>
      <c r="E6">
        <v>67</v>
      </c>
      <c r="F6">
        <v>63</v>
      </c>
      <c r="G6">
        <v>53</v>
      </c>
      <c r="H6">
        <v>43</v>
      </c>
      <c r="I6">
        <v>37</v>
      </c>
      <c r="J6">
        <v>32</v>
      </c>
      <c r="K6">
        <v>28</v>
      </c>
      <c r="L6">
        <v>25</v>
      </c>
      <c r="M6">
        <v>22</v>
      </c>
    </row>
    <row r="7" spans="1:13" x14ac:dyDescent="0.25">
      <c r="A7" s="5">
        <v>3</v>
      </c>
      <c r="B7">
        <v>74</v>
      </c>
      <c r="C7">
        <v>78</v>
      </c>
      <c r="D7">
        <v>77</v>
      </c>
      <c r="E7">
        <v>76</v>
      </c>
      <c r="F7">
        <v>74</v>
      </c>
      <c r="G7">
        <v>67</v>
      </c>
      <c r="H7">
        <v>60</v>
      </c>
      <c r="I7">
        <v>55</v>
      </c>
      <c r="J7">
        <v>49</v>
      </c>
      <c r="K7">
        <v>43</v>
      </c>
      <c r="L7">
        <v>39</v>
      </c>
      <c r="M7">
        <v>35</v>
      </c>
    </row>
    <row r="8" spans="1:13" x14ac:dyDescent="0.25">
      <c r="A8" s="5">
        <v>4</v>
      </c>
      <c r="B8">
        <v>76</v>
      </c>
      <c r="C8">
        <v>80</v>
      </c>
      <c r="D8">
        <v>80</v>
      </c>
      <c r="E8">
        <v>80</v>
      </c>
      <c r="F8">
        <v>79</v>
      </c>
      <c r="G8">
        <v>77</v>
      </c>
      <c r="H8">
        <v>72</v>
      </c>
      <c r="I8">
        <v>70</v>
      </c>
      <c r="J8">
        <v>63</v>
      </c>
      <c r="K8">
        <v>58</v>
      </c>
      <c r="L8">
        <v>54</v>
      </c>
      <c r="M8">
        <v>50</v>
      </c>
    </row>
    <row r="9" spans="1:13" x14ac:dyDescent="0.25">
      <c r="A9" s="5">
        <v>5</v>
      </c>
      <c r="B9">
        <v>77</v>
      </c>
      <c r="C9">
        <v>82</v>
      </c>
      <c r="D9">
        <v>82</v>
      </c>
      <c r="E9">
        <v>82</v>
      </c>
      <c r="F9">
        <v>81</v>
      </c>
      <c r="G9">
        <v>82</v>
      </c>
      <c r="H9">
        <v>79</v>
      </c>
      <c r="I9">
        <v>76</v>
      </c>
      <c r="J9">
        <v>73</v>
      </c>
      <c r="K9">
        <v>68</v>
      </c>
      <c r="L9">
        <v>66</v>
      </c>
      <c r="M9">
        <v>65</v>
      </c>
    </row>
    <row r="10" spans="1:13" x14ac:dyDescent="0.25">
      <c r="A10" s="5">
        <v>6</v>
      </c>
      <c r="B10">
        <v>79</v>
      </c>
      <c r="C10">
        <v>83</v>
      </c>
      <c r="D10">
        <v>84</v>
      </c>
      <c r="E10">
        <v>84</v>
      </c>
      <c r="F10">
        <v>84</v>
      </c>
      <c r="G10">
        <v>87</v>
      </c>
      <c r="H10">
        <v>85</v>
      </c>
      <c r="I10">
        <v>85</v>
      </c>
      <c r="J10">
        <v>84</v>
      </c>
      <c r="K10">
        <v>82</v>
      </c>
      <c r="L10">
        <v>79</v>
      </c>
      <c r="M10">
        <v>83</v>
      </c>
    </row>
    <row r="11" spans="1:13" x14ac:dyDescent="0.25">
      <c r="A11" s="5">
        <v>7</v>
      </c>
      <c r="B11">
        <v>80</v>
      </c>
      <c r="C11">
        <v>84</v>
      </c>
      <c r="D11">
        <v>85</v>
      </c>
      <c r="E11">
        <v>85</v>
      </c>
      <c r="F11">
        <v>85</v>
      </c>
      <c r="G11">
        <v>88</v>
      </c>
      <c r="H11">
        <v>86</v>
      </c>
      <c r="I11">
        <v>89</v>
      </c>
      <c r="J11">
        <v>87</v>
      </c>
      <c r="K11">
        <v>86</v>
      </c>
      <c r="L11">
        <v>87</v>
      </c>
      <c r="M11">
        <v>92</v>
      </c>
    </row>
    <row r="12" spans="1:13" x14ac:dyDescent="0.25">
      <c r="A12" s="5">
        <v>8</v>
      </c>
      <c r="B12">
        <v>80</v>
      </c>
      <c r="C12">
        <v>84</v>
      </c>
      <c r="D12">
        <v>85</v>
      </c>
      <c r="E12">
        <v>86</v>
      </c>
      <c r="F12">
        <v>86</v>
      </c>
      <c r="G12">
        <v>89</v>
      </c>
      <c r="H12">
        <v>87</v>
      </c>
      <c r="I12">
        <v>90</v>
      </c>
      <c r="J12">
        <v>89</v>
      </c>
      <c r="K12">
        <v>87</v>
      </c>
      <c r="L12">
        <v>90</v>
      </c>
      <c r="M12">
        <v>99</v>
      </c>
    </row>
    <row r="13" spans="1:13" x14ac:dyDescent="0.25">
      <c r="A13" s="5">
        <v>9</v>
      </c>
      <c r="B13">
        <v>80</v>
      </c>
      <c r="C13">
        <v>84</v>
      </c>
      <c r="D13">
        <v>85</v>
      </c>
      <c r="E13">
        <v>86</v>
      </c>
      <c r="F13">
        <v>86</v>
      </c>
      <c r="G13">
        <v>90</v>
      </c>
      <c r="H13">
        <v>89</v>
      </c>
      <c r="I13">
        <v>91</v>
      </c>
      <c r="J13">
        <v>90</v>
      </c>
      <c r="K13">
        <v>88</v>
      </c>
      <c r="L13">
        <v>92</v>
      </c>
      <c r="M13">
        <v>108</v>
      </c>
    </row>
    <row r="14" spans="1:13" x14ac:dyDescent="0.25">
      <c r="A14" s="5">
        <v>10</v>
      </c>
      <c r="B14">
        <v>80</v>
      </c>
      <c r="C14">
        <v>84</v>
      </c>
      <c r="D14">
        <v>85</v>
      </c>
      <c r="E14">
        <v>86</v>
      </c>
      <c r="F14">
        <v>86</v>
      </c>
      <c r="G14">
        <v>90</v>
      </c>
      <c r="H14">
        <v>89</v>
      </c>
      <c r="I14">
        <v>91</v>
      </c>
      <c r="J14">
        <v>90</v>
      </c>
      <c r="K14">
        <v>88</v>
      </c>
      <c r="L14">
        <v>92</v>
      </c>
      <c r="M14">
        <v>112</v>
      </c>
    </row>
    <row r="16" spans="1:13" x14ac:dyDescent="0.25">
      <c r="A16" t="s">
        <v>0</v>
      </c>
    </row>
    <row r="17" spans="1:13" x14ac:dyDescent="0.25">
      <c r="B17" s="6" t="s">
        <v>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 x14ac:dyDescent="0.25">
      <c r="A18" s="5"/>
      <c r="B18" s="4">
        <v>400</v>
      </c>
      <c r="C18" s="4">
        <v>600</v>
      </c>
      <c r="D18" s="4">
        <v>800</v>
      </c>
      <c r="E18" s="4">
        <v>1000</v>
      </c>
      <c r="F18" s="4">
        <v>1200</v>
      </c>
      <c r="G18" s="4">
        <v>1600</v>
      </c>
      <c r="H18" s="4">
        <v>2000</v>
      </c>
      <c r="I18" s="4">
        <v>2400</v>
      </c>
      <c r="J18" s="4">
        <v>2800</v>
      </c>
      <c r="K18" s="4">
        <v>3200</v>
      </c>
      <c r="L18" s="4">
        <v>3600</v>
      </c>
      <c r="M18" s="4">
        <v>4000</v>
      </c>
    </row>
    <row r="19" spans="1:13" x14ac:dyDescent="0.25">
      <c r="A19" s="5">
        <v>0</v>
      </c>
      <c r="B19">
        <v>41</v>
      </c>
      <c r="C19">
        <v>32</v>
      </c>
      <c r="D19">
        <v>16</v>
      </c>
      <c r="E19">
        <v>13</v>
      </c>
      <c r="F19">
        <v>11</v>
      </c>
      <c r="G19">
        <v>5</v>
      </c>
      <c r="H19">
        <v>4</v>
      </c>
      <c r="I19">
        <v>3</v>
      </c>
      <c r="J19">
        <v>3</v>
      </c>
      <c r="K19">
        <v>2</v>
      </c>
      <c r="L19">
        <v>2</v>
      </c>
      <c r="M19">
        <v>3</v>
      </c>
    </row>
    <row r="20" spans="1:13" x14ac:dyDescent="0.25">
      <c r="A20" s="5">
        <v>1</v>
      </c>
      <c r="B20">
        <v>64</v>
      </c>
      <c r="C20">
        <v>55</v>
      </c>
      <c r="D20">
        <v>51</v>
      </c>
      <c r="E20">
        <v>36</v>
      </c>
      <c r="F20">
        <v>30</v>
      </c>
      <c r="G20">
        <v>23</v>
      </c>
      <c r="H20">
        <v>18</v>
      </c>
      <c r="I20">
        <v>18</v>
      </c>
      <c r="J20">
        <v>13</v>
      </c>
      <c r="K20">
        <v>14</v>
      </c>
      <c r="L20">
        <v>10</v>
      </c>
      <c r="M20">
        <v>10</v>
      </c>
    </row>
    <row r="21" spans="1:13" x14ac:dyDescent="0.25">
      <c r="A21" s="5">
        <v>2</v>
      </c>
      <c r="B21">
        <v>77</v>
      </c>
      <c r="C21">
        <v>75</v>
      </c>
      <c r="D21">
        <v>72</v>
      </c>
      <c r="E21">
        <v>65</v>
      </c>
      <c r="F21">
        <v>59</v>
      </c>
      <c r="G21">
        <v>48</v>
      </c>
      <c r="H21">
        <v>39</v>
      </c>
      <c r="I21">
        <v>36</v>
      </c>
      <c r="J21">
        <v>28</v>
      </c>
      <c r="K21">
        <v>28</v>
      </c>
      <c r="L21">
        <v>22</v>
      </c>
      <c r="M21">
        <v>21</v>
      </c>
    </row>
    <row r="22" spans="1:13" x14ac:dyDescent="0.25">
      <c r="A22" s="5">
        <v>3</v>
      </c>
      <c r="B22">
        <v>81</v>
      </c>
      <c r="C22">
        <v>82</v>
      </c>
      <c r="D22">
        <v>81</v>
      </c>
      <c r="E22">
        <v>78</v>
      </c>
      <c r="F22">
        <v>77</v>
      </c>
      <c r="G22">
        <v>68</v>
      </c>
      <c r="H22">
        <v>60</v>
      </c>
      <c r="I22">
        <v>55</v>
      </c>
      <c r="J22">
        <v>49</v>
      </c>
      <c r="K22">
        <v>44</v>
      </c>
      <c r="L22">
        <v>39</v>
      </c>
      <c r="M22">
        <v>35</v>
      </c>
    </row>
    <row r="23" spans="1:13" x14ac:dyDescent="0.25">
      <c r="A23" s="5">
        <v>4</v>
      </c>
      <c r="B23">
        <v>83</v>
      </c>
      <c r="C23">
        <v>84</v>
      </c>
      <c r="D23">
        <v>85</v>
      </c>
      <c r="E23">
        <v>84</v>
      </c>
      <c r="F23">
        <v>82</v>
      </c>
      <c r="G23">
        <v>81</v>
      </c>
      <c r="H23">
        <v>74</v>
      </c>
      <c r="I23">
        <v>71</v>
      </c>
      <c r="J23">
        <v>65</v>
      </c>
      <c r="K23">
        <v>60</v>
      </c>
      <c r="L23">
        <v>56</v>
      </c>
      <c r="M23">
        <v>51</v>
      </c>
    </row>
    <row r="24" spans="1:13" x14ac:dyDescent="0.25">
      <c r="A24" s="5">
        <v>5</v>
      </c>
      <c r="B24">
        <v>85</v>
      </c>
      <c r="C24">
        <v>85</v>
      </c>
      <c r="D24">
        <v>87</v>
      </c>
      <c r="E24">
        <v>87</v>
      </c>
      <c r="F24">
        <v>86</v>
      </c>
      <c r="G24">
        <v>87</v>
      </c>
      <c r="H24">
        <v>83</v>
      </c>
      <c r="I24">
        <v>81</v>
      </c>
      <c r="J24">
        <v>77</v>
      </c>
      <c r="K24">
        <v>72</v>
      </c>
      <c r="L24">
        <v>70</v>
      </c>
      <c r="M24">
        <v>66</v>
      </c>
    </row>
    <row r="25" spans="1:13" x14ac:dyDescent="0.25">
      <c r="A25" s="5">
        <v>6</v>
      </c>
      <c r="B25">
        <v>87</v>
      </c>
      <c r="C25">
        <v>86</v>
      </c>
      <c r="D25">
        <v>88</v>
      </c>
      <c r="E25">
        <v>89</v>
      </c>
      <c r="F25">
        <v>88</v>
      </c>
      <c r="G25">
        <v>91</v>
      </c>
      <c r="H25">
        <v>88</v>
      </c>
      <c r="I25">
        <v>90</v>
      </c>
      <c r="J25">
        <v>88</v>
      </c>
      <c r="K25">
        <v>86</v>
      </c>
      <c r="L25">
        <v>85</v>
      </c>
      <c r="M25">
        <v>85</v>
      </c>
    </row>
    <row r="26" spans="1:13" x14ac:dyDescent="0.25">
      <c r="A26" s="5">
        <v>7</v>
      </c>
      <c r="B26">
        <v>87</v>
      </c>
      <c r="C26">
        <v>88</v>
      </c>
      <c r="D26">
        <v>89</v>
      </c>
      <c r="E26">
        <v>90</v>
      </c>
      <c r="F26">
        <v>90</v>
      </c>
      <c r="G26">
        <v>93</v>
      </c>
      <c r="H26">
        <v>90</v>
      </c>
      <c r="I26">
        <v>94</v>
      </c>
      <c r="J26">
        <v>92</v>
      </c>
      <c r="K26">
        <v>90</v>
      </c>
      <c r="L26">
        <v>92</v>
      </c>
      <c r="M26">
        <v>95</v>
      </c>
    </row>
    <row r="27" spans="1:13" x14ac:dyDescent="0.25">
      <c r="A27" s="5">
        <v>8</v>
      </c>
      <c r="B27">
        <v>88</v>
      </c>
      <c r="C27">
        <v>87</v>
      </c>
      <c r="D27">
        <v>89</v>
      </c>
      <c r="E27">
        <v>91</v>
      </c>
      <c r="F27">
        <v>91</v>
      </c>
      <c r="G27">
        <v>95</v>
      </c>
      <c r="H27">
        <v>92</v>
      </c>
      <c r="I27">
        <v>96</v>
      </c>
      <c r="J27">
        <v>94</v>
      </c>
      <c r="K27">
        <v>93</v>
      </c>
      <c r="L27">
        <v>96</v>
      </c>
      <c r="M27">
        <v>101</v>
      </c>
    </row>
    <row r="28" spans="1:13" x14ac:dyDescent="0.25">
      <c r="A28" s="5">
        <v>9</v>
      </c>
      <c r="B28">
        <v>88</v>
      </c>
      <c r="C28">
        <v>88</v>
      </c>
      <c r="D28">
        <v>89</v>
      </c>
      <c r="E28">
        <v>91</v>
      </c>
      <c r="F28">
        <v>92</v>
      </c>
      <c r="G28">
        <v>95</v>
      </c>
      <c r="H28">
        <v>92</v>
      </c>
      <c r="I28">
        <v>97</v>
      </c>
      <c r="J28">
        <v>95</v>
      </c>
      <c r="K28">
        <v>95</v>
      </c>
      <c r="L28">
        <v>98</v>
      </c>
      <c r="M28">
        <v>105</v>
      </c>
    </row>
    <row r="29" spans="1:13" x14ac:dyDescent="0.25">
      <c r="A29" s="5">
        <v>10</v>
      </c>
      <c r="B29">
        <v>88</v>
      </c>
      <c r="C29">
        <v>87</v>
      </c>
      <c r="D29">
        <v>90</v>
      </c>
      <c r="E29">
        <v>91</v>
      </c>
      <c r="F29">
        <v>91</v>
      </c>
      <c r="G29">
        <v>95</v>
      </c>
      <c r="H29">
        <v>92</v>
      </c>
      <c r="I29">
        <v>97</v>
      </c>
      <c r="J29">
        <v>95</v>
      </c>
      <c r="K29">
        <v>96</v>
      </c>
      <c r="L29">
        <v>100</v>
      </c>
      <c r="M29">
        <v>107</v>
      </c>
    </row>
    <row r="33" spans="1:42" x14ac:dyDescent="0.25">
      <c r="A33" t="s">
        <v>1</v>
      </c>
      <c r="B33">
        <v>0</v>
      </c>
      <c r="C33">
        <f>B33+100</f>
        <v>100</v>
      </c>
      <c r="D33">
        <f t="shared" ref="D33:AL33" si="0">C33+100</f>
        <v>200</v>
      </c>
      <c r="E33">
        <f t="shared" si="0"/>
        <v>300</v>
      </c>
      <c r="F33" s="1">
        <f t="shared" si="0"/>
        <v>400</v>
      </c>
      <c r="G33">
        <f t="shared" si="0"/>
        <v>500</v>
      </c>
      <c r="H33" s="1">
        <f t="shared" si="0"/>
        <v>600</v>
      </c>
      <c r="I33">
        <f t="shared" si="0"/>
        <v>700</v>
      </c>
      <c r="J33" s="1">
        <f t="shared" si="0"/>
        <v>800</v>
      </c>
      <c r="K33">
        <f t="shared" si="0"/>
        <v>900</v>
      </c>
      <c r="L33" s="1">
        <f t="shared" si="0"/>
        <v>1000</v>
      </c>
      <c r="M33">
        <f t="shared" si="0"/>
        <v>1100</v>
      </c>
      <c r="N33" s="1">
        <f t="shared" si="0"/>
        <v>1200</v>
      </c>
      <c r="O33">
        <f t="shared" si="0"/>
        <v>1300</v>
      </c>
      <c r="P33">
        <f t="shared" si="0"/>
        <v>1400</v>
      </c>
      <c r="Q33">
        <f t="shared" si="0"/>
        <v>1500</v>
      </c>
      <c r="R33" s="1">
        <f t="shared" si="0"/>
        <v>1600</v>
      </c>
      <c r="S33">
        <f t="shared" si="0"/>
        <v>1700</v>
      </c>
      <c r="T33">
        <f t="shared" si="0"/>
        <v>1800</v>
      </c>
      <c r="U33">
        <f t="shared" si="0"/>
        <v>1900</v>
      </c>
      <c r="V33" s="1">
        <f t="shared" si="0"/>
        <v>2000</v>
      </c>
      <c r="W33">
        <f t="shared" si="0"/>
        <v>2100</v>
      </c>
      <c r="X33">
        <f t="shared" si="0"/>
        <v>2200</v>
      </c>
      <c r="Y33">
        <f t="shared" si="0"/>
        <v>2300</v>
      </c>
      <c r="Z33" s="1">
        <f t="shared" si="0"/>
        <v>2400</v>
      </c>
      <c r="AA33">
        <f t="shared" si="0"/>
        <v>2500</v>
      </c>
      <c r="AB33">
        <f t="shared" si="0"/>
        <v>2600</v>
      </c>
      <c r="AC33">
        <f t="shared" si="0"/>
        <v>2700</v>
      </c>
      <c r="AD33" s="1">
        <f t="shared" si="0"/>
        <v>2800</v>
      </c>
      <c r="AE33">
        <f t="shared" si="0"/>
        <v>2900</v>
      </c>
      <c r="AF33">
        <f t="shared" si="0"/>
        <v>3000</v>
      </c>
      <c r="AG33">
        <f t="shared" si="0"/>
        <v>3100</v>
      </c>
      <c r="AH33" s="1">
        <f t="shared" si="0"/>
        <v>3200</v>
      </c>
      <c r="AI33">
        <f t="shared" si="0"/>
        <v>3300</v>
      </c>
      <c r="AJ33">
        <f t="shared" si="0"/>
        <v>3400</v>
      </c>
      <c r="AK33">
        <f t="shared" si="0"/>
        <v>3500</v>
      </c>
      <c r="AL33" s="1">
        <f t="shared" si="0"/>
        <v>3600</v>
      </c>
      <c r="AM33">
        <f>AL33+100</f>
        <v>3700</v>
      </c>
      <c r="AN33">
        <f>AM33+100</f>
        <v>3800</v>
      </c>
      <c r="AO33">
        <f>AN33+100</f>
        <v>3900</v>
      </c>
      <c r="AP33" s="1">
        <f>AO33+100</f>
        <v>4000</v>
      </c>
    </row>
    <row r="34" spans="1:42" x14ac:dyDescent="0.25">
      <c r="A34" t="s">
        <v>9</v>
      </c>
      <c r="B34">
        <f>B33*5.12</f>
        <v>0</v>
      </c>
      <c r="C34">
        <f t="shared" ref="C34:AL34" si="1">C33*5.12</f>
        <v>512</v>
      </c>
      <c r="D34">
        <f t="shared" si="1"/>
        <v>1024</v>
      </c>
      <c r="E34">
        <f t="shared" si="1"/>
        <v>1536</v>
      </c>
      <c r="F34" s="1">
        <f t="shared" si="1"/>
        <v>2048</v>
      </c>
      <c r="G34">
        <f t="shared" si="1"/>
        <v>2560</v>
      </c>
      <c r="H34" s="1">
        <f t="shared" si="1"/>
        <v>3072</v>
      </c>
      <c r="I34">
        <f t="shared" si="1"/>
        <v>3584</v>
      </c>
      <c r="J34" s="1">
        <f t="shared" si="1"/>
        <v>4096</v>
      </c>
      <c r="K34">
        <f t="shared" si="1"/>
        <v>4608</v>
      </c>
      <c r="L34" s="1">
        <f t="shared" si="1"/>
        <v>5120</v>
      </c>
      <c r="M34">
        <f t="shared" si="1"/>
        <v>5632</v>
      </c>
      <c r="N34" s="1">
        <f t="shared" si="1"/>
        <v>6144</v>
      </c>
      <c r="O34">
        <f t="shared" si="1"/>
        <v>6656</v>
      </c>
      <c r="P34">
        <f t="shared" si="1"/>
        <v>7168</v>
      </c>
      <c r="Q34">
        <f t="shared" si="1"/>
        <v>7680</v>
      </c>
      <c r="R34" s="1">
        <f t="shared" si="1"/>
        <v>8192</v>
      </c>
      <c r="S34">
        <f t="shared" si="1"/>
        <v>8704</v>
      </c>
      <c r="T34">
        <f t="shared" si="1"/>
        <v>9216</v>
      </c>
      <c r="U34">
        <f t="shared" si="1"/>
        <v>9728</v>
      </c>
      <c r="V34" s="1">
        <f t="shared" si="1"/>
        <v>10240</v>
      </c>
      <c r="W34">
        <f t="shared" si="1"/>
        <v>10752</v>
      </c>
      <c r="X34">
        <f t="shared" si="1"/>
        <v>11264</v>
      </c>
      <c r="Y34">
        <f t="shared" si="1"/>
        <v>11776</v>
      </c>
      <c r="Z34" s="1">
        <f t="shared" si="1"/>
        <v>12288</v>
      </c>
      <c r="AA34">
        <f t="shared" si="1"/>
        <v>12800</v>
      </c>
      <c r="AB34">
        <f t="shared" si="1"/>
        <v>13312</v>
      </c>
      <c r="AC34">
        <f t="shared" si="1"/>
        <v>13824</v>
      </c>
      <c r="AD34" s="1">
        <f t="shared" si="1"/>
        <v>14336</v>
      </c>
      <c r="AE34">
        <f t="shared" si="1"/>
        <v>14848</v>
      </c>
      <c r="AF34">
        <f t="shared" si="1"/>
        <v>15360</v>
      </c>
      <c r="AG34">
        <f t="shared" si="1"/>
        <v>15872</v>
      </c>
      <c r="AH34" s="1">
        <f t="shared" si="1"/>
        <v>16384</v>
      </c>
      <c r="AI34">
        <f t="shared" si="1"/>
        <v>16896</v>
      </c>
      <c r="AJ34">
        <f t="shared" si="1"/>
        <v>17408</v>
      </c>
      <c r="AK34">
        <f t="shared" si="1"/>
        <v>17920</v>
      </c>
      <c r="AL34" s="1">
        <f t="shared" si="1"/>
        <v>18432</v>
      </c>
      <c r="AM34">
        <f>AM33*5.12</f>
        <v>18944</v>
      </c>
      <c r="AN34">
        <f>AN33*5.12</f>
        <v>19456</v>
      </c>
      <c r="AO34">
        <f>AO33*5.12</f>
        <v>19968</v>
      </c>
      <c r="AP34" s="1">
        <f>AP33*5.12</f>
        <v>20480</v>
      </c>
    </row>
    <row r="35" spans="1:42" x14ac:dyDescent="0.25">
      <c r="A35" t="s">
        <v>11</v>
      </c>
      <c r="B35">
        <f>IF(B34 &gt;=6144, (B34+6144)/2, B34)</f>
        <v>0</v>
      </c>
      <c r="C35">
        <f t="shared" ref="C35:Y35" si="2">IF(C34 &gt;=6144, (C34+6144)/2, C34)</f>
        <v>512</v>
      </c>
      <c r="D35">
        <f>IF(D34 &gt;=6144, (D34+6144)/2, D34)</f>
        <v>1024</v>
      </c>
      <c r="E35">
        <f t="shared" si="2"/>
        <v>1536</v>
      </c>
      <c r="F35" s="1">
        <f t="shared" si="2"/>
        <v>2048</v>
      </c>
      <c r="G35">
        <f t="shared" si="2"/>
        <v>2560</v>
      </c>
      <c r="H35" s="1">
        <f t="shared" si="2"/>
        <v>3072</v>
      </c>
      <c r="I35">
        <f t="shared" si="2"/>
        <v>3584</v>
      </c>
      <c r="J35" s="1">
        <f t="shared" si="2"/>
        <v>4096</v>
      </c>
      <c r="K35">
        <f t="shared" si="2"/>
        <v>4608</v>
      </c>
      <c r="L35" s="1">
        <f t="shared" si="2"/>
        <v>5120</v>
      </c>
      <c r="M35">
        <f t="shared" si="2"/>
        <v>5632</v>
      </c>
      <c r="N35" s="1">
        <f t="shared" si="2"/>
        <v>6144</v>
      </c>
      <c r="O35">
        <f t="shared" si="2"/>
        <v>6400</v>
      </c>
      <c r="P35">
        <f t="shared" si="2"/>
        <v>6656</v>
      </c>
      <c r="Q35">
        <f t="shared" si="2"/>
        <v>6912</v>
      </c>
      <c r="R35" s="1">
        <f t="shared" si="2"/>
        <v>7168</v>
      </c>
      <c r="S35">
        <f t="shared" si="2"/>
        <v>7424</v>
      </c>
      <c r="T35">
        <f t="shared" si="2"/>
        <v>7680</v>
      </c>
      <c r="U35">
        <f t="shared" si="2"/>
        <v>7936</v>
      </c>
      <c r="V35" s="1">
        <f t="shared" si="2"/>
        <v>8192</v>
      </c>
      <c r="W35">
        <f t="shared" si="2"/>
        <v>8448</v>
      </c>
      <c r="X35">
        <f t="shared" si="2"/>
        <v>8704</v>
      </c>
      <c r="Y35">
        <f t="shared" si="2"/>
        <v>8960</v>
      </c>
      <c r="Z35" s="1">
        <f t="shared" ref="Z35:AP35" si="3">IF(Z34 &gt;=6144, (Z34+6144)/2, Z34)</f>
        <v>9216</v>
      </c>
      <c r="AA35">
        <f t="shared" si="3"/>
        <v>9472</v>
      </c>
      <c r="AB35">
        <f t="shared" si="3"/>
        <v>9728</v>
      </c>
      <c r="AC35">
        <f t="shared" si="3"/>
        <v>9984</v>
      </c>
      <c r="AD35" s="1">
        <f t="shared" si="3"/>
        <v>10240</v>
      </c>
      <c r="AE35">
        <f t="shared" si="3"/>
        <v>10496</v>
      </c>
      <c r="AF35">
        <f t="shared" si="3"/>
        <v>10752</v>
      </c>
      <c r="AG35">
        <f t="shared" si="3"/>
        <v>11008</v>
      </c>
      <c r="AH35" s="1">
        <f t="shared" si="3"/>
        <v>11264</v>
      </c>
      <c r="AI35">
        <f t="shared" si="3"/>
        <v>11520</v>
      </c>
      <c r="AJ35">
        <f t="shared" si="3"/>
        <v>11776</v>
      </c>
      <c r="AK35">
        <f t="shared" si="3"/>
        <v>12032</v>
      </c>
      <c r="AL35" s="1">
        <f t="shared" si="3"/>
        <v>12288</v>
      </c>
      <c r="AM35">
        <f t="shared" si="3"/>
        <v>12544</v>
      </c>
      <c r="AN35">
        <f t="shared" si="3"/>
        <v>12800</v>
      </c>
      <c r="AO35">
        <f t="shared" si="3"/>
        <v>13056</v>
      </c>
      <c r="AP35" s="1">
        <f t="shared" si="3"/>
        <v>13312</v>
      </c>
    </row>
    <row r="36" spans="1:42" x14ac:dyDescent="0.25">
      <c r="A36" t="s">
        <v>12</v>
      </c>
      <c r="B36">
        <f t="shared" ref="B36:AP36" si="4">(B35/4)-512</f>
        <v>-512</v>
      </c>
      <c r="C36">
        <f t="shared" si="4"/>
        <v>-384</v>
      </c>
      <c r="D36">
        <f t="shared" si="4"/>
        <v>-256</v>
      </c>
      <c r="E36">
        <f t="shared" si="4"/>
        <v>-128</v>
      </c>
      <c r="F36" s="1">
        <f t="shared" si="4"/>
        <v>0</v>
      </c>
      <c r="G36">
        <f t="shared" si="4"/>
        <v>128</v>
      </c>
      <c r="H36" s="1">
        <f t="shared" si="4"/>
        <v>256</v>
      </c>
      <c r="I36">
        <f t="shared" si="4"/>
        <v>384</v>
      </c>
      <c r="J36" s="1">
        <f t="shared" si="4"/>
        <v>512</v>
      </c>
      <c r="K36">
        <f t="shared" si="4"/>
        <v>640</v>
      </c>
      <c r="L36" s="1">
        <f t="shared" si="4"/>
        <v>768</v>
      </c>
      <c r="M36">
        <f t="shared" si="4"/>
        <v>896</v>
      </c>
      <c r="N36" s="1">
        <f t="shared" si="4"/>
        <v>1024</v>
      </c>
      <c r="O36">
        <f t="shared" si="4"/>
        <v>1088</v>
      </c>
      <c r="P36">
        <f t="shared" si="4"/>
        <v>1152</v>
      </c>
      <c r="Q36">
        <f t="shared" si="4"/>
        <v>1216</v>
      </c>
      <c r="R36" s="1">
        <f t="shared" si="4"/>
        <v>1280</v>
      </c>
      <c r="S36">
        <f t="shared" si="4"/>
        <v>1344</v>
      </c>
      <c r="T36">
        <f t="shared" si="4"/>
        <v>1408</v>
      </c>
      <c r="U36">
        <f t="shared" si="4"/>
        <v>1472</v>
      </c>
      <c r="V36" s="1">
        <f t="shared" si="4"/>
        <v>1536</v>
      </c>
      <c r="W36">
        <f t="shared" si="4"/>
        <v>1600</v>
      </c>
      <c r="X36">
        <f t="shared" si="4"/>
        <v>1664</v>
      </c>
      <c r="Y36">
        <f t="shared" si="4"/>
        <v>1728</v>
      </c>
      <c r="Z36" s="1">
        <f t="shared" si="4"/>
        <v>1792</v>
      </c>
      <c r="AA36">
        <f t="shared" si="4"/>
        <v>1856</v>
      </c>
      <c r="AB36">
        <f t="shared" si="4"/>
        <v>1920</v>
      </c>
      <c r="AC36">
        <f t="shared" si="4"/>
        <v>1984</v>
      </c>
      <c r="AD36" s="1">
        <f t="shared" si="4"/>
        <v>2048</v>
      </c>
      <c r="AE36">
        <f t="shared" si="4"/>
        <v>2112</v>
      </c>
      <c r="AF36">
        <f t="shared" si="4"/>
        <v>2176</v>
      </c>
      <c r="AG36">
        <f t="shared" si="4"/>
        <v>2240</v>
      </c>
      <c r="AH36" s="1">
        <f t="shared" si="4"/>
        <v>2304</v>
      </c>
      <c r="AI36">
        <f t="shared" si="4"/>
        <v>2368</v>
      </c>
      <c r="AJ36">
        <f t="shared" si="4"/>
        <v>2432</v>
      </c>
      <c r="AK36">
        <f t="shared" si="4"/>
        <v>2496</v>
      </c>
      <c r="AL36" s="1">
        <f t="shared" si="4"/>
        <v>2560</v>
      </c>
      <c r="AM36">
        <f t="shared" si="4"/>
        <v>2624</v>
      </c>
      <c r="AN36">
        <f t="shared" si="4"/>
        <v>2688</v>
      </c>
      <c r="AO36">
        <f t="shared" si="4"/>
        <v>2752</v>
      </c>
      <c r="AP36" s="1">
        <f t="shared" si="4"/>
        <v>2816</v>
      </c>
    </row>
    <row r="37" spans="1:42" x14ac:dyDescent="0.25">
      <c r="A37" t="s">
        <v>10</v>
      </c>
      <c r="B37">
        <f>B36/256</f>
        <v>-2</v>
      </c>
      <c r="C37">
        <f t="shared" ref="C37:AL37" si="5">C36/256</f>
        <v>-1.5</v>
      </c>
      <c r="D37">
        <f t="shared" si="5"/>
        <v>-1</v>
      </c>
      <c r="E37">
        <f t="shared" si="5"/>
        <v>-0.5</v>
      </c>
      <c r="F37" s="1">
        <f t="shared" si="5"/>
        <v>0</v>
      </c>
      <c r="G37">
        <f t="shared" si="5"/>
        <v>0.5</v>
      </c>
      <c r="H37" s="1">
        <f t="shared" si="5"/>
        <v>1</v>
      </c>
      <c r="I37">
        <f t="shared" si="5"/>
        <v>1.5</v>
      </c>
      <c r="J37" s="1">
        <f t="shared" si="5"/>
        <v>2</v>
      </c>
      <c r="K37">
        <f t="shared" si="5"/>
        <v>2.5</v>
      </c>
      <c r="L37" s="1">
        <f t="shared" si="5"/>
        <v>3</v>
      </c>
      <c r="M37">
        <f t="shared" si="5"/>
        <v>3.5</v>
      </c>
      <c r="N37" s="1">
        <f t="shared" si="5"/>
        <v>4</v>
      </c>
      <c r="O37">
        <f t="shared" si="5"/>
        <v>4.25</v>
      </c>
      <c r="P37">
        <f t="shared" si="5"/>
        <v>4.5</v>
      </c>
      <c r="Q37">
        <f t="shared" si="5"/>
        <v>4.75</v>
      </c>
      <c r="R37" s="1">
        <f t="shared" si="5"/>
        <v>5</v>
      </c>
      <c r="S37">
        <f t="shared" si="5"/>
        <v>5.25</v>
      </c>
      <c r="T37">
        <f t="shared" si="5"/>
        <v>5.5</v>
      </c>
      <c r="U37">
        <f t="shared" si="5"/>
        <v>5.75</v>
      </c>
      <c r="V37" s="1">
        <f t="shared" si="5"/>
        <v>6</v>
      </c>
      <c r="W37">
        <f t="shared" si="5"/>
        <v>6.25</v>
      </c>
      <c r="X37">
        <f t="shared" si="5"/>
        <v>6.5</v>
      </c>
      <c r="Y37">
        <f t="shared" si="5"/>
        <v>6.75</v>
      </c>
      <c r="Z37" s="1">
        <f t="shared" si="5"/>
        <v>7</v>
      </c>
      <c r="AA37">
        <f t="shared" si="5"/>
        <v>7.25</v>
      </c>
      <c r="AB37">
        <f t="shared" si="5"/>
        <v>7.5</v>
      </c>
      <c r="AC37">
        <f t="shared" si="5"/>
        <v>7.75</v>
      </c>
      <c r="AD37" s="1">
        <f t="shared" si="5"/>
        <v>8</v>
      </c>
      <c r="AE37">
        <f t="shared" si="5"/>
        <v>8.25</v>
      </c>
      <c r="AF37">
        <f t="shared" si="5"/>
        <v>8.5</v>
      </c>
      <c r="AG37">
        <f t="shared" si="5"/>
        <v>8.75</v>
      </c>
      <c r="AH37" s="1">
        <f t="shared" si="5"/>
        <v>9</v>
      </c>
      <c r="AI37">
        <f t="shared" si="5"/>
        <v>9.25</v>
      </c>
      <c r="AJ37">
        <f t="shared" si="5"/>
        <v>9.5</v>
      </c>
      <c r="AK37">
        <f t="shared" si="5"/>
        <v>9.75</v>
      </c>
      <c r="AL37" s="1">
        <f t="shared" si="5"/>
        <v>10</v>
      </c>
      <c r="AM37">
        <f>AM36/256</f>
        <v>10.25</v>
      </c>
      <c r="AN37">
        <f>AN36/256</f>
        <v>10.5</v>
      </c>
      <c r="AO37">
        <f>AO36/256</f>
        <v>10.75</v>
      </c>
      <c r="AP37" s="1">
        <f>AP36/256</f>
        <v>11</v>
      </c>
    </row>
  </sheetData>
  <mergeCells count="2">
    <mergeCell ref="B2:M2"/>
    <mergeCell ref="B17:M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Q40" sqref="Q40"/>
    </sheetView>
  </sheetViews>
  <sheetFormatPr defaultRowHeight="15" x14ac:dyDescent="0.25"/>
  <cols>
    <col min="1" max="1" width="19.28515625" customWidth="1"/>
  </cols>
  <sheetData>
    <row r="1" spans="1:4" x14ac:dyDescent="0.25">
      <c r="A1" t="s">
        <v>3</v>
      </c>
    </row>
    <row r="2" spans="1:4" x14ac:dyDescent="0.25">
      <c r="B2" s="6" t="s">
        <v>1</v>
      </c>
      <c r="C2" s="6"/>
      <c r="D2" s="6"/>
    </row>
    <row r="3" spans="1:4" x14ac:dyDescent="0.25">
      <c r="A3" s="5"/>
      <c r="B3" s="4">
        <v>800</v>
      </c>
      <c r="C3" s="4">
        <v>2400</v>
      </c>
      <c r="D3" s="4">
        <v>4000</v>
      </c>
    </row>
    <row r="4" spans="1:4" x14ac:dyDescent="0.25">
      <c r="A4" s="5">
        <v>0</v>
      </c>
      <c r="B4">
        <v>7</v>
      </c>
      <c r="C4">
        <v>25</v>
      </c>
      <c r="D4">
        <v>41</v>
      </c>
    </row>
    <row r="5" spans="1:4" x14ac:dyDescent="0.25">
      <c r="A5" s="5">
        <v>1</v>
      </c>
      <c r="B5">
        <v>7</v>
      </c>
      <c r="C5">
        <v>25</v>
      </c>
      <c r="D5">
        <v>41</v>
      </c>
    </row>
    <row r="6" spans="1:4" x14ac:dyDescent="0.25">
      <c r="A6" s="5">
        <v>2</v>
      </c>
      <c r="B6">
        <v>8</v>
      </c>
      <c r="C6">
        <v>25</v>
      </c>
      <c r="D6">
        <v>43</v>
      </c>
    </row>
    <row r="7" spans="1:4" x14ac:dyDescent="0.25">
      <c r="A7" s="5">
        <v>3</v>
      </c>
      <c r="B7">
        <v>8</v>
      </c>
      <c r="C7">
        <v>25</v>
      </c>
      <c r="D7">
        <v>52</v>
      </c>
    </row>
    <row r="8" spans="1:4" x14ac:dyDescent="0.25">
      <c r="A8" s="5">
        <v>4</v>
      </c>
      <c r="B8">
        <v>13</v>
      </c>
      <c r="C8">
        <v>36</v>
      </c>
      <c r="D8">
        <v>62</v>
      </c>
    </row>
    <row r="9" spans="1:4" x14ac:dyDescent="0.25">
      <c r="A9" s="5">
        <v>5</v>
      </c>
      <c r="B9">
        <v>41</v>
      </c>
      <c r="C9">
        <v>55</v>
      </c>
      <c r="D9">
        <v>86</v>
      </c>
    </row>
    <row r="16" spans="1:4" x14ac:dyDescent="0.25">
      <c r="A16" t="s">
        <v>4</v>
      </c>
    </row>
    <row r="17" spans="1:4" x14ac:dyDescent="0.25">
      <c r="B17" s="6" t="s">
        <v>1</v>
      </c>
      <c r="C17" s="6"/>
      <c r="D17" s="6"/>
    </row>
    <row r="18" spans="1:4" x14ac:dyDescent="0.25">
      <c r="A18" s="5"/>
      <c r="B18" s="4">
        <v>800</v>
      </c>
      <c r="C18" s="4">
        <v>2400</v>
      </c>
      <c r="D18" s="4">
        <v>4000</v>
      </c>
    </row>
    <row r="19" spans="1:4" x14ac:dyDescent="0.25">
      <c r="A19" s="5">
        <v>0</v>
      </c>
      <c r="B19">
        <v>7</v>
      </c>
      <c r="C19">
        <v>20</v>
      </c>
      <c r="D19">
        <v>33</v>
      </c>
    </row>
    <row r="20" spans="1:4" x14ac:dyDescent="0.25">
      <c r="A20" s="5">
        <v>1</v>
      </c>
      <c r="B20">
        <v>7</v>
      </c>
      <c r="C20">
        <v>20</v>
      </c>
      <c r="D20">
        <v>33</v>
      </c>
    </row>
    <row r="21" spans="1:4" x14ac:dyDescent="0.25">
      <c r="A21" s="5">
        <v>2</v>
      </c>
      <c r="B21">
        <v>9</v>
      </c>
      <c r="C21">
        <v>22</v>
      </c>
      <c r="D21">
        <v>35</v>
      </c>
    </row>
    <row r="22" spans="1:4" x14ac:dyDescent="0.25">
      <c r="A22" s="5">
        <v>3</v>
      </c>
      <c r="B22">
        <v>9</v>
      </c>
      <c r="C22">
        <v>25</v>
      </c>
      <c r="D22">
        <v>44</v>
      </c>
    </row>
    <row r="23" spans="1:4" x14ac:dyDescent="0.25">
      <c r="A23" s="5">
        <v>4</v>
      </c>
      <c r="B23">
        <v>13</v>
      </c>
      <c r="C23">
        <v>36</v>
      </c>
      <c r="D23">
        <v>54</v>
      </c>
    </row>
    <row r="24" spans="1:4" x14ac:dyDescent="0.25">
      <c r="A24" s="5">
        <v>5</v>
      </c>
      <c r="B24">
        <v>38</v>
      </c>
      <c r="C24">
        <v>55</v>
      </c>
      <c r="D24">
        <v>78</v>
      </c>
    </row>
    <row r="33" spans="1:12" x14ac:dyDescent="0.25">
      <c r="A33" t="s">
        <v>1</v>
      </c>
      <c r="B33">
        <v>0</v>
      </c>
      <c r="C33">
        <f>B33+400</f>
        <v>400</v>
      </c>
      <c r="D33" s="1">
        <f t="shared" ref="D33:L33" si="0">C33+400</f>
        <v>800</v>
      </c>
      <c r="E33">
        <f t="shared" si="0"/>
        <v>1200</v>
      </c>
      <c r="F33">
        <f t="shared" si="0"/>
        <v>1600</v>
      </c>
      <c r="G33">
        <f t="shared" si="0"/>
        <v>2000</v>
      </c>
      <c r="H33" s="1">
        <f t="shared" si="0"/>
        <v>2400</v>
      </c>
      <c r="I33">
        <f t="shared" si="0"/>
        <v>2800</v>
      </c>
      <c r="J33">
        <f t="shared" si="0"/>
        <v>3200</v>
      </c>
      <c r="K33">
        <f t="shared" si="0"/>
        <v>3600</v>
      </c>
      <c r="L33" s="1">
        <f t="shared" si="0"/>
        <v>4000</v>
      </c>
    </row>
    <row r="34" spans="1:12" x14ac:dyDescent="0.25">
      <c r="A34" t="s">
        <v>9</v>
      </c>
      <c r="B34">
        <f t="shared" ref="B34:L34" si="1">B33*5.12</f>
        <v>0</v>
      </c>
      <c r="C34">
        <f t="shared" si="1"/>
        <v>2048</v>
      </c>
      <c r="D34" s="1">
        <f t="shared" si="1"/>
        <v>4096</v>
      </c>
      <c r="E34">
        <f t="shared" si="1"/>
        <v>6144</v>
      </c>
      <c r="F34" s="2">
        <f t="shared" si="1"/>
        <v>8192</v>
      </c>
      <c r="G34">
        <f t="shared" si="1"/>
        <v>10240</v>
      </c>
      <c r="H34" s="1">
        <f t="shared" si="1"/>
        <v>12288</v>
      </c>
      <c r="I34">
        <f t="shared" si="1"/>
        <v>14336</v>
      </c>
      <c r="J34">
        <f t="shared" si="1"/>
        <v>16384</v>
      </c>
      <c r="K34">
        <f t="shared" si="1"/>
        <v>18432</v>
      </c>
      <c r="L34" s="1">
        <f t="shared" si="1"/>
        <v>20480</v>
      </c>
    </row>
    <row r="35" spans="1:12" x14ac:dyDescent="0.25">
      <c r="A35" t="s">
        <v>11</v>
      </c>
      <c r="B35">
        <f>B34</f>
        <v>0</v>
      </c>
      <c r="C35">
        <f t="shared" ref="C35:L35" si="2">C34</f>
        <v>2048</v>
      </c>
      <c r="D35" s="1">
        <f t="shared" si="2"/>
        <v>4096</v>
      </c>
      <c r="E35">
        <f t="shared" si="2"/>
        <v>6144</v>
      </c>
      <c r="F35">
        <f t="shared" si="2"/>
        <v>8192</v>
      </c>
      <c r="G35">
        <f t="shared" si="2"/>
        <v>10240</v>
      </c>
      <c r="H35" s="1">
        <f t="shared" si="2"/>
        <v>12288</v>
      </c>
      <c r="I35">
        <f t="shared" si="2"/>
        <v>14336</v>
      </c>
      <c r="J35">
        <f t="shared" si="2"/>
        <v>16384</v>
      </c>
      <c r="K35">
        <f t="shared" si="2"/>
        <v>18432</v>
      </c>
      <c r="L35" s="1">
        <f t="shared" si="2"/>
        <v>20480</v>
      </c>
    </row>
    <row r="36" spans="1:12" x14ac:dyDescent="0.25">
      <c r="A36" t="s">
        <v>12</v>
      </c>
      <c r="B36">
        <f>(B35/32)-128</f>
        <v>-128</v>
      </c>
      <c r="C36">
        <f t="shared" ref="C36:L36" si="3">(C35/32)-128</f>
        <v>-64</v>
      </c>
      <c r="D36" s="1">
        <f t="shared" si="3"/>
        <v>0</v>
      </c>
      <c r="E36">
        <f t="shared" si="3"/>
        <v>64</v>
      </c>
      <c r="F36">
        <f t="shared" si="3"/>
        <v>128</v>
      </c>
      <c r="G36">
        <f t="shared" si="3"/>
        <v>192</v>
      </c>
      <c r="H36" s="1">
        <f t="shared" si="3"/>
        <v>256</v>
      </c>
      <c r="I36">
        <f t="shared" si="3"/>
        <v>320</v>
      </c>
      <c r="J36">
        <f t="shared" si="3"/>
        <v>384</v>
      </c>
      <c r="K36">
        <f t="shared" si="3"/>
        <v>448</v>
      </c>
      <c r="L36" s="1">
        <f t="shared" si="3"/>
        <v>512</v>
      </c>
    </row>
    <row r="37" spans="1:12" x14ac:dyDescent="0.25">
      <c r="A37" t="s">
        <v>10</v>
      </c>
      <c r="B37">
        <f t="shared" ref="B37:L37" si="4">B36/256</f>
        <v>-0.5</v>
      </c>
      <c r="C37">
        <f t="shared" si="4"/>
        <v>-0.25</v>
      </c>
      <c r="D37" s="1">
        <f t="shared" si="4"/>
        <v>0</v>
      </c>
      <c r="E37">
        <f t="shared" si="4"/>
        <v>0.25</v>
      </c>
      <c r="F37" s="2">
        <f t="shared" si="4"/>
        <v>0.5</v>
      </c>
      <c r="G37">
        <f t="shared" si="4"/>
        <v>0.75</v>
      </c>
      <c r="H37" s="1">
        <f t="shared" si="4"/>
        <v>1</v>
      </c>
      <c r="I37">
        <f t="shared" si="4"/>
        <v>1.25</v>
      </c>
      <c r="J37">
        <f t="shared" si="4"/>
        <v>1.5</v>
      </c>
      <c r="K37">
        <f t="shared" si="4"/>
        <v>1.75</v>
      </c>
      <c r="L37" s="1">
        <f t="shared" si="4"/>
        <v>2</v>
      </c>
    </row>
  </sheetData>
  <mergeCells count="2">
    <mergeCell ref="B2:D2"/>
    <mergeCell ref="B17:D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F35" sqref="F35"/>
    </sheetView>
  </sheetViews>
  <sheetFormatPr defaultRowHeight="15" x14ac:dyDescent="0.25"/>
  <cols>
    <col min="1" max="1" width="19.28515625" customWidth="1"/>
  </cols>
  <sheetData>
    <row r="1" spans="1:9" x14ac:dyDescent="0.25">
      <c r="A1" t="s">
        <v>5</v>
      </c>
    </row>
    <row r="2" spans="1:9" x14ac:dyDescent="0.25">
      <c r="B2" s="6" t="s">
        <v>1</v>
      </c>
      <c r="C2" s="6"/>
      <c r="D2" s="6"/>
      <c r="E2" s="6"/>
      <c r="F2" s="6"/>
      <c r="G2" s="6"/>
      <c r="H2" s="6"/>
      <c r="I2" s="6"/>
    </row>
    <row r="3" spans="1:9" x14ac:dyDescent="0.25">
      <c r="A3" s="5"/>
      <c r="B3" s="3">
        <v>450</v>
      </c>
      <c r="C3" s="3">
        <v>850</v>
      </c>
      <c r="D3" s="3">
        <v>1250</v>
      </c>
      <c r="E3" s="3">
        <v>1650</v>
      </c>
      <c r="F3" s="3">
        <v>2050</v>
      </c>
      <c r="G3" s="3">
        <v>2450</v>
      </c>
      <c r="H3" s="3">
        <v>2850</v>
      </c>
      <c r="I3" s="3">
        <v>3250</v>
      </c>
    </row>
    <row r="4" spans="1:9" x14ac:dyDescent="0.25">
      <c r="A4" s="5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3</v>
      </c>
      <c r="H4">
        <v>6</v>
      </c>
      <c r="I4">
        <v>12</v>
      </c>
    </row>
    <row r="5" spans="1:9" x14ac:dyDescent="0.25">
      <c r="A5" s="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8</v>
      </c>
      <c r="H5">
        <v>9</v>
      </c>
      <c r="I5">
        <v>10</v>
      </c>
    </row>
    <row r="6" spans="1:9" x14ac:dyDescent="0.25">
      <c r="A6" s="5">
        <v>2</v>
      </c>
      <c r="B6">
        <v>0</v>
      </c>
      <c r="C6">
        <v>0</v>
      </c>
      <c r="D6">
        <v>0</v>
      </c>
      <c r="E6">
        <v>0</v>
      </c>
      <c r="F6">
        <v>3</v>
      </c>
      <c r="G6">
        <v>9</v>
      </c>
      <c r="H6">
        <v>10</v>
      </c>
      <c r="I6">
        <v>14</v>
      </c>
    </row>
    <row r="7" spans="1:9" x14ac:dyDescent="0.25">
      <c r="A7" s="5">
        <v>3</v>
      </c>
      <c r="B7">
        <v>0</v>
      </c>
      <c r="C7">
        <v>0</v>
      </c>
      <c r="D7">
        <v>0</v>
      </c>
      <c r="E7">
        <v>3</v>
      </c>
      <c r="F7">
        <v>9</v>
      </c>
      <c r="G7">
        <v>13</v>
      </c>
      <c r="H7">
        <v>15</v>
      </c>
      <c r="I7">
        <v>23</v>
      </c>
    </row>
    <row r="8" spans="1:9" x14ac:dyDescent="0.25">
      <c r="A8" s="5">
        <v>4</v>
      </c>
      <c r="B8">
        <v>0</v>
      </c>
      <c r="C8">
        <v>0</v>
      </c>
      <c r="D8">
        <v>0</v>
      </c>
      <c r="E8">
        <v>5</v>
      </c>
      <c r="F8">
        <v>13</v>
      </c>
      <c r="G8">
        <v>15</v>
      </c>
      <c r="H8">
        <v>23</v>
      </c>
      <c r="I8">
        <v>31</v>
      </c>
    </row>
    <row r="9" spans="1:9" x14ac:dyDescent="0.25">
      <c r="A9" s="5">
        <v>5</v>
      </c>
      <c r="B9">
        <v>0</v>
      </c>
      <c r="C9">
        <v>0</v>
      </c>
      <c r="D9">
        <v>3</v>
      </c>
      <c r="E9">
        <v>8</v>
      </c>
      <c r="F9">
        <v>15</v>
      </c>
      <c r="G9">
        <v>23</v>
      </c>
      <c r="H9">
        <v>36</v>
      </c>
      <c r="I9">
        <v>44</v>
      </c>
    </row>
    <row r="10" spans="1:9" x14ac:dyDescent="0.25">
      <c r="A10" s="5">
        <v>6</v>
      </c>
      <c r="B10">
        <v>0</v>
      </c>
      <c r="C10">
        <v>0</v>
      </c>
      <c r="D10">
        <v>4</v>
      </c>
      <c r="E10">
        <v>10</v>
      </c>
      <c r="F10">
        <v>19</v>
      </c>
      <c r="G10">
        <v>42</v>
      </c>
      <c r="H10">
        <v>46</v>
      </c>
      <c r="I10">
        <v>55</v>
      </c>
    </row>
    <row r="11" spans="1:9" x14ac:dyDescent="0.25">
      <c r="A11" s="5">
        <v>7</v>
      </c>
      <c r="B11">
        <v>0</v>
      </c>
      <c r="C11">
        <v>3</v>
      </c>
      <c r="D11">
        <v>5</v>
      </c>
      <c r="E11">
        <v>15</v>
      </c>
      <c r="F11">
        <v>37</v>
      </c>
      <c r="G11">
        <v>55</v>
      </c>
      <c r="H11">
        <v>55</v>
      </c>
      <c r="I11">
        <v>55</v>
      </c>
    </row>
    <row r="12" spans="1:9" x14ac:dyDescent="0.25">
      <c r="A12" s="5">
        <v>8</v>
      </c>
      <c r="B12">
        <v>0</v>
      </c>
      <c r="C12">
        <v>5</v>
      </c>
      <c r="D12">
        <v>6</v>
      </c>
      <c r="E12">
        <v>23</v>
      </c>
      <c r="F12">
        <v>44</v>
      </c>
      <c r="G12">
        <v>55</v>
      </c>
      <c r="H12">
        <v>55</v>
      </c>
      <c r="I12">
        <v>55</v>
      </c>
    </row>
    <row r="16" spans="1:9" x14ac:dyDescent="0.25">
      <c r="A16" t="s">
        <v>6</v>
      </c>
    </row>
    <row r="17" spans="1:9" x14ac:dyDescent="0.25">
      <c r="B17" s="6" t="s">
        <v>1</v>
      </c>
      <c r="C17" s="6"/>
      <c r="D17" s="6"/>
      <c r="E17" s="6"/>
      <c r="F17" s="6"/>
      <c r="G17" s="6"/>
      <c r="H17" s="6"/>
      <c r="I17" s="6"/>
    </row>
    <row r="18" spans="1:9" x14ac:dyDescent="0.25">
      <c r="A18" s="5"/>
      <c r="B18" s="3">
        <v>450</v>
      </c>
      <c r="C18" s="3">
        <v>850</v>
      </c>
      <c r="D18" s="3">
        <v>1250</v>
      </c>
      <c r="E18" s="3">
        <v>1650</v>
      </c>
      <c r="F18" s="3">
        <v>2050</v>
      </c>
      <c r="G18" s="3">
        <v>2450</v>
      </c>
      <c r="H18" s="3">
        <v>2850</v>
      </c>
      <c r="I18" s="3">
        <v>3250</v>
      </c>
    </row>
    <row r="19" spans="1:9" x14ac:dyDescent="0.25">
      <c r="A19" s="5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5</v>
      </c>
      <c r="H19">
        <v>13</v>
      </c>
      <c r="I19">
        <v>13</v>
      </c>
    </row>
    <row r="20" spans="1:9" x14ac:dyDescent="0.25">
      <c r="A20" s="5">
        <v>1</v>
      </c>
      <c r="B20">
        <v>0</v>
      </c>
      <c r="C20">
        <v>0</v>
      </c>
      <c r="D20">
        <v>0</v>
      </c>
      <c r="E20">
        <v>0</v>
      </c>
      <c r="F20">
        <v>5</v>
      </c>
      <c r="G20">
        <v>12</v>
      </c>
      <c r="H20">
        <v>20</v>
      </c>
      <c r="I20">
        <v>26</v>
      </c>
    </row>
    <row r="21" spans="1:9" x14ac:dyDescent="0.25">
      <c r="A21" s="5">
        <v>2</v>
      </c>
      <c r="B21">
        <v>0</v>
      </c>
      <c r="C21">
        <v>0</v>
      </c>
      <c r="D21">
        <v>0</v>
      </c>
      <c r="E21">
        <v>8</v>
      </c>
      <c r="F21">
        <v>15</v>
      </c>
      <c r="G21">
        <v>20</v>
      </c>
      <c r="H21">
        <v>23</v>
      </c>
      <c r="I21">
        <v>29</v>
      </c>
    </row>
    <row r="22" spans="1:9" x14ac:dyDescent="0.25">
      <c r="A22" s="5">
        <v>3</v>
      </c>
      <c r="B22">
        <v>0</v>
      </c>
      <c r="C22">
        <v>0</v>
      </c>
      <c r="D22">
        <v>10</v>
      </c>
      <c r="E22">
        <v>15</v>
      </c>
      <c r="F22">
        <v>20</v>
      </c>
      <c r="G22">
        <v>23</v>
      </c>
      <c r="H22">
        <v>28</v>
      </c>
      <c r="I22">
        <v>32</v>
      </c>
    </row>
    <row r="23" spans="1:9" x14ac:dyDescent="0.25">
      <c r="A23" s="5">
        <v>4</v>
      </c>
      <c r="B23">
        <v>0</v>
      </c>
      <c r="C23">
        <v>10</v>
      </c>
      <c r="D23">
        <v>14</v>
      </c>
      <c r="E23">
        <v>18</v>
      </c>
      <c r="F23">
        <v>23</v>
      </c>
      <c r="G23">
        <v>27</v>
      </c>
      <c r="H23">
        <v>32</v>
      </c>
      <c r="I23">
        <v>40</v>
      </c>
    </row>
    <row r="24" spans="1:9" x14ac:dyDescent="0.25">
      <c r="A24" s="5">
        <v>5</v>
      </c>
      <c r="B24">
        <v>0</v>
      </c>
      <c r="C24">
        <v>14</v>
      </c>
      <c r="D24">
        <v>18</v>
      </c>
      <c r="E24">
        <v>23</v>
      </c>
      <c r="F24">
        <v>26</v>
      </c>
      <c r="G24">
        <v>31</v>
      </c>
      <c r="H24">
        <v>38</v>
      </c>
      <c r="I24">
        <v>50</v>
      </c>
    </row>
    <row r="25" spans="1:9" x14ac:dyDescent="0.25">
      <c r="A25" s="5">
        <v>6</v>
      </c>
      <c r="B25">
        <v>10</v>
      </c>
      <c r="C25">
        <v>19</v>
      </c>
      <c r="D25">
        <v>22</v>
      </c>
      <c r="E25">
        <v>26</v>
      </c>
      <c r="F25">
        <v>27</v>
      </c>
      <c r="G25">
        <v>36</v>
      </c>
      <c r="H25">
        <v>60</v>
      </c>
      <c r="I25">
        <v>49</v>
      </c>
    </row>
    <row r="26" spans="1:9" x14ac:dyDescent="0.25">
      <c r="A26" s="5">
        <v>7</v>
      </c>
      <c r="B26">
        <v>15</v>
      </c>
      <c r="C26">
        <v>20</v>
      </c>
      <c r="D26">
        <v>23</v>
      </c>
      <c r="E26">
        <v>26</v>
      </c>
      <c r="F26">
        <v>31</v>
      </c>
      <c r="G26">
        <v>51</v>
      </c>
      <c r="H26">
        <v>61</v>
      </c>
      <c r="I26">
        <v>46</v>
      </c>
    </row>
    <row r="27" spans="1:9" x14ac:dyDescent="0.25">
      <c r="A27" s="5">
        <v>8</v>
      </c>
      <c r="B27">
        <v>20</v>
      </c>
      <c r="C27">
        <v>23</v>
      </c>
      <c r="D27">
        <v>23</v>
      </c>
      <c r="E27">
        <v>26</v>
      </c>
      <c r="F27">
        <v>40</v>
      </c>
      <c r="G27">
        <v>51</v>
      </c>
      <c r="H27">
        <v>61</v>
      </c>
      <c r="I27">
        <v>46</v>
      </c>
    </row>
  </sheetData>
  <mergeCells count="2">
    <mergeCell ref="B2:I2"/>
    <mergeCell ref="B17:I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workbookViewId="0">
      <selection activeCell="R23" sqref="R23"/>
    </sheetView>
  </sheetViews>
  <sheetFormatPr defaultRowHeight="15" x14ac:dyDescent="0.25"/>
  <cols>
    <col min="1" max="1" width="19.28515625" customWidth="1"/>
  </cols>
  <sheetData>
    <row r="1" spans="1:18" x14ac:dyDescent="0.25">
      <c r="A1" t="s">
        <v>7</v>
      </c>
    </row>
    <row r="2" spans="1:18" x14ac:dyDescent="0.25"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  <c r="O2" s="7"/>
      <c r="P2" s="7"/>
      <c r="Q2" s="7"/>
      <c r="R2" s="7"/>
    </row>
    <row r="3" spans="1:18" x14ac:dyDescent="0.25">
      <c r="A3" s="5"/>
      <c r="B3" s="4">
        <v>400</v>
      </c>
      <c r="C3" s="4">
        <v>800</v>
      </c>
      <c r="D3" s="4">
        <v>1200</v>
      </c>
      <c r="E3" s="4">
        <v>1600</v>
      </c>
      <c r="F3" s="4">
        <v>2000</v>
      </c>
      <c r="G3" s="4">
        <v>2400</v>
      </c>
      <c r="H3" s="4">
        <v>2800</v>
      </c>
      <c r="I3" s="4">
        <v>3200</v>
      </c>
      <c r="J3" s="4">
        <v>3600</v>
      </c>
      <c r="K3" s="4">
        <v>4000</v>
      </c>
      <c r="L3" s="4">
        <v>4400</v>
      </c>
      <c r="M3" s="4">
        <v>4800</v>
      </c>
      <c r="N3" s="4">
        <v>5200</v>
      </c>
      <c r="O3" s="4">
        <v>5600</v>
      </c>
      <c r="P3" s="4">
        <v>6000</v>
      </c>
      <c r="Q3" s="4">
        <v>6400</v>
      </c>
      <c r="R3" s="4">
        <v>6800</v>
      </c>
    </row>
    <row r="4" spans="1:18" x14ac:dyDescent="0.25">
      <c r="A4" s="5">
        <v>0</v>
      </c>
      <c r="B4">
        <v>128</v>
      </c>
      <c r="C4">
        <v>163</v>
      </c>
      <c r="D4">
        <v>180</v>
      </c>
      <c r="E4">
        <v>201</v>
      </c>
      <c r="F4">
        <v>205</v>
      </c>
      <c r="G4">
        <v>205</v>
      </c>
      <c r="H4">
        <v>205</v>
      </c>
      <c r="I4">
        <v>205</v>
      </c>
      <c r="J4">
        <v>205</v>
      </c>
      <c r="K4">
        <v>205</v>
      </c>
      <c r="L4">
        <v>205</v>
      </c>
      <c r="M4">
        <v>205</v>
      </c>
      <c r="N4">
        <v>205</v>
      </c>
      <c r="O4">
        <v>205</v>
      </c>
      <c r="P4">
        <v>205</v>
      </c>
      <c r="Q4">
        <v>205</v>
      </c>
      <c r="R4">
        <v>205</v>
      </c>
    </row>
    <row r="5" spans="1:18" x14ac:dyDescent="0.25">
      <c r="A5" s="5">
        <v>1</v>
      </c>
      <c r="B5">
        <v>116</v>
      </c>
      <c r="C5">
        <v>128</v>
      </c>
      <c r="D5">
        <v>141</v>
      </c>
      <c r="E5">
        <v>167</v>
      </c>
      <c r="F5">
        <v>175</v>
      </c>
      <c r="G5">
        <v>192</v>
      </c>
      <c r="H5">
        <v>205</v>
      </c>
      <c r="I5">
        <v>205</v>
      </c>
      <c r="J5">
        <v>205</v>
      </c>
      <c r="K5">
        <v>205</v>
      </c>
      <c r="L5">
        <v>205</v>
      </c>
      <c r="M5">
        <v>205</v>
      </c>
      <c r="N5">
        <v>205</v>
      </c>
      <c r="O5">
        <v>205</v>
      </c>
      <c r="P5">
        <v>205</v>
      </c>
      <c r="Q5">
        <v>205</v>
      </c>
      <c r="R5">
        <v>205</v>
      </c>
    </row>
    <row r="6" spans="1:18" x14ac:dyDescent="0.25">
      <c r="A6" s="5">
        <v>2</v>
      </c>
      <c r="B6">
        <v>77</v>
      </c>
      <c r="C6">
        <v>86</v>
      </c>
      <c r="D6">
        <v>107</v>
      </c>
      <c r="E6">
        <v>141</v>
      </c>
      <c r="F6">
        <v>150</v>
      </c>
      <c r="G6">
        <v>167</v>
      </c>
      <c r="H6">
        <v>201</v>
      </c>
      <c r="I6">
        <v>201</v>
      </c>
      <c r="J6">
        <v>192</v>
      </c>
      <c r="K6">
        <v>205</v>
      </c>
      <c r="L6">
        <v>205</v>
      </c>
      <c r="M6">
        <v>205</v>
      </c>
      <c r="N6">
        <v>205</v>
      </c>
      <c r="O6">
        <v>205</v>
      </c>
      <c r="P6">
        <v>205</v>
      </c>
      <c r="Q6">
        <v>205</v>
      </c>
      <c r="R6">
        <v>205</v>
      </c>
    </row>
    <row r="7" spans="1:18" x14ac:dyDescent="0.25">
      <c r="A7" s="5">
        <v>3</v>
      </c>
      <c r="B7">
        <v>73</v>
      </c>
      <c r="C7">
        <v>77</v>
      </c>
      <c r="D7">
        <v>107</v>
      </c>
      <c r="E7">
        <v>133</v>
      </c>
      <c r="F7">
        <v>145</v>
      </c>
      <c r="G7">
        <v>145</v>
      </c>
      <c r="H7">
        <v>171</v>
      </c>
      <c r="I7">
        <v>171</v>
      </c>
      <c r="J7">
        <v>175</v>
      </c>
      <c r="K7">
        <v>184</v>
      </c>
      <c r="L7">
        <v>184</v>
      </c>
      <c r="M7">
        <v>184</v>
      </c>
      <c r="N7">
        <v>184</v>
      </c>
      <c r="O7">
        <v>180</v>
      </c>
      <c r="P7">
        <v>180</v>
      </c>
      <c r="Q7">
        <v>180</v>
      </c>
      <c r="R7">
        <v>180</v>
      </c>
    </row>
    <row r="8" spans="1:18" x14ac:dyDescent="0.25">
      <c r="A8" s="5">
        <v>4</v>
      </c>
      <c r="B8">
        <v>64</v>
      </c>
      <c r="C8">
        <v>81</v>
      </c>
      <c r="D8">
        <v>107</v>
      </c>
      <c r="E8">
        <v>120</v>
      </c>
      <c r="F8">
        <v>137</v>
      </c>
      <c r="G8">
        <v>137</v>
      </c>
      <c r="H8">
        <v>145</v>
      </c>
      <c r="I8">
        <v>150</v>
      </c>
      <c r="J8">
        <v>154</v>
      </c>
      <c r="K8">
        <v>167</v>
      </c>
      <c r="L8">
        <v>158</v>
      </c>
      <c r="M8">
        <v>163</v>
      </c>
      <c r="N8">
        <v>163</v>
      </c>
      <c r="O8">
        <v>167</v>
      </c>
      <c r="P8">
        <v>167</v>
      </c>
      <c r="Q8">
        <v>167</v>
      </c>
      <c r="R8">
        <v>167</v>
      </c>
    </row>
    <row r="9" spans="1:18" x14ac:dyDescent="0.25">
      <c r="A9" s="5">
        <v>5</v>
      </c>
      <c r="B9">
        <v>56</v>
      </c>
      <c r="C9">
        <v>73</v>
      </c>
      <c r="D9">
        <v>99</v>
      </c>
      <c r="E9">
        <v>111</v>
      </c>
      <c r="F9">
        <v>133</v>
      </c>
      <c r="G9">
        <v>133</v>
      </c>
      <c r="H9">
        <v>133</v>
      </c>
      <c r="I9">
        <v>133</v>
      </c>
      <c r="J9">
        <v>141</v>
      </c>
      <c r="K9">
        <v>145</v>
      </c>
      <c r="L9">
        <v>137</v>
      </c>
      <c r="M9">
        <v>137</v>
      </c>
      <c r="N9">
        <v>141</v>
      </c>
      <c r="O9">
        <v>150</v>
      </c>
      <c r="P9">
        <v>150</v>
      </c>
      <c r="Q9">
        <v>150</v>
      </c>
      <c r="R9">
        <v>150</v>
      </c>
    </row>
    <row r="10" spans="1:18" x14ac:dyDescent="0.25">
      <c r="A10" s="5">
        <v>6</v>
      </c>
      <c r="B10">
        <v>47</v>
      </c>
      <c r="C10">
        <v>52</v>
      </c>
      <c r="D10">
        <v>86</v>
      </c>
      <c r="E10">
        <v>107</v>
      </c>
      <c r="F10">
        <v>128</v>
      </c>
      <c r="G10">
        <v>128</v>
      </c>
      <c r="H10">
        <v>128</v>
      </c>
      <c r="I10">
        <v>120</v>
      </c>
      <c r="J10">
        <v>124</v>
      </c>
      <c r="K10">
        <v>128</v>
      </c>
      <c r="L10">
        <v>128</v>
      </c>
      <c r="M10">
        <v>133</v>
      </c>
      <c r="N10">
        <v>133</v>
      </c>
      <c r="O10">
        <v>141</v>
      </c>
      <c r="P10">
        <v>141</v>
      </c>
      <c r="Q10">
        <v>145</v>
      </c>
      <c r="R10">
        <v>145</v>
      </c>
    </row>
    <row r="11" spans="1:18" x14ac:dyDescent="0.25">
      <c r="A11" s="5">
        <v>7</v>
      </c>
      <c r="B11">
        <v>39</v>
      </c>
      <c r="C11">
        <v>47</v>
      </c>
      <c r="D11">
        <v>73</v>
      </c>
      <c r="E11">
        <v>103</v>
      </c>
      <c r="F11">
        <v>111</v>
      </c>
      <c r="G11">
        <v>124</v>
      </c>
      <c r="H11">
        <v>124</v>
      </c>
      <c r="I11">
        <v>116</v>
      </c>
      <c r="J11">
        <v>120</v>
      </c>
      <c r="K11">
        <v>128</v>
      </c>
      <c r="L11">
        <v>128</v>
      </c>
      <c r="M11">
        <v>133</v>
      </c>
      <c r="N11">
        <v>133</v>
      </c>
      <c r="O11">
        <v>133</v>
      </c>
      <c r="P11">
        <v>137</v>
      </c>
      <c r="Q11">
        <v>141</v>
      </c>
      <c r="R11">
        <v>141</v>
      </c>
    </row>
    <row r="12" spans="1:18" x14ac:dyDescent="0.25">
      <c r="A12" s="5">
        <v>8</v>
      </c>
      <c r="B12">
        <v>35</v>
      </c>
      <c r="C12">
        <v>39</v>
      </c>
      <c r="D12">
        <v>60</v>
      </c>
      <c r="E12">
        <v>94</v>
      </c>
      <c r="F12">
        <v>103</v>
      </c>
      <c r="G12">
        <v>116</v>
      </c>
      <c r="H12">
        <v>116</v>
      </c>
      <c r="I12">
        <v>111</v>
      </c>
      <c r="J12">
        <v>120</v>
      </c>
      <c r="K12">
        <v>128</v>
      </c>
      <c r="L12">
        <v>128</v>
      </c>
      <c r="M12">
        <v>133</v>
      </c>
      <c r="N12">
        <v>133</v>
      </c>
      <c r="O12">
        <v>133</v>
      </c>
      <c r="P12">
        <v>133</v>
      </c>
      <c r="Q12">
        <v>133</v>
      </c>
      <c r="R12">
        <v>133</v>
      </c>
    </row>
    <row r="13" spans="1:18" x14ac:dyDescent="0.25">
      <c r="A13" s="5">
        <v>9</v>
      </c>
      <c r="B13">
        <v>30</v>
      </c>
      <c r="C13">
        <v>35</v>
      </c>
      <c r="D13">
        <v>56</v>
      </c>
      <c r="E13">
        <v>86</v>
      </c>
      <c r="F13">
        <v>94</v>
      </c>
      <c r="G13">
        <v>107</v>
      </c>
      <c r="H13">
        <v>107</v>
      </c>
      <c r="I13">
        <v>107</v>
      </c>
      <c r="J13">
        <v>111</v>
      </c>
      <c r="K13">
        <v>120</v>
      </c>
      <c r="L13">
        <v>124</v>
      </c>
      <c r="M13">
        <v>128</v>
      </c>
      <c r="N13">
        <v>128</v>
      </c>
      <c r="O13">
        <v>124</v>
      </c>
      <c r="P13">
        <v>124</v>
      </c>
      <c r="Q13">
        <v>128</v>
      </c>
      <c r="R13">
        <v>128</v>
      </c>
    </row>
    <row r="16" spans="1:18" x14ac:dyDescent="0.25">
      <c r="A16" t="s">
        <v>8</v>
      </c>
    </row>
    <row r="17" spans="1:18" x14ac:dyDescent="0.25">
      <c r="B17" s="6" t="s">
        <v>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7"/>
      <c r="O17" s="7"/>
      <c r="P17" s="7"/>
      <c r="Q17" s="7"/>
    </row>
    <row r="18" spans="1:18" x14ac:dyDescent="0.25">
      <c r="A18" s="5"/>
      <c r="B18" s="4">
        <v>400</v>
      </c>
      <c r="C18" s="4">
        <v>800</v>
      </c>
      <c r="D18" s="4">
        <v>1200</v>
      </c>
      <c r="E18" s="4">
        <v>1600</v>
      </c>
      <c r="F18" s="4">
        <v>2000</v>
      </c>
      <c r="G18" s="4">
        <v>2400</v>
      </c>
      <c r="H18" s="4">
        <v>2800</v>
      </c>
      <c r="I18" s="4">
        <v>3200</v>
      </c>
      <c r="J18" s="4">
        <v>3600</v>
      </c>
      <c r="K18" s="4">
        <v>4000</v>
      </c>
      <c r="L18" s="4">
        <v>4400</v>
      </c>
      <c r="M18" s="4">
        <v>4800</v>
      </c>
      <c r="N18" s="4">
        <v>5200</v>
      </c>
      <c r="O18" s="4">
        <v>5600</v>
      </c>
      <c r="P18" s="4">
        <v>6000</v>
      </c>
      <c r="Q18" s="4">
        <v>6400</v>
      </c>
      <c r="R18" s="2"/>
    </row>
    <row r="19" spans="1:18" x14ac:dyDescent="0.25">
      <c r="A19" s="5">
        <v>0</v>
      </c>
      <c r="B19">
        <v>128</v>
      </c>
      <c r="C19">
        <v>163</v>
      </c>
      <c r="D19">
        <v>180</v>
      </c>
      <c r="E19">
        <v>197</v>
      </c>
      <c r="F19">
        <v>197</v>
      </c>
      <c r="G19">
        <v>205</v>
      </c>
      <c r="H19">
        <v>205</v>
      </c>
      <c r="I19">
        <v>205</v>
      </c>
      <c r="J19">
        <v>205</v>
      </c>
      <c r="K19">
        <v>205</v>
      </c>
      <c r="L19">
        <v>205</v>
      </c>
      <c r="M19">
        <v>205</v>
      </c>
      <c r="N19">
        <v>205</v>
      </c>
      <c r="O19">
        <v>205</v>
      </c>
      <c r="P19">
        <v>205</v>
      </c>
      <c r="Q19">
        <v>205</v>
      </c>
    </row>
    <row r="20" spans="1:18" x14ac:dyDescent="0.25">
      <c r="A20" s="5">
        <v>1</v>
      </c>
      <c r="B20">
        <v>116</v>
      </c>
      <c r="C20">
        <v>128</v>
      </c>
      <c r="D20">
        <v>141</v>
      </c>
      <c r="E20">
        <v>167</v>
      </c>
      <c r="F20">
        <v>175</v>
      </c>
      <c r="G20">
        <v>188</v>
      </c>
      <c r="H20">
        <v>205</v>
      </c>
      <c r="I20">
        <v>205</v>
      </c>
      <c r="J20">
        <v>205</v>
      </c>
      <c r="K20">
        <v>205</v>
      </c>
      <c r="L20">
        <v>205</v>
      </c>
      <c r="M20">
        <v>205</v>
      </c>
      <c r="N20">
        <v>205</v>
      </c>
      <c r="O20">
        <v>205</v>
      </c>
      <c r="P20">
        <v>205</v>
      </c>
      <c r="Q20">
        <v>205</v>
      </c>
    </row>
    <row r="21" spans="1:18" x14ac:dyDescent="0.25">
      <c r="A21" s="5">
        <v>2</v>
      </c>
      <c r="B21">
        <v>77</v>
      </c>
      <c r="C21">
        <v>86</v>
      </c>
      <c r="D21">
        <v>116</v>
      </c>
      <c r="E21">
        <v>141</v>
      </c>
      <c r="F21">
        <v>163</v>
      </c>
      <c r="G21">
        <v>175</v>
      </c>
      <c r="H21">
        <v>197</v>
      </c>
      <c r="I21">
        <v>197</v>
      </c>
      <c r="J21">
        <v>197</v>
      </c>
      <c r="K21">
        <v>205</v>
      </c>
      <c r="L21">
        <v>205</v>
      </c>
      <c r="M21">
        <v>205</v>
      </c>
      <c r="N21">
        <v>205</v>
      </c>
      <c r="O21">
        <v>197</v>
      </c>
      <c r="P21">
        <v>197</v>
      </c>
      <c r="Q21">
        <v>197</v>
      </c>
    </row>
    <row r="22" spans="1:18" x14ac:dyDescent="0.25">
      <c r="A22" s="5">
        <v>3</v>
      </c>
      <c r="B22">
        <v>69</v>
      </c>
      <c r="C22">
        <v>81</v>
      </c>
      <c r="D22">
        <v>116</v>
      </c>
      <c r="E22">
        <v>137</v>
      </c>
      <c r="F22">
        <v>154</v>
      </c>
      <c r="G22">
        <v>163</v>
      </c>
      <c r="H22">
        <v>171</v>
      </c>
      <c r="I22">
        <v>175</v>
      </c>
      <c r="J22">
        <v>180</v>
      </c>
      <c r="K22">
        <v>184</v>
      </c>
      <c r="L22">
        <v>180</v>
      </c>
      <c r="M22">
        <v>180</v>
      </c>
      <c r="N22">
        <v>180</v>
      </c>
      <c r="O22">
        <v>175</v>
      </c>
      <c r="P22">
        <v>171</v>
      </c>
      <c r="Q22">
        <v>171</v>
      </c>
    </row>
    <row r="23" spans="1:18" x14ac:dyDescent="0.25">
      <c r="A23" s="5">
        <v>4</v>
      </c>
      <c r="B23">
        <v>64</v>
      </c>
      <c r="C23">
        <v>73</v>
      </c>
      <c r="D23">
        <v>107</v>
      </c>
      <c r="E23">
        <v>128</v>
      </c>
      <c r="F23">
        <v>145</v>
      </c>
      <c r="G23">
        <v>154</v>
      </c>
      <c r="H23">
        <v>163</v>
      </c>
      <c r="I23">
        <v>167</v>
      </c>
      <c r="J23">
        <v>167</v>
      </c>
      <c r="K23">
        <v>167</v>
      </c>
      <c r="L23">
        <v>163</v>
      </c>
      <c r="M23">
        <v>154</v>
      </c>
      <c r="N23">
        <v>154</v>
      </c>
      <c r="O23">
        <v>163</v>
      </c>
      <c r="P23">
        <v>154</v>
      </c>
      <c r="Q23">
        <v>167</v>
      </c>
    </row>
    <row r="24" spans="1:18" x14ac:dyDescent="0.25">
      <c r="A24" s="5">
        <v>5</v>
      </c>
      <c r="B24">
        <v>52</v>
      </c>
      <c r="C24">
        <v>60</v>
      </c>
      <c r="D24">
        <v>90</v>
      </c>
      <c r="E24">
        <v>111</v>
      </c>
      <c r="F24">
        <v>124</v>
      </c>
      <c r="G24">
        <v>137</v>
      </c>
      <c r="H24">
        <v>141</v>
      </c>
      <c r="I24">
        <v>145</v>
      </c>
      <c r="J24">
        <v>150</v>
      </c>
      <c r="K24">
        <v>145</v>
      </c>
      <c r="L24">
        <v>141</v>
      </c>
      <c r="M24">
        <v>141</v>
      </c>
      <c r="N24">
        <v>145</v>
      </c>
      <c r="O24">
        <v>150</v>
      </c>
      <c r="P24">
        <v>150</v>
      </c>
      <c r="Q24">
        <v>158</v>
      </c>
    </row>
    <row r="25" spans="1:18" x14ac:dyDescent="0.25">
      <c r="A25" s="5">
        <v>6</v>
      </c>
      <c r="B25">
        <v>39</v>
      </c>
      <c r="C25">
        <v>43</v>
      </c>
      <c r="D25">
        <v>73</v>
      </c>
      <c r="E25">
        <v>99</v>
      </c>
      <c r="F25">
        <v>116</v>
      </c>
      <c r="G25">
        <v>128</v>
      </c>
      <c r="H25">
        <v>133</v>
      </c>
      <c r="I25">
        <v>133</v>
      </c>
      <c r="J25">
        <v>137</v>
      </c>
      <c r="K25">
        <v>137</v>
      </c>
      <c r="L25">
        <v>133</v>
      </c>
      <c r="M25">
        <v>133</v>
      </c>
      <c r="N25">
        <v>137</v>
      </c>
      <c r="O25">
        <v>141</v>
      </c>
      <c r="P25">
        <v>141</v>
      </c>
      <c r="Q25">
        <v>145</v>
      </c>
    </row>
    <row r="26" spans="1:18" x14ac:dyDescent="0.25">
      <c r="A26" s="5">
        <v>7</v>
      </c>
      <c r="B26">
        <v>26</v>
      </c>
      <c r="C26">
        <v>35</v>
      </c>
      <c r="D26">
        <v>52</v>
      </c>
      <c r="E26">
        <v>90</v>
      </c>
      <c r="F26">
        <v>111</v>
      </c>
      <c r="G26">
        <v>116</v>
      </c>
      <c r="H26">
        <v>124</v>
      </c>
      <c r="I26">
        <v>120</v>
      </c>
      <c r="J26">
        <v>120</v>
      </c>
      <c r="K26">
        <v>124</v>
      </c>
      <c r="L26">
        <v>128</v>
      </c>
      <c r="M26">
        <v>128</v>
      </c>
      <c r="N26">
        <v>137</v>
      </c>
      <c r="O26">
        <v>137</v>
      </c>
      <c r="P26">
        <v>141</v>
      </c>
      <c r="Q26">
        <v>145</v>
      </c>
    </row>
    <row r="27" spans="1:18" x14ac:dyDescent="0.25">
      <c r="A27" s="5">
        <v>8</v>
      </c>
      <c r="B27">
        <v>26</v>
      </c>
      <c r="C27">
        <v>30</v>
      </c>
      <c r="D27">
        <v>35</v>
      </c>
      <c r="E27">
        <v>69</v>
      </c>
      <c r="F27">
        <v>90</v>
      </c>
      <c r="G27">
        <v>99</v>
      </c>
      <c r="H27">
        <v>116</v>
      </c>
      <c r="I27">
        <v>116</v>
      </c>
      <c r="J27">
        <v>116</v>
      </c>
      <c r="K27">
        <v>124</v>
      </c>
      <c r="L27">
        <v>128</v>
      </c>
      <c r="M27">
        <v>128</v>
      </c>
      <c r="N27">
        <v>137</v>
      </c>
      <c r="O27">
        <v>133</v>
      </c>
      <c r="P27">
        <v>128</v>
      </c>
      <c r="Q27">
        <v>133</v>
      </c>
    </row>
    <row r="28" spans="1:18" x14ac:dyDescent="0.25">
      <c r="A28" s="5">
        <v>9</v>
      </c>
      <c r="B28">
        <v>26</v>
      </c>
      <c r="C28">
        <v>30</v>
      </c>
      <c r="D28">
        <v>35</v>
      </c>
      <c r="E28">
        <v>56</v>
      </c>
      <c r="F28">
        <v>77</v>
      </c>
      <c r="G28">
        <v>86</v>
      </c>
      <c r="H28">
        <v>99</v>
      </c>
      <c r="I28">
        <v>99</v>
      </c>
      <c r="J28">
        <v>107</v>
      </c>
      <c r="K28">
        <v>107</v>
      </c>
      <c r="L28">
        <v>128</v>
      </c>
      <c r="M28">
        <v>120</v>
      </c>
      <c r="N28">
        <v>111</v>
      </c>
      <c r="O28">
        <v>111</v>
      </c>
      <c r="P28">
        <v>116</v>
      </c>
      <c r="Q28">
        <v>120</v>
      </c>
    </row>
  </sheetData>
  <mergeCells count="2">
    <mergeCell ref="B2:R2"/>
    <mergeCell ref="B17:Q17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workbookViewId="0">
      <selection activeCell="H36" sqref="H36"/>
    </sheetView>
  </sheetViews>
  <sheetFormatPr defaultRowHeight="15" x14ac:dyDescent="0.25"/>
  <cols>
    <col min="1" max="1" width="19.28515625" customWidth="1"/>
  </cols>
  <sheetData>
    <row r="1" spans="1:17" x14ac:dyDescent="0.25">
      <c r="A1" t="s">
        <v>14</v>
      </c>
    </row>
    <row r="2" spans="1:17" x14ac:dyDescent="0.25"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  <c r="O2" s="7"/>
      <c r="P2" s="7"/>
      <c r="Q2" s="7"/>
    </row>
    <row r="3" spans="1:17" x14ac:dyDescent="0.25">
      <c r="A3" s="5"/>
      <c r="B3" s="4">
        <v>400</v>
      </c>
      <c r="C3" s="4">
        <v>800</v>
      </c>
      <c r="D3" s="4">
        <v>1200</v>
      </c>
      <c r="E3" s="4">
        <v>1600</v>
      </c>
      <c r="F3" s="4">
        <v>2000</v>
      </c>
      <c r="G3" s="4">
        <v>2400</v>
      </c>
      <c r="H3" s="4">
        <v>2800</v>
      </c>
      <c r="I3" s="4">
        <v>3200</v>
      </c>
      <c r="J3" s="4">
        <v>3600</v>
      </c>
      <c r="K3" s="4">
        <v>4000</v>
      </c>
      <c r="L3" s="4">
        <v>4400</v>
      </c>
      <c r="M3" s="4">
        <v>4800</v>
      </c>
      <c r="N3" s="4">
        <v>5200</v>
      </c>
      <c r="O3" s="4">
        <v>5600</v>
      </c>
      <c r="P3" s="4">
        <v>6000</v>
      </c>
      <c r="Q3" s="4">
        <v>6400</v>
      </c>
    </row>
    <row r="4" spans="1:17" x14ac:dyDescent="0.25">
      <c r="A4" s="5">
        <v>0</v>
      </c>
      <c r="B4">
        <v>9</v>
      </c>
      <c r="C4">
        <v>9</v>
      </c>
      <c r="D4">
        <v>9</v>
      </c>
      <c r="E4">
        <v>9</v>
      </c>
      <c r="F4">
        <v>9</v>
      </c>
      <c r="G4">
        <v>9</v>
      </c>
      <c r="H4">
        <v>9</v>
      </c>
      <c r="I4">
        <v>9</v>
      </c>
      <c r="J4">
        <v>9</v>
      </c>
      <c r="K4">
        <v>9</v>
      </c>
      <c r="L4">
        <v>9</v>
      </c>
      <c r="M4">
        <v>9</v>
      </c>
      <c r="N4">
        <v>9</v>
      </c>
      <c r="O4">
        <v>9</v>
      </c>
      <c r="P4">
        <v>9</v>
      </c>
      <c r="Q4">
        <v>9</v>
      </c>
    </row>
    <row r="5" spans="1:17" x14ac:dyDescent="0.25">
      <c r="A5" s="5">
        <v>1</v>
      </c>
      <c r="B5">
        <v>17</v>
      </c>
      <c r="C5">
        <v>17</v>
      </c>
      <c r="D5">
        <v>17</v>
      </c>
      <c r="E5">
        <v>17</v>
      </c>
      <c r="F5">
        <v>17</v>
      </c>
      <c r="G5">
        <v>17</v>
      </c>
      <c r="H5">
        <v>17</v>
      </c>
      <c r="I5">
        <v>34</v>
      </c>
      <c r="J5">
        <v>34</v>
      </c>
      <c r="K5">
        <v>51</v>
      </c>
      <c r="L5">
        <v>51</v>
      </c>
      <c r="M5">
        <v>51</v>
      </c>
      <c r="N5">
        <v>43</v>
      </c>
      <c r="O5">
        <v>43</v>
      </c>
      <c r="P5">
        <v>43</v>
      </c>
      <c r="Q5">
        <v>26</v>
      </c>
    </row>
    <row r="6" spans="1:17" x14ac:dyDescent="0.25">
      <c r="A6" s="5">
        <v>2</v>
      </c>
      <c r="B6">
        <v>17</v>
      </c>
      <c r="C6">
        <v>34</v>
      </c>
      <c r="D6">
        <v>34</v>
      </c>
      <c r="E6">
        <v>34</v>
      </c>
      <c r="F6">
        <v>34</v>
      </c>
      <c r="G6">
        <v>34</v>
      </c>
      <c r="H6">
        <v>34</v>
      </c>
      <c r="I6">
        <v>34</v>
      </c>
      <c r="J6">
        <v>34</v>
      </c>
      <c r="K6">
        <v>51</v>
      </c>
      <c r="L6">
        <v>51</v>
      </c>
      <c r="M6">
        <v>51</v>
      </c>
      <c r="N6">
        <v>51</v>
      </c>
      <c r="O6">
        <v>51</v>
      </c>
      <c r="P6">
        <v>43</v>
      </c>
      <c r="Q6">
        <v>26</v>
      </c>
    </row>
    <row r="7" spans="1:17" x14ac:dyDescent="0.25">
      <c r="A7" s="5">
        <v>3</v>
      </c>
      <c r="B7">
        <v>17</v>
      </c>
      <c r="C7">
        <v>51</v>
      </c>
      <c r="D7">
        <v>51</v>
      </c>
      <c r="E7">
        <v>51</v>
      </c>
      <c r="F7">
        <v>51</v>
      </c>
      <c r="G7">
        <v>51</v>
      </c>
      <c r="H7">
        <v>43</v>
      </c>
      <c r="I7">
        <v>43</v>
      </c>
      <c r="J7">
        <v>43</v>
      </c>
      <c r="K7">
        <v>51</v>
      </c>
      <c r="L7">
        <v>51</v>
      </c>
      <c r="M7">
        <v>51</v>
      </c>
      <c r="N7">
        <v>51</v>
      </c>
      <c r="O7">
        <v>51</v>
      </c>
      <c r="P7">
        <v>51</v>
      </c>
      <c r="Q7">
        <v>26</v>
      </c>
    </row>
    <row r="8" spans="1:17" x14ac:dyDescent="0.25">
      <c r="A8" s="5">
        <v>4</v>
      </c>
      <c r="B8">
        <v>17</v>
      </c>
      <c r="C8">
        <v>51</v>
      </c>
      <c r="D8">
        <v>51</v>
      </c>
      <c r="E8">
        <v>51</v>
      </c>
      <c r="F8">
        <v>51</v>
      </c>
      <c r="G8">
        <v>51</v>
      </c>
      <c r="H8">
        <v>51</v>
      </c>
      <c r="I8">
        <v>60</v>
      </c>
      <c r="J8">
        <v>68</v>
      </c>
      <c r="K8">
        <v>68</v>
      </c>
      <c r="L8">
        <v>68</v>
      </c>
      <c r="M8">
        <v>68</v>
      </c>
      <c r="N8">
        <v>51</v>
      </c>
      <c r="O8">
        <v>51</v>
      </c>
      <c r="P8">
        <v>51</v>
      </c>
      <c r="Q8">
        <v>26</v>
      </c>
    </row>
    <row r="9" spans="1:17" x14ac:dyDescent="0.25">
      <c r="A9" s="5">
        <v>5</v>
      </c>
      <c r="B9">
        <v>17</v>
      </c>
      <c r="C9">
        <v>51</v>
      </c>
      <c r="D9">
        <v>51</v>
      </c>
      <c r="E9">
        <v>51</v>
      </c>
      <c r="F9">
        <v>51</v>
      </c>
      <c r="G9">
        <v>51</v>
      </c>
      <c r="H9">
        <v>51</v>
      </c>
      <c r="I9">
        <v>60</v>
      </c>
      <c r="J9">
        <v>85</v>
      </c>
      <c r="K9">
        <v>85</v>
      </c>
      <c r="L9">
        <v>68</v>
      </c>
      <c r="M9">
        <v>68</v>
      </c>
      <c r="N9">
        <v>60</v>
      </c>
      <c r="O9">
        <v>60</v>
      </c>
      <c r="P9">
        <v>60</v>
      </c>
      <c r="Q9">
        <v>26</v>
      </c>
    </row>
    <row r="10" spans="1:17" x14ac:dyDescent="0.25">
      <c r="A10" s="2"/>
    </row>
    <row r="11" spans="1:17" x14ac:dyDescent="0.25">
      <c r="A11" s="2"/>
    </row>
    <row r="12" spans="1:17" x14ac:dyDescent="0.25">
      <c r="A12" s="2"/>
    </row>
    <row r="13" spans="1:17" x14ac:dyDescent="0.25">
      <c r="A13" s="2"/>
    </row>
    <row r="14" spans="1:17" x14ac:dyDescent="0.25">
      <c r="A14" s="2"/>
    </row>
    <row r="16" spans="1:17" x14ac:dyDescent="0.25">
      <c r="A16" t="s">
        <v>13</v>
      </c>
    </row>
    <row r="17" spans="1:17" x14ac:dyDescent="0.25">
      <c r="B17" s="6" t="s">
        <v>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7"/>
      <c r="O17" s="7"/>
      <c r="P17" s="7"/>
      <c r="Q17" s="7"/>
    </row>
    <row r="18" spans="1:17" x14ac:dyDescent="0.25">
      <c r="A18" s="5"/>
      <c r="B18" s="4">
        <v>400</v>
      </c>
      <c r="C18" s="4">
        <v>800</v>
      </c>
      <c r="D18" s="4">
        <v>1200</v>
      </c>
      <c r="E18" s="4">
        <v>1600</v>
      </c>
      <c r="F18" s="4">
        <v>2000</v>
      </c>
      <c r="G18" s="4">
        <v>2400</v>
      </c>
      <c r="H18" s="4">
        <v>2800</v>
      </c>
      <c r="I18" s="4">
        <v>3200</v>
      </c>
      <c r="J18" s="4">
        <v>3600</v>
      </c>
      <c r="K18" s="4">
        <v>4000</v>
      </c>
      <c r="L18" s="4">
        <v>4400</v>
      </c>
      <c r="M18" s="4">
        <v>4800</v>
      </c>
      <c r="N18" s="4">
        <v>5200</v>
      </c>
      <c r="O18" s="4">
        <v>5600</v>
      </c>
      <c r="P18" s="4">
        <v>6000</v>
      </c>
      <c r="Q18" s="4">
        <v>6400</v>
      </c>
    </row>
    <row r="19" spans="1:17" x14ac:dyDescent="0.25">
      <c r="A19" s="5">
        <v>0</v>
      </c>
      <c r="B19">
        <v>9</v>
      </c>
      <c r="C19">
        <v>26</v>
      </c>
      <c r="D19">
        <v>26</v>
      </c>
      <c r="E19">
        <v>17</v>
      </c>
      <c r="F19">
        <v>17</v>
      </c>
      <c r="G19">
        <v>17</v>
      </c>
      <c r="H19">
        <v>17</v>
      </c>
      <c r="I19">
        <v>17</v>
      </c>
      <c r="J19">
        <v>26</v>
      </c>
      <c r="K19">
        <v>26</v>
      </c>
      <c r="L19">
        <v>26</v>
      </c>
      <c r="M19">
        <v>17</v>
      </c>
      <c r="N19">
        <v>17</v>
      </c>
      <c r="O19">
        <v>17</v>
      </c>
      <c r="P19">
        <v>17</v>
      </c>
      <c r="Q19">
        <v>9</v>
      </c>
    </row>
    <row r="20" spans="1:17" x14ac:dyDescent="0.25">
      <c r="A20" s="5">
        <v>1</v>
      </c>
      <c r="B20">
        <v>34</v>
      </c>
      <c r="C20">
        <v>43</v>
      </c>
      <c r="D20">
        <v>34</v>
      </c>
      <c r="E20">
        <v>34</v>
      </c>
      <c r="F20">
        <v>34</v>
      </c>
      <c r="G20">
        <v>34</v>
      </c>
      <c r="H20">
        <v>34</v>
      </c>
      <c r="I20">
        <v>43</v>
      </c>
      <c r="J20">
        <v>43</v>
      </c>
      <c r="K20">
        <v>43</v>
      </c>
      <c r="L20">
        <v>43</v>
      </c>
      <c r="M20">
        <v>43</v>
      </c>
      <c r="N20">
        <v>34</v>
      </c>
      <c r="O20">
        <v>34</v>
      </c>
      <c r="P20">
        <v>34</v>
      </c>
      <c r="Q20">
        <v>26</v>
      </c>
    </row>
    <row r="21" spans="1:17" x14ac:dyDescent="0.25">
      <c r="A21" s="5">
        <v>2</v>
      </c>
      <c r="B21">
        <v>34</v>
      </c>
      <c r="C21">
        <v>68</v>
      </c>
      <c r="D21">
        <v>60</v>
      </c>
      <c r="E21">
        <v>60</v>
      </c>
      <c r="F21">
        <v>51</v>
      </c>
      <c r="G21">
        <v>51</v>
      </c>
      <c r="H21">
        <v>51</v>
      </c>
      <c r="I21">
        <v>60</v>
      </c>
      <c r="J21">
        <v>60</v>
      </c>
      <c r="K21">
        <v>68</v>
      </c>
      <c r="L21">
        <v>60</v>
      </c>
      <c r="M21">
        <v>60</v>
      </c>
      <c r="N21">
        <v>51</v>
      </c>
      <c r="O21">
        <v>51</v>
      </c>
      <c r="P21">
        <v>51</v>
      </c>
      <c r="Q21">
        <v>26</v>
      </c>
    </row>
    <row r="22" spans="1:17" x14ac:dyDescent="0.25">
      <c r="A22" s="5">
        <v>3</v>
      </c>
      <c r="B22">
        <v>34</v>
      </c>
      <c r="C22">
        <v>77</v>
      </c>
      <c r="D22">
        <v>77</v>
      </c>
      <c r="E22">
        <v>77</v>
      </c>
      <c r="F22">
        <v>77</v>
      </c>
      <c r="G22">
        <v>77</v>
      </c>
      <c r="H22">
        <v>77</v>
      </c>
      <c r="I22">
        <v>77</v>
      </c>
      <c r="J22">
        <v>77</v>
      </c>
      <c r="K22">
        <v>85</v>
      </c>
      <c r="L22">
        <v>68</v>
      </c>
      <c r="M22">
        <v>60</v>
      </c>
      <c r="N22">
        <v>60</v>
      </c>
      <c r="O22">
        <v>51</v>
      </c>
      <c r="P22">
        <v>51</v>
      </c>
      <c r="Q22">
        <v>26</v>
      </c>
    </row>
    <row r="23" spans="1:17" x14ac:dyDescent="0.25">
      <c r="A23" s="5">
        <v>4</v>
      </c>
      <c r="B23">
        <v>34</v>
      </c>
      <c r="C23">
        <v>77</v>
      </c>
      <c r="D23">
        <v>77</v>
      </c>
      <c r="E23">
        <v>77</v>
      </c>
      <c r="F23">
        <v>85</v>
      </c>
      <c r="G23">
        <v>85</v>
      </c>
      <c r="H23">
        <v>94</v>
      </c>
      <c r="I23">
        <v>94</v>
      </c>
      <c r="J23">
        <v>85</v>
      </c>
      <c r="K23">
        <v>85</v>
      </c>
      <c r="L23">
        <v>77</v>
      </c>
      <c r="M23">
        <v>77</v>
      </c>
      <c r="N23">
        <v>77</v>
      </c>
      <c r="O23">
        <v>77</v>
      </c>
      <c r="P23">
        <v>68</v>
      </c>
      <c r="Q23">
        <v>43</v>
      </c>
    </row>
    <row r="24" spans="1:17" x14ac:dyDescent="0.25">
      <c r="A24" s="5">
        <v>5</v>
      </c>
      <c r="B24">
        <v>34</v>
      </c>
      <c r="C24">
        <v>77</v>
      </c>
      <c r="D24">
        <v>77</v>
      </c>
      <c r="E24">
        <v>77</v>
      </c>
      <c r="F24">
        <v>85</v>
      </c>
      <c r="G24">
        <v>85</v>
      </c>
      <c r="H24">
        <v>102</v>
      </c>
      <c r="I24">
        <v>102</v>
      </c>
      <c r="J24">
        <v>94</v>
      </c>
      <c r="K24">
        <v>94</v>
      </c>
      <c r="L24">
        <v>85</v>
      </c>
      <c r="M24">
        <v>77</v>
      </c>
      <c r="N24">
        <v>77</v>
      </c>
      <c r="O24">
        <v>77</v>
      </c>
      <c r="P24">
        <v>77</v>
      </c>
      <c r="Q24">
        <v>51</v>
      </c>
    </row>
    <row r="25" spans="1:17" x14ac:dyDescent="0.25">
      <c r="A25" s="2"/>
    </row>
    <row r="26" spans="1:17" x14ac:dyDescent="0.25">
      <c r="A26" s="2"/>
    </row>
    <row r="27" spans="1:17" x14ac:dyDescent="0.25">
      <c r="A27" s="2"/>
    </row>
    <row r="28" spans="1:17" x14ac:dyDescent="0.25">
      <c r="A28" s="2"/>
    </row>
  </sheetData>
  <mergeCells count="2">
    <mergeCell ref="B2:Q2"/>
    <mergeCell ref="B17:Q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Injection Timing</vt:lpstr>
      <vt:lpstr>Unknown</vt:lpstr>
      <vt:lpstr>Fuel Adjustment</vt:lpstr>
      <vt:lpstr>Ignition</vt:lpstr>
      <vt:lpstr>Max Knock Response</vt:lpstr>
    </vt:vector>
  </TitlesOfParts>
  <Company>CSR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Sole</dc:creator>
  <cp:lastModifiedBy>Jon Sole</cp:lastModifiedBy>
  <dcterms:created xsi:type="dcterms:W3CDTF">2013-03-22T11:52:09Z</dcterms:created>
  <dcterms:modified xsi:type="dcterms:W3CDTF">2014-09-04T09:22:20Z</dcterms:modified>
</cp:coreProperties>
</file>