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Año 5\WikiAnalisis\R scripts\Analisis por articulo\"/>
    </mc:Choice>
  </mc:AlternateContent>
  <bookViews>
    <workbookView xWindow="0" yWindow="0" windowWidth="28800" windowHeight="12210" tabRatio="1000"/>
  </bookViews>
  <sheets>
    <sheet name="Seleccion" sheetId="1" r:id="rId1"/>
    <sheet name="K=14 summary" sheetId="2" r:id="rId2"/>
    <sheet name="K = 14" sheetId="3" r:id="rId3"/>
  </sheets>
  <definedNames>
    <definedName name="mydata_1" localSheetId="1">'K=14 summary'!$C$2:$V$85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7" i="1" l="1"/>
  <c r="S27" i="1"/>
  <c r="R27" i="1"/>
  <c r="Q27" i="1"/>
  <c r="T25" i="1"/>
  <c r="S25" i="1"/>
  <c r="R25" i="1"/>
  <c r="Q25" i="1"/>
  <c r="T23" i="1"/>
  <c r="S23" i="1"/>
  <c r="R23" i="1"/>
  <c r="Q23" i="1"/>
  <c r="T21" i="1"/>
  <c r="S21" i="1"/>
  <c r="R21" i="1"/>
  <c r="Q21" i="1"/>
  <c r="T3" i="3" l="1"/>
  <c r="S3" i="3"/>
  <c r="R3" i="3"/>
  <c r="Q3" i="3"/>
  <c r="T15" i="1"/>
  <c r="S15" i="1"/>
  <c r="R15" i="1"/>
  <c r="Q15" i="1"/>
  <c r="T13" i="1"/>
  <c r="S13" i="1"/>
  <c r="R13" i="1"/>
  <c r="Q13" i="1"/>
  <c r="T11" i="1"/>
  <c r="S11" i="1"/>
  <c r="R11" i="1"/>
  <c r="Q11" i="1"/>
  <c r="T9" i="1"/>
  <c r="S9" i="1"/>
  <c r="R9" i="1"/>
  <c r="Q9" i="1"/>
  <c r="T7" i="1"/>
  <c r="S7" i="1"/>
  <c r="R7" i="1"/>
  <c r="Q7" i="1"/>
  <c r="T5" i="1"/>
  <c r="S5" i="1"/>
  <c r="R5" i="1"/>
  <c r="Q5" i="1"/>
</calcChain>
</file>

<file path=xl/connections.xml><?xml version="1.0" encoding="utf-8"?>
<connections xmlns="http://schemas.openxmlformats.org/spreadsheetml/2006/main">
  <connection id="1" name="mydata1" type="6" refreshedVersion="6" background="1" saveData="1">
    <textPr codePage="850" sourceFile="C:\Users\Jonx\Downloads\WikiAnalisis\mydata.txt" decimal="," thousands="." space="1" consecutive="1">
      <textFields count="21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<sst xmlns="http://schemas.openxmlformats.org/spreadsheetml/2006/main" count="346" uniqueCount="166">
  <si>
    <t>Clusters</t>
  </si>
  <si>
    <t>Indice de estabilidad/ clusters desechados</t>
  </si>
  <si>
    <t>0.6100000</t>
  </si>
  <si>
    <t>Cluster</t>
  </si>
  <si>
    <t>Tipos de Cluster</t>
  </si>
  <si>
    <t>Inestable</t>
  </si>
  <si>
    <t>Estabilidad baja</t>
  </si>
  <si>
    <t>Estabilidad Media</t>
  </si>
  <si>
    <t>Estabilidad Alta</t>
  </si>
  <si>
    <t>bulletedelement</t>
  </si>
  <si>
    <t>numberedelement</t>
  </si>
  <si>
    <t>Medida</t>
  </si>
  <si>
    <t>Indice de estabilidad</t>
  </si>
  <si>
    <t>veces desechado</t>
  </si>
  <si>
    <t>Revisiones</t>
  </si>
  <si>
    <t>0.9914995</t>
  </si>
  <si>
    <t>0.8950956</t>
  </si>
  <si>
    <t>0.3593606</t>
  </si>
  <si>
    <t>0.7290609</t>
  </si>
  <si>
    <t>0.6956775</t>
  </si>
  <si>
    <t>0.9582244</t>
  </si>
  <si>
    <t>0.9018378</t>
  </si>
  <si>
    <t>0.5600000</t>
  </si>
  <si>
    <t>0.9778442</t>
  </si>
  <si>
    <t>0.9935065</t>
  </si>
  <si>
    <t>0.9169358</t>
  </si>
  <si>
    <t>0.9790181</t>
  </si>
  <si>
    <t>0.9128548</t>
  </si>
  <si>
    <t>0.9831843</t>
  </si>
  <si>
    <t>0.6998223</t>
  </si>
  <si>
    <t>0.2897143</t>
  </si>
  <si>
    <t>0.9932164</t>
  </si>
  <si>
    <t>0.9964286</t>
  </si>
  <si>
    <t>0.6000000</t>
  </si>
  <si>
    <t>0.9274545</t>
  </si>
  <si>
    <t>0.8304489</t>
  </si>
  <si>
    <t>0.9330181</t>
  </si>
  <si>
    <t>0.9824617</t>
  </si>
  <si>
    <t>0.9701811</t>
  </si>
  <si>
    <t>0.9778172</t>
  </si>
  <si>
    <t>0.6828590</t>
  </si>
  <si>
    <t>0.5539038</t>
  </si>
  <si>
    <t>0.9936305</t>
  </si>
  <si>
    <t>0.5900000</t>
  </si>
  <si>
    <t>0.9295595</t>
  </si>
  <si>
    <t>0.9833732</t>
  </si>
  <si>
    <t>0.9226564</t>
  </si>
  <si>
    <t>0.8189997</t>
  </si>
  <si>
    <t>0.8591663</t>
  </si>
  <si>
    <t>0.7750489</t>
  </si>
  <si>
    <t>0.9975000</t>
  </si>
  <si>
    <t>0.9603119</t>
  </si>
  <si>
    <t>0.6024971</t>
  </si>
  <si>
    <t>0.9753037</t>
  </si>
  <si>
    <t>0.9749681</t>
  </si>
  <si>
    <t>0.9046786</t>
  </si>
  <si>
    <t>0.9725718</t>
  </si>
  <si>
    <t>0.3784870</t>
  </si>
  <si>
    <t>0.9547177</t>
  </si>
  <si>
    <t>0.9790872</t>
  </si>
  <si>
    <t>0.7929851</t>
  </si>
  <si>
    <t>0.9241152</t>
  </si>
  <si>
    <t>0.6090693</t>
  </si>
  <si>
    <t>0.7909858</t>
  </si>
  <si>
    <t>0.9297262</t>
  </si>
  <si>
    <t>0.9030384</t>
  </si>
  <si>
    <t>0.9796615</t>
  </si>
  <si>
    <t>0.9726298</t>
  </si>
  <si>
    <t>0.9938462</t>
  </si>
  <si>
    <t>0.9438530</t>
  </si>
  <si>
    <t>0.9725176</t>
  </si>
  <si>
    <t>0.5860050</t>
  </si>
  <si>
    <t>0.7523487</t>
  </si>
  <si>
    <t>0.8697363</t>
  </si>
  <si>
    <t>0.4280578</t>
  </si>
  <si>
    <t>0.9128452</t>
  </si>
  <si>
    <t>0.9186749</t>
  </si>
  <si>
    <t>0.9851489</t>
  </si>
  <si>
    <t>0.6819184</t>
  </si>
  <si>
    <t>0.4576513</t>
  </si>
  <si>
    <t>0.9803544</t>
  </si>
  <si>
    <t>0.8415910</t>
  </si>
  <si>
    <t>0.8645984</t>
  </si>
  <si>
    <t>0.9807800</t>
  </si>
  <si>
    <t>0.7861104</t>
  </si>
  <si>
    <t>0.9521762</t>
  </si>
  <si>
    <t xml:space="preserve">     big</t>
  </si>
  <si>
    <t xml:space="preserve">     cite</t>
  </si>
  <si>
    <t xml:space="preserve">   infobox</t>
  </si>
  <si>
    <t xml:space="preserve">    italic</t>
  </si>
  <si>
    <t xml:space="preserve">   heading2</t>
  </si>
  <si>
    <t xml:space="preserve">     blod</t>
  </si>
  <si>
    <t xml:space="preserve">     file</t>
  </si>
  <si>
    <t xml:space="preserve">   indent1</t>
  </si>
  <si>
    <t xml:space="preserve">    nowiki</t>
  </si>
  <si>
    <t xml:space="preserve">   internal</t>
  </si>
  <si>
    <t xml:space="preserve">  italicblod</t>
  </si>
  <si>
    <t xml:space="preserve">   external</t>
  </si>
  <si>
    <t xml:space="preserve">  reference</t>
  </si>
  <si>
    <t xml:space="preserve">    small</t>
  </si>
  <si>
    <t xml:space="preserve"> content_size</t>
  </si>
  <si>
    <t xml:space="preserve">     date</t>
  </si>
  <si>
    <t xml:space="preserve">  categories</t>
  </si>
  <si>
    <t xml:space="preserve">  pagename</t>
  </si>
  <si>
    <t xml:space="preserve">Length:1          </t>
  </si>
  <si>
    <t xml:space="preserve">Class :character  </t>
  </si>
  <si>
    <t xml:space="preserve">Mode  :character  </t>
  </si>
  <si>
    <t>NA</t>
  </si>
  <si>
    <t>Min.</t>
  </si>
  <si>
    <t>Median</t>
  </si>
  <si>
    <t>1st Qu.</t>
  </si>
  <si>
    <t>Mean</t>
  </si>
  <si>
    <t xml:space="preserve">3rd Qu.  </t>
  </si>
  <si>
    <t xml:space="preserve">Max. </t>
  </si>
  <si>
    <t xml:space="preserve">Length:77         </t>
  </si>
  <si>
    <t xml:space="preserve">Length:90         </t>
  </si>
  <si>
    <t xml:space="preserve">Length:96         </t>
  </si>
  <si>
    <t xml:space="preserve">Length:68         </t>
  </si>
  <si>
    <t xml:space="preserve">Length:65         </t>
  </si>
  <si>
    <t xml:space="preserve">Length:7          </t>
  </si>
  <si>
    <t xml:space="preserve">Length:87         </t>
  </si>
  <si>
    <t xml:space="preserve">Length:83         </t>
  </si>
  <si>
    <t xml:space="preserve">Length:128        </t>
  </si>
  <si>
    <t xml:space="preserve">Length:76         </t>
  </si>
  <si>
    <t xml:space="preserve">Length:147        </t>
  </si>
  <si>
    <t xml:space="preserve">Length:19         </t>
  </si>
  <si>
    <t>Estudio de cada revision</t>
  </si>
  <si>
    <t>Estudio de la evolucion</t>
  </si>
  <si>
    <t>0.6967767</t>
  </si>
  <si>
    <t>0.9972049</t>
  </si>
  <si>
    <t>0.6607408</t>
  </si>
  <si>
    <t>0.7242390</t>
  </si>
  <si>
    <t>0.9847231</t>
  </si>
  <si>
    <t>0.8900000</t>
  </si>
  <si>
    <t>0.6300000</t>
  </si>
  <si>
    <t>0.8483333</t>
  </si>
  <si>
    <t>0.9457683</t>
  </si>
  <si>
    <t>0.5866667</t>
  </si>
  <si>
    <t>0.8250000</t>
  </si>
  <si>
    <t>0.6400000</t>
  </si>
  <si>
    <t>0.6433333</t>
  </si>
  <si>
    <t>0.6676105</t>
  </si>
  <si>
    <t>0.8166667</t>
  </si>
  <si>
    <t>0.6966667</t>
  </si>
  <si>
    <t>0.7623621</t>
  </si>
  <si>
    <t>0.7000000</t>
  </si>
  <si>
    <t>0.7066667</t>
  </si>
  <si>
    <t>0.6422440</t>
  </si>
  <si>
    <t>0.7746868</t>
  </si>
  <si>
    <t>0.9865304</t>
  </si>
  <si>
    <t>0.5262785</t>
  </si>
  <si>
    <t>0.9415047</t>
  </si>
  <si>
    <t>0.8800000</t>
  </si>
  <si>
    <t>0.6066667</t>
  </si>
  <si>
    <t>0.9908333</t>
  </si>
  <si>
    <t>0.6900000</t>
  </si>
  <si>
    <t>0.7294918</t>
  </si>
  <si>
    <t>0.5800000</t>
  </si>
  <si>
    <t>0.8266667</t>
  </si>
  <si>
    <t>0.6800000</t>
  </si>
  <si>
    <t>0.8216071</t>
  </si>
  <si>
    <t>0.8353229</t>
  </si>
  <si>
    <t>0.9835038</t>
  </si>
  <si>
    <t>0.6533333</t>
  </si>
  <si>
    <t>0.9200000</t>
  </si>
  <si>
    <t>0.8466667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</si>
</sst>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0" xfId="0" applyProtection="1"/>
    <xf numFmtId="0" fontId="2" fillId="0" borderId="0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3" xfId="0" applyFill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14" fontId="0" fillId="0" borderId="3" xfId="0" applyNumberFormat="1" applyFill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0" fontId="0" fillId="0" borderId="3" xfId="0" applyFill="1" applyBorder="1"/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6" xfId="0" applyFill="1" applyBorder="1" applyAlignment="1">
      <alignment horizontal="right"/>
    </xf>
    <xf numFmtId="3" fontId="0" fillId="0" borderId="6" xfId="0" applyNumberFormat="1" applyFill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64" fontId="0" fillId="0" borderId="6" xfId="0" applyNumberFormat="1" applyFill="1" applyBorder="1" applyAlignment="1">
      <alignment horizontal="right"/>
    </xf>
    <xf numFmtId="0" fontId="0" fillId="0" borderId="6" xfId="0" applyFill="1" applyBorder="1"/>
    <xf numFmtId="0" fontId="0" fillId="0" borderId="1" xfId="1" applyFont="1" applyFill="1" applyAlignment="1">
      <alignment horizontal="right"/>
    </xf>
    <xf numFmtId="164" fontId="0" fillId="0" borderId="3" xfId="0" applyNumberFormat="1" applyFill="1" applyBorder="1"/>
    <xf numFmtId="164" fontId="0" fillId="0" borderId="0" xfId="0" applyNumberFormat="1" applyFill="1" applyBorder="1"/>
    <xf numFmtId="3" fontId="0" fillId="0" borderId="1" xfId="1" applyNumberFormat="1" applyFont="1" applyFill="1" applyAlignment="1">
      <alignment horizontal="right"/>
    </xf>
    <xf numFmtId="164" fontId="0" fillId="0" borderId="6" xfId="0" applyNumberFormat="1" applyFill="1" applyBorder="1"/>
    <xf numFmtId="0" fontId="0" fillId="0" borderId="0" xfId="0" applyFill="1"/>
    <xf numFmtId="0" fontId="0" fillId="0" borderId="0" xfId="0" applyFill="1" applyProtection="1"/>
    <xf numFmtId="0" fontId="3" fillId="0" borderId="0" xfId="2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4" fillId="0" borderId="0" xfId="2" applyFont="1" applyFill="1" applyAlignment="1"/>
    <xf numFmtId="14" fontId="0" fillId="0" borderId="0" xfId="0" applyNumberFormat="1"/>
    <xf numFmtId="0" fontId="0" fillId="0" borderId="0" xfId="1" applyFont="1" applyFill="1" applyBorder="1" applyAlignment="1">
      <alignment horizontal="right"/>
    </xf>
    <xf numFmtId="3" fontId="0" fillId="0" borderId="0" xfId="1" applyNumberFormat="1" applyFont="1" applyFill="1" applyBorder="1" applyAlignment="1">
      <alignment horizontal="right"/>
    </xf>
    <xf numFmtId="0" fontId="3" fillId="3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0" fillId="0" borderId="1" xfId="1" applyFont="1" applyFill="1" applyAlignment="1" applyProtection="1">
      <alignment horizontal="center"/>
    </xf>
  </cellXfs>
  <cellStyles count="3">
    <cellStyle name="Bueno" xfId="2" builtinId="26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y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tabSelected="1" workbookViewId="0">
      <selection activeCell="F33" sqref="F33"/>
    </sheetView>
  </sheetViews>
  <sheetFormatPr baseColWidth="10" defaultRowHeight="15" x14ac:dyDescent="0.25"/>
  <cols>
    <col min="15" max="15" width="11.85546875" bestFit="1" customWidth="1"/>
    <col min="16" max="16" width="14.85546875" bestFit="1" customWidth="1"/>
    <col min="17" max="17" width="9.28515625" bestFit="1" customWidth="1"/>
    <col min="18" max="18" width="14.7109375" bestFit="1" customWidth="1"/>
    <col min="19" max="19" width="16.85546875" bestFit="1" customWidth="1"/>
    <col min="20" max="20" width="14.7109375" bestFit="1" customWidth="1"/>
  </cols>
  <sheetData>
    <row r="2" spans="1:20" x14ac:dyDescent="0.25">
      <c r="A2" s="41" t="s">
        <v>126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41" t="s">
        <v>0</v>
      </c>
      <c r="B3" s="41" t="s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 t="s">
        <v>4</v>
      </c>
      <c r="R3" s="41"/>
      <c r="S3" s="41"/>
      <c r="T3" s="41"/>
    </row>
    <row r="4" spans="1:20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t="s">
        <v>5</v>
      </c>
      <c r="R4" t="s">
        <v>6</v>
      </c>
      <c r="S4" t="s">
        <v>7</v>
      </c>
      <c r="T4" t="s">
        <v>8</v>
      </c>
    </row>
    <row r="5" spans="1:20" x14ac:dyDescent="0.25">
      <c r="A5" s="41">
        <v>10</v>
      </c>
      <c r="B5" s="2" t="s">
        <v>15</v>
      </c>
      <c r="C5" t="s">
        <v>16</v>
      </c>
      <c r="D5" t="s">
        <v>17</v>
      </c>
      <c r="E5" s="10">
        <v>10000000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Q5">
        <f>COUNTIF($B5:$P5,"&lt;0.6")</f>
        <v>2</v>
      </c>
      <c r="R5">
        <f>COUNTIFS($B5:$P5,"&gt;=0.6",$B5:$P5,"&lt;0.75")</f>
        <v>2</v>
      </c>
      <c r="S5">
        <f>COUNTIFS($B5:$P5,"&gt;=0.75",$B5:$P5,"&lt;0.85")</f>
        <v>0</v>
      </c>
      <c r="T5">
        <f>COUNTIF($B5:$P5,"&gt;=0.85")</f>
        <v>5</v>
      </c>
    </row>
    <row r="6" spans="1:20" x14ac:dyDescent="0.25">
      <c r="A6" s="41"/>
      <c r="B6" s="2">
        <v>0</v>
      </c>
      <c r="C6">
        <v>1</v>
      </c>
      <c r="D6">
        <v>91</v>
      </c>
      <c r="E6">
        <v>0</v>
      </c>
      <c r="F6">
        <v>0</v>
      </c>
      <c r="G6">
        <v>0</v>
      </c>
      <c r="H6">
        <v>0</v>
      </c>
      <c r="I6">
        <v>13</v>
      </c>
      <c r="J6">
        <v>44</v>
      </c>
      <c r="K6">
        <v>0</v>
      </c>
    </row>
    <row r="7" spans="1:20" x14ac:dyDescent="0.25">
      <c r="A7" s="41">
        <v>11</v>
      </c>
      <c r="B7" s="2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Q7">
        <f>COUNTIF($B7:$P7,"&lt;0.6")</f>
        <v>1</v>
      </c>
      <c r="R7">
        <f>COUNTIFS($B7:$P7,"&gt;=0.6",$B7:$P7,"&lt;0.75")</f>
        <v>2</v>
      </c>
      <c r="S7">
        <f>COUNTIFS($B7:$P7,"&gt;=0.75",$B7:$P7,"&lt;0.85")</f>
        <v>0</v>
      </c>
      <c r="T7">
        <f>COUNTIF($B7:$P7,"&gt;=0.85")</f>
        <v>8</v>
      </c>
    </row>
    <row r="8" spans="1:20" x14ac:dyDescent="0.25">
      <c r="A8" s="41"/>
      <c r="B8" s="2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79</v>
      </c>
      <c r="I8">
        <v>0</v>
      </c>
      <c r="J8">
        <v>0</v>
      </c>
      <c r="K8">
        <v>40</v>
      </c>
      <c r="L8">
        <v>6</v>
      </c>
    </row>
    <row r="9" spans="1:20" x14ac:dyDescent="0.25">
      <c r="A9" s="41">
        <v>12</v>
      </c>
      <c r="B9" s="2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Q9">
        <f>COUNTIF($B9:$P9,"&lt;0.6")</f>
        <v>2</v>
      </c>
      <c r="R9">
        <f>COUNTIFS($B9:$P9,"&gt;=0.6",$B9:$P9,"&lt;0.75")</f>
        <v>1</v>
      </c>
      <c r="S9">
        <f>COUNTIFS($B9:$P9,"&gt;=0.75",$B9:$P9,"&lt;0.85")</f>
        <v>1</v>
      </c>
      <c r="T9">
        <f>COUNTIF($B9:$P9,"&gt;=0.85")</f>
        <v>8</v>
      </c>
    </row>
    <row r="10" spans="1:20" x14ac:dyDescent="0.25">
      <c r="A10" s="41"/>
      <c r="B10" s="2">
        <v>0</v>
      </c>
      <c r="C10">
        <v>4</v>
      </c>
      <c r="D10">
        <v>0</v>
      </c>
      <c r="E10">
        <v>0</v>
      </c>
      <c r="F10">
        <v>0</v>
      </c>
      <c r="G10">
        <v>3</v>
      </c>
      <c r="H10">
        <v>71</v>
      </c>
      <c r="I10">
        <v>0</v>
      </c>
      <c r="J10">
        <v>41</v>
      </c>
      <c r="K10">
        <v>7</v>
      </c>
      <c r="L10">
        <v>0</v>
      </c>
      <c r="M10">
        <v>11</v>
      </c>
    </row>
    <row r="11" spans="1:20" x14ac:dyDescent="0.25">
      <c r="A11" s="41">
        <v>13</v>
      </c>
      <c r="B11" s="2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43</v>
      </c>
      <c r="K11" t="s">
        <v>55</v>
      </c>
      <c r="L11" t="s">
        <v>56</v>
      </c>
      <c r="M11" t="s">
        <v>57</v>
      </c>
      <c r="N11" t="s">
        <v>58</v>
      </c>
      <c r="Q11">
        <f>COUNTIF($B11:$P11,"&lt;0.6")</f>
        <v>2</v>
      </c>
      <c r="R11">
        <f>COUNTIFS($B11:$P11,"&gt;=0.6",$B11:$P11,"&lt;0.75")</f>
        <v>1</v>
      </c>
      <c r="S11">
        <f>COUNTIFS($B11:$P11,"&gt;=0.75",$B11:$P11,"&lt;0.85")</f>
        <v>2</v>
      </c>
      <c r="T11">
        <f>COUNTIF($B11:$P11,"&gt;=0.85")</f>
        <v>8</v>
      </c>
    </row>
    <row r="12" spans="1:20" x14ac:dyDescent="0.25">
      <c r="A12" s="41"/>
      <c r="B12" s="2">
        <v>2</v>
      </c>
      <c r="C12">
        <v>0</v>
      </c>
      <c r="D12">
        <v>0</v>
      </c>
      <c r="E12">
        <v>0</v>
      </c>
      <c r="F12">
        <v>3</v>
      </c>
      <c r="G12">
        <v>50</v>
      </c>
      <c r="H12">
        <v>0</v>
      </c>
      <c r="I12">
        <v>0</v>
      </c>
      <c r="J12">
        <v>41</v>
      </c>
      <c r="K12">
        <v>9</v>
      </c>
      <c r="L12">
        <v>2</v>
      </c>
      <c r="M12">
        <v>74</v>
      </c>
      <c r="N12">
        <v>0</v>
      </c>
    </row>
    <row r="13" spans="1:20" x14ac:dyDescent="0.25">
      <c r="A13" s="40">
        <v>14</v>
      </c>
      <c r="B13" s="2" t="s">
        <v>2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70</v>
      </c>
      <c r="O13" t="s">
        <v>71</v>
      </c>
      <c r="Q13">
        <f>COUNTIF($B13:$P13,"&lt;0.6")</f>
        <v>1</v>
      </c>
      <c r="R13">
        <f>COUNTIFS($B13:$P13,"&gt;=0.6",$B13:$P13,"&lt;0.75")</f>
        <v>2</v>
      </c>
      <c r="S13">
        <f>COUNTIFS($B13:$P13,"&gt;=0.75",$B13:$P13,"&lt;0.85")</f>
        <v>2</v>
      </c>
      <c r="T13">
        <f>COUNTIF($B13:$P13,"&gt;=0.85")</f>
        <v>9</v>
      </c>
    </row>
    <row r="14" spans="1:20" x14ac:dyDescent="0.25">
      <c r="A14" s="40"/>
      <c r="B14" s="2">
        <v>39</v>
      </c>
      <c r="C14">
        <v>2</v>
      </c>
      <c r="D14">
        <v>0</v>
      </c>
      <c r="E14">
        <v>0</v>
      </c>
      <c r="F14">
        <v>50</v>
      </c>
      <c r="G14">
        <v>9</v>
      </c>
      <c r="H14">
        <v>5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48</v>
      </c>
    </row>
    <row r="15" spans="1:20" x14ac:dyDescent="0.25">
      <c r="A15" s="41">
        <v>15</v>
      </c>
      <c r="B15" s="2" t="s">
        <v>72</v>
      </c>
      <c r="C15" t="s">
        <v>33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Q15">
        <f>COUNTIF($B15:$P15,"&lt;0.6")</f>
        <v>2</v>
      </c>
      <c r="R15">
        <f>COUNTIFS($B15:$P15,"&gt;=0.6",$B15:$P15,"&lt;0.75")</f>
        <v>2</v>
      </c>
      <c r="S15">
        <f>COUNTIFS($B15:$P15,"&gt;=0.75",$B15:$P15,"&lt;0.85")</f>
        <v>3</v>
      </c>
      <c r="T15">
        <f>COUNTIF($B15:$P15,"&gt;=0.85")</f>
        <v>8</v>
      </c>
    </row>
    <row r="16" spans="1:20" x14ac:dyDescent="0.25">
      <c r="A16" s="41"/>
      <c r="B16" s="2">
        <v>0</v>
      </c>
      <c r="C16">
        <v>40</v>
      </c>
      <c r="D16">
        <v>0</v>
      </c>
      <c r="E16">
        <v>61</v>
      </c>
      <c r="F16">
        <v>9</v>
      </c>
      <c r="G16">
        <v>0</v>
      </c>
      <c r="H16">
        <v>0</v>
      </c>
      <c r="I16">
        <v>36</v>
      </c>
      <c r="J16">
        <v>79</v>
      </c>
      <c r="K16">
        <v>0</v>
      </c>
      <c r="L16">
        <v>0</v>
      </c>
      <c r="M16">
        <v>0</v>
      </c>
      <c r="N16">
        <v>0</v>
      </c>
      <c r="O16">
        <v>5</v>
      </c>
      <c r="P16">
        <v>2</v>
      </c>
    </row>
    <row r="18" spans="1:20" x14ac:dyDescent="0.25">
      <c r="A18" s="41" t="s">
        <v>127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</row>
    <row r="19" spans="1:20" x14ac:dyDescent="0.25">
      <c r="A19" s="41" t="s">
        <v>0</v>
      </c>
      <c r="B19" s="41" t="s">
        <v>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 t="s">
        <v>4</v>
      </c>
      <c r="R19" s="41"/>
      <c r="S19" s="41"/>
      <c r="T19" s="41"/>
    </row>
    <row r="20" spans="1:20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t="s">
        <v>5</v>
      </c>
      <c r="R20" t="s">
        <v>6</v>
      </c>
      <c r="S20" t="s">
        <v>7</v>
      </c>
      <c r="T20" t="s">
        <v>8</v>
      </c>
    </row>
    <row r="21" spans="1:20" x14ac:dyDescent="0.25">
      <c r="A21" s="41">
        <v>3</v>
      </c>
      <c r="B21" s="2" t="s">
        <v>128</v>
      </c>
      <c r="C21" t="s">
        <v>129</v>
      </c>
      <c r="D21" t="s">
        <v>130</v>
      </c>
      <c r="E21" s="10"/>
      <c r="Q21">
        <f>COUNTIF($B21:$P21,"&lt;0.6")</f>
        <v>0</v>
      </c>
      <c r="R21">
        <f>COUNTIFS($B21:$P21,"&gt;=0.6",$B21:$P21,"&lt;0.75")</f>
        <v>2</v>
      </c>
      <c r="S21">
        <f>COUNTIFS($B21:$P21,"&gt;=0.75",$B21:$P21,"&lt;0.85")</f>
        <v>0</v>
      </c>
      <c r="T21">
        <f>COUNTIF($B21:$P21,"&gt;=0.85")</f>
        <v>1</v>
      </c>
    </row>
    <row r="22" spans="1:20" x14ac:dyDescent="0.25">
      <c r="A22" s="41"/>
      <c r="B22" s="2">
        <v>37</v>
      </c>
      <c r="C22">
        <v>0</v>
      </c>
      <c r="D22">
        <v>47</v>
      </c>
    </row>
    <row r="23" spans="1:20" x14ac:dyDescent="0.25">
      <c r="A23" s="41">
        <v>12</v>
      </c>
      <c r="B23" s="2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22</v>
      </c>
      <c r="I23" t="s">
        <v>137</v>
      </c>
      <c r="J23" t="s">
        <v>138</v>
      </c>
      <c r="K23" t="s">
        <v>139</v>
      </c>
      <c r="L23" t="s">
        <v>140</v>
      </c>
      <c r="M23" t="s">
        <v>141</v>
      </c>
      <c r="Q23">
        <f>COUNTIF($B23:$P23,"&lt;0.6")</f>
        <v>2</v>
      </c>
      <c r="R23">
        <f>COUNTIFS($B23:$P23,"&gt;=0.6",$B23:$P23,"&lt;0.75")</f>
        <v>5</v>
      </c>
      <c r="S23">
        <f>COUNTIFS($B23:$P23,"&gt;=0.75",$B23:$P23,"&lt;0.85")</f>
        <v>2</v>
      </c>
      <c r="T23">
        <f>COUNTIF($B23:$P23,"&gt;=0.85")</f>
        <v>3</v>
      </c>
    </row>
    <row r="24" spans="1:20" x14ac:dyDescent="0.25">
      <c r="A24" s="41"/>
      <c r="B24" s="2">
        <v>34</v>
      </c>
      <c r="C24">
        <v>0</v>
      </c>
      <c r="D24">
        <v>11</v>
      </c>
      <c r="E24">
        <v>37</v>
      </c>
      <c r="F24">
        <v>11</v>
      </c>
      <c r="G24">
        <v>6</v>
      </c>
      <c r="H24">
        <v>44</v>
      </c>
      <c r="I24">
        <v>42</v>
      </c>
      <c r="J24">
        <v>20</v>
      </c>
      <c r="K24">
        <v>36</v>
      </c>
      <c r="L24">
        <v>36</v>
      </c>
      <c r="M24">
        <v>25</v>
      </c>
    </row>
    <row r="25" spans="1:20" x14ac:dyDescent="0.25">
      <c r="A25" s="41">
        <v>13</v>
      </c>
      <c r="B25" s="2" t="s">
        <v>142</v>
      </c>
      <c r="C25" t="s">
        <v>143</v>
      </c>
      <c r="D25" t="s">
        <v>144</v>
      </c>
      <c r="E25" t="s">
        <v>33</v>
      </c>
      <c r="F25" t="s">
        <v>33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  <c r="L25" t="s">
        <v>150</v>
      </c>
      <c r="M25" t="s">
        <v>151</v>
      </c>
      <c r="N25" t="s">
        <v>152</v>
      </c>
      <c r="Q25">
        <f>COUNTIF($B25:$P25,"&lt;0.6")</f>
        <v>1</v>
      </c>
      <c r="R25">
        <f>COUNTIFS($B25:$P25,"&gt;=0.6",$B25:$P25,"&lt;0.75")</f>
        <v>6</v>
      </c>
      <c r="S25">
        <f>COUNTIFS($B25:$P25,"&gt;=0.75",$B25:$P25,"&lt;0.85")</f>
        <v>3</v>
      </c>
      <c r="T25">
        <f>COUNTIF($B25:$P25,"&gt;=0.85")</f>
        <v>3</v>
      </c>
    </row>
    <row r="26" spans="1:20" x14ac:dyDescent="0.25">
      <c r="A26" s="41"/>
      <c r="B26" s="2">
        <v>11</v>
      </c>
      <c r="C26">
        <v>31</v>
      </c>
      <c r="D26">
        <v>31</v>
      </c>
      <c r="E26">
        <v>40</v>
      </c>
      <c r="F26">
        <v>40</v>
      </c>
      <c r="G26">
        <v>30</v>
      </c>
      <c r="H26">
        <v>40</v>
      </c>
      <c r="I26">
        <v>45</v>
      </c>
      <c r="J26">
        <v>15</v>
      </c>
      <c r="K26">
        <v>0</v>
      </c>
      <c r="L26">
        <v>54</v>
      </c>
      <c r="M26">
        <v>6</v>
      </c>
      <c r="N26">
        <v>12</v>
      </c>
    </row>
    <row r="27" spans="1:20" x14ac:dyDescent="0.25">
      <c r="A27" s="40">
        <v>14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162</v>
      </c>
      <c r="L27" t="s">
        <v>163</v>
      </c>
      <c r="M27" t="s">
        <v>157</v>
      </c>
      <c r="N27" t="s">
        <v>164</v>
      </c>
      <c r="O27" t="s">
        <v>165</v>
      </c>
      <c r="Q27">
        <f>COUNTIF($B27:$O27,"&lt;0.6")</f>
        <v>2</v>
      </c>
      <c r="R27">
        <f>COUNTIFS($B27:$O27,"&gt;=0.6",$B27:$O27,"&lt;0.75")</f>
        <v>5</v>
      </c>
      <c r="S27">
        <f>COUNTIFS($B27:$O27,"&gt;=0.75",$B27:$O27,"&lt;0.85")</f>
        <v>4</v>
      </c>
      <c r="T27">
        <f>COUNTIF($B27:$O27,"&gt;=0.85")</f>
        <v>3</v>
      </c>
    </row>
    <row r="28" spans="1:20" x14ac:dyDescent="0.25">
      <c r="A28" s="40"/>
      <c r="B28" s="2">
        <v>40</v>
      </c>
      <c r="C28">
        <v>1</v>
      </c>
      <c r="D28">
        <v>31</v>
      </c>
      <c r="E28">
        <v>35</v>
      </c>
      <c r="F28">
        <v>42</v>
      </c>
      <c r="G28">
        <v>16</v>
      </c>
      <c r="H28">
        <v>32</v>
      </c>
      <c r="I28">
        <v>24</v>
      </c>
      <c r="J28">
        <v>5</v>
      </c>
      <c r="K28">
        <v>0</v>
      </c>
      <c r="L28">
        <v>35</v>
      </c>
      <c r="M28">
        <v>42</v>
      </c>
      <c r="N28">
        <v>8</v>
      </c>
      <c r="O28">
        <v>2</v>
      </c>
    </row>
  </sheetData>
  <mergeCells count="18">
    <mergeCell ref="A21:A22"/>
    <mergeCell ref="A23:A24"/>
    <mergeCell ref="A25:A26"/>
    <mergeCell ref="A27:A28"/>
    <mergeCell ref="A2:T2"/>
    <mergeCell ref="A18:T18"/>
    <mergeCell ref="A19:A20"/>
    <mergeCell ref="B19:P20"/>
    <mergeCell ref="Q19:T19"/>
    <mergeCell ref="A13:A14"/>
    <mergeCell ref="A15:A16"/>
    <mergeCell ref="B3:P4"/>
    <mergeCell ref="Q3:T3"/>
    <mergeCell ref="A7:A8"/>
    <mergeCell ref="A9:A10"/>
    <mergeCell ref="A11:A12"/>
    <mergeCell ref="A3:A4"/>
    <mergeCell ref="A5:A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workbookViewId="0">
      <pane xSplit="2340" ySplit="600" topLeftCell="A50" activePane="bottomRight"/>
      <selection sqref="A1:XFD1"/>
      <selection pane="topRight" activeCell="C1" sqref="C1:V1048576"/>
      <selection pane="bottomLeft"/>
      <selection pane="bottomRight" activeCell="V2" sqref="V2:V85"/>
    </sheetView>
  </sheetViews>
  <sheetFormatPr baseColWidth="10" defaultRowHeight="15" x14ac:dyDescent="0.25"/>
  <cols>
    <col min="1" max="1" width="7.28515625" style="32" bestFit="1" customWidth="1"/>
    <col min="2" max="2" width="11.28515625" style="6" bestFit="1" customWidth="1"/>
    <col min="3" max="3" width="5.85546875" bestFit="1" customWidth="1"/>
    <col min="4" max="4" width="7" customWidth="1"/>
    <col min="5" max="5" width="9.140625" bestFit="1" customWidth="1"/>
    <col min="6" max="6" width="7" bestFit="1" customWidth="1"/>
    <col min="7" max="7" width="10.42578125" bestFit="1" customWidth="1"/>
    <col min="8" max="8" width="7.140625" bestFit="1" customWidth="1"/>
    <col min="9" max="9" width="6.140625" bestFit="1" customWidth="1"/>
    <col min="10" max="10" width="9.140625" bestFit="1" customWidth="1"/>
    <col min="11" max="11" width="16.28515625" bestFit="1" customWidth="1"/>
    <col min="12" max="12" width="8.7109375" bestFit="1" customWidth="1"/>
    <col min="13" max="13" width="9.28515625" bestFit="1" customWidth="1"/>
    <col min="14" max="14" width="10.140625" bestFit="1" customWidth="1"/>
    <col min="15" max="15" width="9.7109375" bestFit="1" customWidth="1"/>
    <col min="16" max="16" width="10.5703125" bestFit="1" customWidth="1"/>
    <col min="17" max="17" width="18" bestFit="1" customWidth="1"/>
    <col min="18" max="18" width="7.42578125" bestFit="1" customWidth="1"/>
    <col min="19" max="19" width="12.7109375" bestFit="1" customWidth="1"/>
    <col min="20" max="20" width="10.7109375" style="37" customWidth="1"/>
    <col min="21" max="21" width="11" bestFit="1" customWidth="1"/>
    <col min="22" max="22" width="16.7109375" bestFit="1" customWidth="1"/>
    <col min="30" max="30" width="11.42578125" style="9"/>
  </cols>
  <sheetData>
    <row r="1" spans="1:39" x14ac:dyDescent="0.25">
      <c r="A1" s="32" t="s">
        <v>3</v>
      </c>
      <c r="B1" s="6" t="s">
        <v>11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10</v>
      </c>
      <c r="R1" t="s">
        <v>99</v>
      </c>
      <c r="S1" t="s">
        <v>100</v>
      </c>
      <c r="T1" s="37" t="s">
        <v>101</v>
      </c>
      <c r="U1" t="s">
        <v>102</v>
      </c>
      <c r="V1" t="s">
        <v>103</v>
      </c>
      <c r="Y1" s="2"/>
    </row>
    <row r="2" spans="1:39" s="4" customFormat="1" x14ac:dyDescent="0.25">
      <c r="A2" s="43">
        <v>1</v>
      </c>
      <c r="B2" s="7" t="s">
        <v>108</v>
      </c>
      <c r="C2" s="11">
        <v>0</v>
      </c>
      <c r="D2" s="11">
        <v>0</v>
      </c>
      <c r="E2" s="11">
        <v>0</v>
      </c>
      <c r="F2" s="11">
        <v>46</v>
      </c>
      <c r="G2" s="12">
        <v>13</v>
      </c>
      <c r="H2" s="11">
        <v>4</v>
      </c>
      <c r="I2" s="11">
        <v>0</v>
      </c>
      <c r="J2" s="11">
        <v>59</v>
      </c>
      <c r="K2" s="11">
        <v>55</v>
      </c>
      <c r="L2" s="11">
        <v>0</v>
      </c>
      <c r="M2" s="11">
        <v>122</v>
      </c>
      <c r="N2" s="11">
        <v>1</v>
      </c>
      <c r="O2" s="11">
        <v>11</v>
      </c>
      <c r="P2" s="11">
        <v>0</v>
      </c>
      <c r="Q2" s="11">
        <v>1</v>
      </c>
      <c r="R2" s="11">
        <v>0</v>
      </c>
      <c r="S2" s="11">
        <v>185056</v>
      </c>
      <c r="T2" s="13">
        <v>39004</v>
      </c>
      <c r="U2" s="11">
        <v>6</v>
      </c>
      <c r="V2" s="11" t="s">
        <v>104</v>
      </c>
      <c r="W2" s="17"/>
      <c r="X2" s="16"/>
      <c r="Y2" s="16"/>
      <c r="Z2" s="17"/>
      <c r="AA2" s="17"/>
      <c r="AB2" s="16"/>
      <c r="AC2" s="18"/>
      <c r="AD2" s="19"/>
      <c r="AE2" s="20"/>
      <c r="AF2" s="20"/>
      <c r="AG2" s="20"/>
      <c r="AH2" s="20"/>
      <c r="AI2" s="20"/>
      <c r="AJ2" s="20"/>
      <c r="AK2" s="20"/>
      <c r="AL2" s="20"/>
      <c r="AM2" s="20"/>
    </row>
    <row r="3" spans="1:39" s="4" customFormat="1" x14ac:dyDescent="0.25">
      <c r="A3" s="43"/>
      <c r="B3" s="7" t="s">
        <v>110</v>
      </c>
      <c r="C3" s="16">
        <v>0</v>
      </c>
      <c r="D3" s="16">
        <v>0</v>
      </c>
      <c r="E3" s="17">
        <v>0</v>
      </c>
      <c r="F3" s="16">
        <v>46</v>
      </c>
      <c r="G3" s="17">
        <v>13</v>
      </c>
      <c r="H3" s="16">
        <v>4</v>
      </c>
      <c r="I3" s="16">
        <v>0</v>
      </c>
      <c r="J3" s="16">
        <v>59</v>
      </c>
      <c r="K3" s="16">
        <v>55</v>
      </c>
      <c r="L3" s="16">
        <v>0</v>
      </c>
      <c r="M3" s="16">
        <v>122</v>
      </c>
      <c r="N3" s="16">
        <v>1</v>
      </c>
      <c r="O3" s="16">
        <v>11</v>
      </c>
      <c r="P3" s="16">
        <v>0</v>
      </c>
      <c r="Q3" s="17">
        <v>1</v>
      </c>
      <c r="R3" s="16">
        <v>0</v>
      </c>
      <c r="S3" s="16">
        <v>185056</v>
      </c>
      <c r="T3" s="18">
        <v>39004</v>
      </c>
      <c r="U3" s="17">
        <v>6</v>
      </c>
      <c r="V3" s="16" t="s">
        <v>105</v>
      </c>
      <c r="W3" s="17"/>
      <c r="X3" s="16"/>
      <c r="Y3" s="16"/>
      <c r="Z3" s="17"/>
      <c r="AA3" s="17"/>
      <c r="AB3" s="16"/>
      <c r="AC3" s="18"/>
      <c r="AD3" s="19"/>
      <c r="AE3" s="20"/>
      <c r="AF3" s="20"/>
      <c r="AG3" s="20"/>
      <c r="AH3" s="20"/>
      <c r="AI3" s="20"/>
      <c r="AJ3" s="20"/>
      <c r="AK3" s="20"/>
      <c r="AL3" s="20"/>
      <c r="AM3" s="20"/>
    </row>
    <row r="4" spans="1:39" s="4" customFormat="1" x14ac:dyDescent="0.25">
      <c r="A4" s="43"/>
      <c r="B4" s="4" t="s">
        <v>109</v>
      </c>
      <c r="C4" s="16">
        <v>0</v>
      </c>
      <c r="D4" s="16">
        <v>0</v>
      </c>
      <c r="E4" s="17">
        <v>0</v>
      </c>
      <c r="F4" s="16">
        <v>46</v>
      </c>
      <c r="G4" s="17">
        <v>13</v>
      </c>
      <c r="H4" s="16">
        <v>4</v>
      </c>
      <c r="I4" s="16">
        <v>0</v>
      </c>
      <c r="J4" s="16">
        <v>59</v>
      </c>
      <c r="K4" s="16">
        <v>55</v>
      </c>
      <c r="L4" s="16">
        <v>0</v>
      </c>
      <c r="M4" s="16">
        <v>122</v>
      </c>
      <c r="N4" s="16">
        <v>1</v>
      </c>
      <c r="O4" s="16">
        <v>11</v>
      </c>
      <c r="P4" s="16">
        <v>0</v>
      </c>
      <c r="Q4" s="17">
        <v>1</v>
      </c>
      <c r="R4" s="16">
        <v>0</v>
      </c>
      <c r="S4" s="16">
        <v>185056</v>
      </c>
      <c r="T4" s="18">
        <v>39004</v>
      </c>
      <c r="U4" s="17">
        <v>6</v>
      </c>
      <c r="V4" s="16" t="s">
        <v>106</v>
      </c>
      <c r="W4" s="17"/>
      <c r="X4" s="16"/>
      <c r="Y4" s="16"/>
      <c r="Z4" s="16"/>
      <c r="AA4" s="17"/>
      <c r="AB4" s="16"/>
      <c r="AC4" s="18"/>
      <c r="AD4" s="19"/>
      <c r="AE4" s="20"/>
      <c r="AF4" s="20"/>
      <c r="AG4" s="20"/>
      <c r="AH4" s="20"/>
      <c r="AI4" s="20"/>
      <c r="AJ4" s="20"/>
      <c r="AK4" s="20"/>
      <c r="AL4" s="20"/>
      <c r="AM4" s="20"/>
    </row>
    <row r="5" spans="1:39" s="4" customFormat="1" x14ac:dyDescent="0.25">
      <c r="A5" s="43"/>
      <c r="B5" s="7" t="s">
        <v>111</v>
      </c>
      <c r="C5" s="16">
        <v>0</v>
      </c>
      <c r="D5" s="16">
        <v>0</v>
      </c>
      <c r="E5" s="16">
        <v>0</v>
      </c>
      <c r="F5" s="16">
        <v>46</v>
      </c>
      <c r="G5" s="17">
        <v>13</v>
      </c>
      <c r="H5" s="16">
        <v>4</v>
      </c>
      <c r="I5" s="16">
        <v>0</v>
      </c>
      <c r="J5" s="16">
        <v>59</v>
      </c>
      <c r="K5" s="16">
        <v>55</v>
      </c>
      <c r="L5" s="16">
        <v>0</v>
      </c>
      <c r="M5" s="16">
        <v>122</v>
      </c>
      <c r="N5" s="16">
        <v>1</v>
      </c>
      <c r="O5" s="16">
        <v>11</v>
      </c>
      <c r="P5" s="16">
        <v>0</v>
      </c>
      <c r="Q5" s="17">
        <v>1</v>
      </c>
      <c r="R5" s="16">
        <v>0</v>
      </c>
      <c r="S5" s="16">
        <v>185056</v>
      </c>
      <c r="T5" s="18">
        <v>39004</v>
      </c>
      <c r="U5" s="17">
        <v>6</v>
      </c>
      <c r="V5" s="16" t="s">
        <v>107</v>
      </c>
      <c r="W5" s="17"/>
      <c r="X5" s="16"/>
      <c r="Y5" s="16"/>
      <c r="Z5" s="17"/>
      <c r="AA5" s="17"/>
      <c r="AB5" s="16"/>
      <c r="AC5" s="18"/>
      <c r="AD5" s="19"/>
      <c r="AE5" s="20"/>
      <c r="AF5" s="20"/>
      <c r="AG5" s="20"/>
      <c r="AH5" s="20"/>
      <c r="AI5" s="20"/>
      <c r="AJ5" s="20"/>
      <c r="AK5" s="20"/>
      <c r="AL5" s="20"/>
      <c r="AM5" s="20"/>
    </row>
    <row r="6" spans="1:39" s="4" customFormat="1" x14ac:dyDescent="0.25">
      <c r="A6" s="43"/>
      <c r="B6" s="7" t="s">
        <v>112</v>
      </c>
      <c r="C6" s="16">
        <v>0</v>
      </c>
      <c r="D6" s="16">
        <v>0</v>
      </c>
      <c r="E6" s="17">
        <v>0</v>
      </c>
      <c r="F6" s="16">
        <v>46</v>
      </c>
      <c r="G6" s="17">
        <v>13</v>
      </c>
      <c r="H6" s="16">
        <v>4</v>
      </c>
      <c r="I6" s="16">
        <v>0</v>
      </c>
      <c r="J6" s="16">
        <v>59</v>
      </c>
      <c r="K6" s="16">
        <v>55</v>
      </c>
      <c r="L6" s="16">
        <v>0</v>
      </c>
      <c r="M6" s="16">
        <v>122</v>
      </c>
      <c r="N6" s="16">
        <v>1</v>
      </c>
      <c r="O6" s="16">
        <v>11</v>
      </c>
      <c r="P6" s="16">
        <v>0</v>
      </c>
      <c r="Q6" s="17">
        <v>1</v>
      </c>
      <c r="R6" s="16">
        <v>0</v>
      </c>
      <c r="S6" s="16">
        <v>185056</v>
      </c>
      <c r="T6" s="18">
        <v>39004</v>
      </c>
      <c r="U6" s="17">
        <v>6</v>
      </c>
      <c r="V6" s="16" t="s">
        <v>107</v>
      </c>
      <c r="W6" s="17"/>
      <c r="X6" s="16"/>
      <c r="Y6" s="16"/>
      <c r="Z6" s="17"/>
      <c r="AA6" s="17"/>
      <c r="AB6" s="16"/>
      <c r="AC6" s="18"/>
      <c r="AD6" s="19"/>
      <c r="AE6" s="20"/>
      <c r="AF6" s="20"/>
      <c r="AG6" s="20"/>
      <c r="AH6" s="20"/>
      <c r="AI6" s="20"/>
      <c r="AJ6" s="20"/>
      <c r="AK6" s="20"/>
      <c r="AL6" s="20"/>
      <c r="AM6" s="20"/>
    </row>
    <row r="7" spans="1:39" s="5" customFormat="1" x14ac:dyDescent="0.25">
      <c r="A7" s="44"/>
      <c r="B7" s="8" t="s">
        <v>113</v>
      </c>
      <c r="C7" s="21">
        <v>0</v>
      </c>
      <c r="D7" s="21">
        <v>0</v>
      </c>
      <c r="E7" s="22">
        <v>0</v>
      </c>
      <c r="F7" s="21">
        <v>46</v>
      </c>
      <c r="G7" s="22">
        <v>13</v>
      </c>
      <c r="H7" s="21">
        <v>4</v>
      </c>
      <c r="I7" s="22">
        <v>0</v>
      </c>
      <c r="J7" s="21">
        <v>59</v>
      </c>
      <c r="K7" s="21">
        <v>55</v>
      </c>
      <c r="L7" s="22">
        <v>0</v>
      </c>
      <c r="M7" s="21">
        <v>122</v>
      </c>
      <c r="N7" s="22">
        <v>1</v>
      </c>
      <c r="O7" s="21">
        <v>11</v>
      </c>
      <c r="P7" s="21">
        <v>0</v>
      </c>
      <c r="Q7" s="22">
        <v>1</v>
      </c>
      <c r="R7" s="22">
        <v>0</v>
      </c>
      <c r="S7" s="21">
        <v>185056</v>
      </c>
      <c r="T7" s="23">
        <v>39004</v>
      </c>
      <c r="U7" s="22">
        <v>6</v>
      </c>
      <c r="V7" s="21" t="s">
        <v>107</v>
      </c>
      <c r="W7" s="22"/>
      <c r="X7" s="21"/>
      <c r="Y7" s="21"/>
      <c r="Z7" s="22"/>
      <c r="AA7" s="22"/>
      <c r="AB7" s="21"/>
      <c r="AC7" s="23"/>
      <c r="AD7" s="24"/>
      <c r="AE7" s="25"/>
      <c r="AF7" s="25"/>
      <c r="AG7" s="25"/>
      <c r="AH7" s="25"/>
      <c r="AI7" s="25"/>
      <c r="AJ7" s="25"/>
      <c r="AK7" s="25"/>
      <c r="AL7" s="25"/>
      <c r="AM7" s="25"/>
    </row>
    <row r="8" spans="1:39" s="3" customFormat="1" x14ac:dyDescent="0.25">
      <c r="A8" s="42">
        <v>2</v>
      </c>
      <c r="B8" s="7" t="s">
        <v>108</v>
      </c>
      <c r="C8" s="11">
        <v>0</v>
      </c>
      <c r="D8" s="11">
        <v>0</v>
      </c>
      <c r="E8" s="11">
        <v>1</v>
      </c>
      <c r="F8" s="11">
        <v>30</v>
      </c>
      <c r="G8" s="12">
        <v>7</v>
      </c>
      <c r="H8" s="11">
        <v>1</v>
      </c>
      <c r="I8" s="11">
        <v>0</v>
      </c>
      <c r="J8" s="11">
        <v>80</v>
      </c>
      <c r="K8" s="11">
        <v>47</v>
      </c>
      <c r="L8" s="11">
        <v>1</v>
      </c>
      <c r="M8" s="11">
        <v>122</v>
      </c>
      <c r="N8" s="26">
        <v>0</v>
      </c>
      <c r="O8" s="12">
        <v>5</v>
      </c>
      <c r="P8" s="12">
        <v>1</v>
      </c>
      <c r="Q8" s="11">
        <v>0</v>
      </c>
      <c r="R8" s="11">
        <v>0</v>
      </c>
      <c r="S8" s="11">
        <v>175920</v>
      </c>
      <c r="T8" s="13">
        <v>40083</v>
      </c>
      <c r="U8" s="11">
        <v>12</v>
      </c>
      <c r="V8" s="11" t="s">
        <v>114</v>
      </c>
      <c r="W8" s="12"/>
      <c r="X8" s="11"/>
      <c r="Y8" s="11"/>
      <c r="Z8" s="11"/>
      <c r="AA8" s="11"/>
      <c r="AB8" s="11"/>
      <c r="AC8" s="13"/>
      <c r="AD8" s="14"/>
      <c r="AE8" s="15"/>
      <c r="AF8" s="15"/>
      <c r="AG8" s="15"/>
      <c r="AH8" s="15"/>
      <c r="AI8" s="15"/>
      <c r="AJ8" s="15"/>
      <c r="AK8" s="15"/>
      <c r="AL8" s="15"/>
      <c r="AM8" s="15"/>
    </row>
    <row r="9" spans="1:39" s="4" customFormat="1" x14ac:dyDescent="0.25">
      <c r="A9" s="43"/>
      <c r="B9" s="7" t="s">
        <v>110</v>
      </c>
      <c r="C9" s="16">
        <v>0</v>
      </c>
      <c r="D9" s="16">
        <v>0</v>
      </c>
      <c r="E9" s="16">
        <v>1</v>
      </c>
      <c r="F9" s="16">
        <v>64</v>
      </c>
      <c r="G9" s="17">
        <v>8</v>
      </c>
      <c r="H9" s="17">
        <v>1</v>
      </c>
      <c r="I9" s="16">
        <v>0</v>
      </c>
      <c r="J9" s="16">
        <v>84</v>
      </c>
      <c r="K9" s="16">
        <v>73</v>
      </c>
      <c r="L9" s="16">
        <v>1</v>
      </c>
      <c r="M9" s="16">
        <v>166</v>
      </c>
      <c r="N9" s="26">
        <v>0</v>
      </c>
      <c r="O9" s="17">
        <v>6</v>
      </c>
      <c r="P9" s="17">
        <v>5</v>
      </c>
      <c r="Q9" s="16">
        <v>0</v>
      </c>
      <c r="R9" s="17">
        <v>7</v>
      </c>
      <c r="S9" s="16">
        <v>245552</v>
      </c>
      <c r="T9" s="18">
        <v>40140</v>
      </c>
      <c r="U9" s="16">
        <v>12</v>
      </c>
      <c r="V9" s="16" t="s">
        <v>105</v>
      </c>
      <c r="W9" s="17"/>
      <c r="X9" s="16"/>
      <c r="Y9" s="16"/>
      <c r="Z9" s="16"/>
      <c r="AA9" s="16"/>
      <c r="AB9" s="16"/>
      <c r="AC9" s="18"/>
      <c r="AD9" s="19"/>
      <c r="AE9" s="20"/>
      <c r="AF9" s="20"/>
      <c r="AG9" s="20"/>
      <c r="AH9" s="20"/>
      <c r="AI9" s="20"/>
      <c r="AJ9" s="20"/>
      <c r="AK9" s="20"/>
      <c r="AL9" s="20"/>
      <c r="AM9" s="20"/>
    </row>
    <row r="10" spans="1:39" s="4" customFormat="1" x14ac:dyDescent="0.25">
      <c r="A10" s="43"/>
      <c r="B10" s="4" t="s">
        <v>109</v>
      </c>
      <c r="C10" s="16">
        <v>0</v>
      </c>
      <c r="D10" s="16">
        <v>0</v>
      </c>
      <c r="E10" s="16">
        <v>1</v>
      </c>
      <c r="F10" s="16">
        <v>67</v>
      </c>
      <c r="G10" s="17">
        <v>10</v>
      </c>
      <c r="H10" s="17">
        <v>1</v>
      </c>
      <c r="I10" s="16">
        <v>0</v>
      </c>
      <c r="J10" s="16">
        <v>88</v>
      </c>
      <c r="K10" s="16">
        <v>78</v>
      </c>
      <c r="L10" s="16">
        <v>1</v>
      </c>
      <c r="M10" s="16">
        <v>172</v>
      </c>
      <c r="N10" s="26">
        <v>0</v>
      </c>
      <c r="O10" s="17">
        <v>7</v>
      </c>
      <c r="P10" s="17">
        <v>5</v>
      </c>
      <c r="Q10" s="16">
        <v>0</v>
      </c>
      <c r="R10" s="17">
        <v>7</v>
      </c>
      <c r="S10" s="16">
        <v>258240</v>
      </c>
      <c r="T10" s="18">
        <v>40266</v>
      </c>
      <c r="U10" s="16">
        <v>12</v>
      </c>
      <c r="V10" s="16" t="s">
        <v>106</v>
      </c>
      <c r="W10" s="17"/>
      <c r="X10" s="16"/>
      <c r="Y10" s="16"/>
      <c r="Z10" s="16"/>
      <c r="AA10" s="16"/>
      <c r="AB10" s="16"/>
      <c r="AC10" s="18"/>
      <c r="AD10" s="19"/>
      <c r="AE10" s="20"/>
      <c r="AF10" s="20"/>
      <c r="AG10" s="20"/>
      <c r="AH10" s="20"/>
      <c r="AI10" s="20"/>
      <c r="AJ10" s="20"/>
      <c r="AK10" s="20"/>
      <c r="AL10" s="20"/>
      <c r="AM10" s="20"/>
    </row>
    <row r="11" spans="1:39" s="4" customFormat="1" x14ac:dyDescent="0.25">
      <c r="A11" s="43"/>
      <c r="B11" s="7" t="s">
        <v>111</v>
      </c>
      <c r="C11" s="16">
        <v>0</v>
      </c>
      <c r="D11" s="16">
        <v>0</v>
      </c>
      <c r="E11" s="16">
        <v>1</v>
      </c>
      <c r="F11" s="16">
        <v>65.09</v>
      </c>
      <c r="G11" s="17">
        <v>9.234</v>
      </c>
      <c r="H11" s="17">
        <v>1</v>
      </c>
      <c r="I11" s="16">
        <v>0</v>
      </c>
      <c r="J11" s="16">
        <v>86.66</v>
      </c>
      <c r="K11" s="16">
        <v>76.739999999999995</v>
      </c>
      <c r="L11" s="16">
        <v>1</v>
      </c>
      <c r="M11" s="16">
        <v>171.1</v>
      </c>
      <c r="N11" s="26">
        <v>0</v>
      </c>
      <c r="O11" s="17">
        <v>6.883</v>
      </c>
      <c r="P11" s="17">
        <v>5.2859999999999996</v>
      </c>
      <c r="Q11" s="17">
        <v>0</v>
      </c>
      <c r="R11" s="17">
        <v>6.7009999999999996</v>
      </c>
      <c r="S11" s="16">
        <v>253317</v>
      </c>
      <c r="T11" s="18">
        <v>40244</v>
      </c>
      <c r="U11" s="16">
        <v>12.21</v>
      </c>
      <c r="V11" s="17" t="s">
        <v>107</v>
      </c>
      <c r="W11" s="17"/>
      <c r="X11" s="16"/>
      <c r="Y11" s="16"/>
      <c r="Z11" s="16"/>
      <c r="AA11" s="16"/>
      <c r="AB11" s="16"/>
      <c r="AC11" s="18"/>
      <c r="AD11" s="19"/>
      <c r="AE11" s="20"/>
      <c r="AF11" s="20"/>
      <c r="AG11" s="20"/>
      <c r="AH11" s="20"/>
      <c r="AI11" s="20"/>
      <c r="AJ11" s="20"/>
      <c r="AK11" s="20"/>
      <c r="AL11" s="20"/>
      <c r="AM11" s="20"/>
    </row>
    <row r="12" spans="1:39" s="4" customFormat="1" x14ac:dyDescent="0.25">
      <c r="A12" s="43"/>
      <c r="B12" s="7" t="s">
        <v>112</v>
      </c>
      <c r="C12" s="16">
        <v>0</v>
      </c>
      <c r="D12" s="16">
        <v>0</v>
      </c>
      <c r="E12" s="17">
        <v>1</v>
      </c>
      <c r="F12" s="16">
        <v>68</v>
      </c>
      <c r="G12" s="17">
        <v>10</v>
      </c>
      <c r="H12" s="17">
        <v>1</v>
      </c>
      <c r="I12" s="16">
        <v>0</v>
      </c>
      <c r="J12" s="16">
        <v>88</v>
      </c>
      <c r="K12" s="16">
        <v>80</v>
      </c>
      <c r="L12" s="16">
        <v>1</v>
      </c>
      <c r="M12" s="16">
        <v>176</v>
      </c>
      <c r="N12" s="26">
        <v>0</v>
      </c>
      <c r="O12" s="17">
        <v>7</v>
      </c>
      <c r="P12" s="17">
        <v>5</v>
      </c>
      <c r="Q12" s="17">
        <v>0</v>
      </c>
      <c r="R12" s="17">
        <v>7</v>
      </c>
      <c r="S12" s="16">
        <v>266816</v>
      </c>
      <c r="T12" s="18">
        <v>40351</v>
      </c>
      <c r="U12" s="16">
        <v>12</v>
      </c>
      <c r="V12" s="17" t="s">
        <v>107</v>
      </c>
      <c r="W12" s="17"/>
      <c r="X12" s="16"/>
      <c r="Y12" s="16"/>
      <c r="Z12" s="16"/>
      <c r="AA12" s="16"/>
      <c r="AB12" s="16"/>
      <c r="AC12" s="18"/>
      <c r="AD12" s="19"/>
      <c r="AE12" s="20"/>
      <c r="AF12" s="20"/>
      <c r="AG12" s="20"/>
      <c r="AH12" s="20"/>
      <c r="AI12" s="20"/>
      <c r="AJ12" s="20"/>
      <c r="AK12" s="20"/>
      <c r="AL12" s="20"/>
      <c r="AM12" s="20"/>
    </row>
    <row r="13" spans="1:39" s="5" customFormat="1" x14ac:dyDescent="0.25">
      <c r="A13" s="44"/>
      <c r="B13" s="8" t="s">
        <v>113</v>
      </c>
      <c r="C13" s="21">
        <v>0</v>
      </c>
      <c r="D13" s="22">
        <v>0</v>
      </c>
      <c r="E13" s="22">
        <v>1</v>
      </c>
      <c r="F13" s="21">
        <v>69</v>
      </c>
      <c r="G13" s="22">
        <v>11</v>
      </c>
      <c r="H13" s="22">
        <v>1</v>
      </c>
      <c r="I13" s="22">
        <v>0</v>
      </c>
      <c r="J13" s="22">
        <v>92</v>
      </c>
      <c r="K13" s="21">
        <v>83</v>
      </c>
      <c r="L13" s="21">
        <v>1</v>
      </c>
      <c r="M13" s="21">
        <v>193</v>
      </c>
      <c r="N13" s="26">
        <v>0</v>
      </c>
      <c r="O13" s="22">
        <v>11</v>
      </c>
      <c r="P13" s="22">
        <v>9</v>
      </c>
      <c r="Q13" s="22">
        <v>0</v>
      </c>
      <c r="R13" s="22">
        <v>7</v>
      </c>
      <c r="S13" s="21">
        <v>278016</v>
      </c>
      <c r="T13" s="23">
        <v>40424</v>
      </c>
      <c r="U13" s="21">
        <v>13</v>
      </c>
      <c r="V13" s="22" t="s">
        <v>107</v>
      </c>
      <c r="W13" s="22"/>
      <c r="X13" s="21"/>
      <c r="Y13" s="22"/>
      <c r="Z13" s="21"/>
      <c r="AA13" s="22"/>
      <c r="AB13" s="21"/>
      <c r="AC13" s="23"/>
      <c r="AD13" s="24"/>
      <c r="AE13" s="25"/>
      <c r="AF13" s="25"/>
      <c r="AG13" s="25"/>
      <c r="AH13" s="25"/>
      <c r="AI13" s="25"/>
      <c r="AJ13" s="25"/>
      <c r="AK13" s="25"/>
      <c r="AL13" s="25"/>
      <c r="AM13" s="25"/>
    </row>
    <row r="14" spans="1:39" s="3" customFormat="1" x14ac:dyDescent="0.25">
      <c r="A14" s="45">
        <v>3</v>
      </c>
      <c r="B14" s="7" t="s">
        <v>108</v>
      </c>
      <c r="C14" s="11">
        <v>0</v>
      </c>
      <c r="D14" s="11">
        <v>0</v>
      </c>
      <c r="E14" s="11">
        <v>1</v>
      </c>
      <c r="F14" s="11">
        <v>36</v>
      </c>
      <c r="G14" s="12">
        <v>7</v>
      </c>
      <c r="H14" s="12">
        <v>0</v>
      </c>
      <c r="I14" s="11">
        <v>0</v>
      </c>
      <c r="J14" s="11">
        <v>71</v>
      </c>
      <c r="K14" s="11">
        <v>73</v>
      </c>
      <c r="L14" s="11">
        <v>0</v>
      </c>
      <c r="M14" s="11">
        <v>130</v>
      </c>
      <c r="N14" s="11">
        <v>0</v>
      </c>
      <c r="O14" s="11">
        <v>4</v>
      </c>
      <c r="P14" s="11">
        <v>5</v>
      </c>
      <c r="Q14" s="11">
        <v>0</v>
      </c>
      <c r="R14" s="12">
        <v>4</v>
      </c>
      <c r="S14" s="11">
        <v>166304</v>
      </c>
      <c r="T14" s="13">
        <v>39710</v>
      </c>
      <c r="U14" s="11">
        <v>10</v>
      </c>
      <c r="V14" s="11" t="s">
        <v>115</v>
      </c>
      <c r="W14" s="26"/>
      <c r="X14" s="11"/>
      <c r="Y14" s="11"/>
      <c r="Z14" s="11"/>
      <c r="AA14" s="11"/>
      <c r="AB14" s="11"/>
      <c r="AC14" s="13"/>
      <c r="AD14" s="27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s="4" customFormat="1" x14ac:dyDescent="0.25">
      <c r="A15" s="45"/>
      <c r="B15" s="7" t="s">
        <v>110</v>
      </c>
      <c r="C15" s="16">
        <v>0</v>
      </c>
      <c r="D15" s="16">
        <v>0</v>
      </c>
      <c r="E15" s="17">
        <v>1</v>
      </c>
      <c r="F15" s="16">
        <v>61</v>
      </c>
      <c r="G15" s="17">
        <v>9</v>
      </c>
      <c r="H15" s="17">
        <v>1</v>
      </c>
      <c r="I15" s="16">
        <v>0</v>
      </c>
      <c r="J15" s="16">
        <v>75</v>
      </c>
      <c r="K15" s="16">
        <v>89</v>
      </c>
      <c r="L15" s="16">
        <v>0</v>
      </c>
      <c r="M15" s="16">
        <v>176</v>
      </c>
      <c r="N15" s="16">
        <v>0</v>
      </c>
      <c r="O15" s="16">
        <v>4</v>
      </c>
      <c r="P15" s="16">
        <v>5</v>
      </c>
      <c r="Q15" s="16">
        <v>0</v>
      </c>
      <c r="R15" s="17">
        <v>5</v>
      </c>
      <c r="S15" s="16">
        <v>225632</v>
      </c>
      <c r="T15" s="18">
        <v>39776</v>
      </c>
      <c r="U15" s="16">
        <v>11</v>
      </c>
      <c r="V15" s="16" t="s">
        <v>105</v>
      </c>
      <c r="W15" s="26"/>
      <c r="X15" s="16"/>
      <c r="Y15" s="16"/>
      <c r="Z15" s="16"/>
      <c r="AA15" s="16"/>
      <c r="AB15" s="16"/>
      <c r="AC15" s="18"/>
      <c r="AD15" s="28"/>
      <c r="AE15" s="20"/>
      <c r="AF15" s="20"/>
      <c r="AG15" s="20"/>
      <c r="AH15" s="20"/>
      <c r="AI15" s="20"/>
      <c r="AJ15" s="20"/>
      <c r="AK15" s="20"/>
      <c r="AL15" s="20"/>
      <c r="AM15" s="20"/>
    </row>
    <row r="16" spans="1:39" s="4" customFormat="1" x14ac:dyDescent="0.25">
      <c r="A16" s="45"/>
      <c r="B16" s="4" t="s">
        <v>109</v>
      </c>
      <c r="C16" s="16">
        <v>0</v>
      </c>
      <c r="D16" s="16">
        <v>0</v>
      </c>
      <c r="E16" s="17">
        <v>1</v>
      </c>
      <c r="F16" s="16">
        <v>63</v>
      </c>
      <c r="G16" s="17">
        <v>9</v>
      </c>
      <c r="H16" s="17">
        <v>1</v>
      </c>
      <c r="I16" s="16">
        <v>0</v>
      </c>
      <c r="J16" s="16">
        <v>76</v>
      </c>
      <c r="K16" s="16">
        <v>89</v>
      </c>
      <c r="L16" s="16">
        <v>0</v>
      </c>
      <c r="M16" s="16">
        <v>176</v>
      </c>
      <c r="N16" s="16">
        <v>0</v>
      </c>
      <c r="O16" s="16">
        <v>4</v>
      </c>
      <c r="P16" s="16">
        <v>5</v>
      </c>
      <c r="Q16" s="16">
        <v>0</v>
      </c>
      <c r="R16" s="17">
        <v>5</v>
      </c>
      <c r="S16" s="16">
        <v>228448</v>
      </c>
      <c r="T16" s="18">
        <v>39899</v>
      </c>
      <c r="U16" s="16">
        <v>11</v>
      </c>
      <c r="V16" s="16" t="s">
        <v>106</v>
      </c>
      <c r="W16" s="26"/>
      <c r="X16" s="16"/>
      <c r="Y16" s="16"/>
      <c r="Z16" s="16"/>
      <c r="AA16" s="16"/>
      <c r="AB16" s="16"/>
      <c r="AC16" s="18"/>
      <c r="AD16" s="28"/>
      <c r="AE16" s="20"/>
      <c r="AF16" s="20"/>
      <c r="AG16" s="20"/>
      <c r="AH16" s="20"/>
      <c r="AI16" s="20"/>
      <c r="AJ16" s="20"/>
      <c r="AK16" s="20"/>
      <c r="AL16" s="20"/>
      <c r="AM16" s="20"/>
    </row>
    <row r="17" spans="1:39" s="4" customFormat="1" x14ac:dyDescent="0.25">
      <c r="A17" s="45"/>
      <c r="B17" s="7" t="s">
        <v>111</v>
      </c>
      <c r="C17" s="16">
        <v>0</v>
      </c>
      <c r="D17" s="16">
        <v>0</v>
      </c>
      <c r="E17" s="17">
        <v>1</v>
      </c>
      <c r="F17" s="16">
        <v>61.97</v>
      </c>
      <c r="G17" s="17">
        <v>8.9670000000000005</v>
      </c>
      <c r="H17" s="17">
        <v>0.9889</v>
      </c>
      <c r="I17" s="16">
        <v>0</v>
      </c>
      <c r="J17" s="16">
        <v>76.540000000000006</v>
      </c>
      <c r="K17" s="16">
        <v>89.82</v>
      </c>
      <c r="L17" s="16">
        <v>0</v>
      </c>
      <c r="M17" s="16">
        <v>177.8</v>
      </c>
      <c r="N17" s="16">
        <v>0</v>
      </c>
      <c r="O17" s="16">
        <v>4.7</v>
      </c>
      <c r="P17" s="16">
        <v>5</v>
      </c>
      <c r="Q17" s="16">
        <v>0</v>
      </c>
      <c r="R17" s="17">
        <v>4.9889999999999999</v>
      </c>
      <c r="S17" s="16">
        <v>229760</v>
      </c>
      <c r="T17" s="18">
        <v>39874</v>
      </c>
      <c r="U17" s="16">
        <v>11.24</v>
      </c>
      <c r="V17" s="16" t="s">
        <v>107</v>
      </c>
      <c r="W17" s="26"/>
      <c r="X17" s="16"/>
      <c r="Y17" s="16"/>
      <c r="Z17" s="16"/>
      <c r="AA17" s="17"/>
      <c r="AB17" s="16"/>
      <c r="AC17" s="18"/>
      <c r="AD17" s="28"/>
      <c r="AE17" s="20"/>
      <c r="AF17" s="20"/>
      <c r="AG17" s="20"/>
      <c r="AH17" s="20"/>
      <c r="AI17" s="20"/>
      <c r="AJ17" s="20"/>
      <c r="AK17" s="20"/>
      <c r="AL17" s="20"/>
      <c r="AM17" s="20"/>
    </row>
    <row r="18" spans="1:39" s="4" customFormat="1" x14ac:dyDescent="0.25">
      <c r="A18" s="45"/>
      <c r="B18" s="7" t="s">
        <v>112</v>
      </c>
      <c r="C18" s="16">
        <v>0</v>
      </c>
      <c r="D18" s="16">
        <v>0</v>
      </c>
      <c r="E18" s="17">
        <v>1</v>
      </c>
      <c r="F18" s="16">
        <v>63</v>
      </c>
      <c r="G18" s="17">
        <v>9</v>
      </c>
      <c r="H18" s="17">
        <v>1</v>
      </c>
      <c r="I18" s="16">
        <v>0</v>
      </c>
      <c r="J18" s="16">
        <v>78</v>
      </c>
      <c r="K18" s="16">
        <v>92</v>
      </c>
      <c r="L18" s="16">
        <v>0</v>
      </c>
      <c r="M18" s="16">
        <v>178.8</v>
      </c>
      <c r="N18" s="16">
        <v>0</v>
      </c>
      <c r="O18" s="16">
        <v>6</v>
      </c>
      <c r="P18" s="16">
        <v>5</v>
      </c>
      <c r="Q18" s="16">
        <v>0</v>
      </c>
      <c r="R18" s="17">
        <v>5</v>
      </c>
      <c r="S18" s="16">
        <v>235544</v>
      </c>
      <c r="T18" s="18">
        <v>39939</v>
      </c>
      <c r="U18" s="16">
        <v>12</v>
      </c>
      <c r="V18" s="16" t="s">
        <v>107</v>
      </c>
      <c r="W18" s="26"/>
      <c r="X18" s="16"/>
      <c r="Y18" s="16"/>
      <c r="Z18" s="16"/>
      <c r="AA18" s="16"/>
      <c r="AB18" s="16"/>
      <c r="AC18" s="18"/>
      <c r="AD18" s="28"/>
      <c r="AE18" s="20"/>
      <c r="AF18" s="20"/>
      <c r="AG18" s="20"/>
      <c r="AH18" s="20"/>
      <c r="AI18" s="20"/>
      <c r="AJ18" s="20"/>
      <c r="AK18" s="20"/>
      <c r="AL18" s="20"/>
      <c r="AM18" s="20"/>
    </row>
    <row r="19" spans="1:39" s="5" customFormat="1" x14ac:dyDescent="0.25">
      <c r="A19" s="45"/>
      <c r="B19" s="8" t="s">
        <v>113</v>
      </c>
      <c r="C19" s="21">
        <v>0</v>
      </c>
      <c r="D19" s="21">
        <v>0</v>
      </c>
      <c r="E19" s="22">
        <v>1</v>
      </c>
      <c r="F19" s="21">
        <v>64</v>
      </c>
      <c r="G19" s="22">
        <v>9</v>
      </c>
      <c r="H19" s="22">
        <v>1</v>
      </c>
      <c r="I19" s="21">
        <v>0</v>
      </c>
      <c r="J19" s="21">
        <v>82</v>
      </c>
      <c r="K19" s="21">
        <v>93</v>
      </c>
      <c r="L19" s="21">
        <v>0</v>
      </c>
      <c r="M19" s="22">
        <v>199</v>
      </c>
      <c r="N19" s="22">
        <v>0</v>
      </c>
      <c r="O19" s="21">
        <v>6</v>
      </c>
      <c r="P19" s="21">
        <v>5</v>
      </c>
      <c r="Q19" s="21">
        <v>0</v>
      </c>
      <c r="R19" s="22">
        <v>5</v>
      </c>
      <c r="S19" s="21">
        <v>242064</v>
      </c>
      <c r="T19" s="23">
        <v>40071</v>
      </c>
      <c r="U19" s="21">
        <v>12</v>
      </c>
      <c r="V19" s="21" t="s">
        <v>107</v>
      </c>
      <c r="W19" s="29"/>
      <c r="X19" s="21"/>
      <c r="Y19" s="21"/>
      <c r="Z19" s="21"/>
      <c r="AA19" s="22"/>
      <c r="AB19" s="21"/>
      <c r="AC19" s="23"/>
      <c r="AD19" s="30"/>
      <c r="AE19" s="25"/>
      <c r="AF19" s="25"/>
      <c r="AG19" s="25"/>
      <c r="AH19" s="25"/>
      <c r="AI19" s="25"/>
      <c r="AJ19" s="25"/>
      <c r="AK19" s="25"/>
      <c r="AL19" s="25"/>
      <c r="AM19" s="25"/>
    </row>
    <row r="20" spans="1:39" s="3" customFormat="1" x14ac:dyDescent="0.25">
      <c r="A20" s="42">
        <v>4</v>
      </c>
      <c r="B20" s="7" t="s">
        <v>108</v>
      </c>
      <c r="C20" s="11">
        <v>0</v>
      </c>
      <c r="D20" s="12">
        <v>1</v>
      </c>
      <c r="E20" s="11">
        <v>1</v>
      </c>
      <c r="F20" s="11">
        <v>105</v>
      </c>
      <c r="G20" s="11">
        <v>10</v>
      </c>
      <c r="H20" s="12">
        <v>3</v>
      </c>
      <c r="I20" s="11">
        <v>0</v>
      </c>
      <c r="J20" s="11">
        <v>70</v>
      </c>
      <c r="K20" s="11">
        <v>84</v>
      </c>
      <c r="L20" s="11">
        <v>1</v>
      </c>
      <c r="M20" s="11">
        <v>180</v>
      </c>
      <c r="N20" s="11">
        <v>0</v>
      </c>
      <c r="O20" s="11">
        <v>12</v>
      </c>
      <c r="P20" s="11">
        <v>13</v>
      </c>
      <c r="Q20" s="12">
        <v>1</v>
      </c>
      <c r="R20" s="11">
        <v>0</v>
      </c>
      <c r="S20" s="11">
        <v>327552</v>
      </c>
      <c r="T20" s="13">
        <v>40939</v>
      </c>
      <c r="U20" s="11">
        <v>14</v>
      </c>
      <c r="V20" s="11" t="s">
        <v>116</v>
      </c>
      <c r="W20" s="12"/>
      <c r="X20" s="11"/>
      <c r="Y20" s="11"/>
      <c r="Z20" s="12"/>
      <c r="AA20" s="11"/>
      <c r="AB20" s="11"/>
      <c r="AC20" s="13"/>
      <c r="AD20" s="14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s="4" customFormat="1" x14ac:dyDescent="0.25">
      <c r="A21" s="43"/>
      <c r="B21" s="7" t="s">
        <v>110</v>
      </c>
      <c r="C21" s="16">
        <v>0</v>
      </c>
      <c r="D21" s="17">
        <v>2</v>
      </c>
      <c r="E21" s="16">
        <v>1</v>
      </c>
      <c r="F21" s="16">
        <v>111</v>
      </c>
      <c r="G21" s="17">
        <v>10</v>
      </c>
      <c r="H21" s="17">
        <v>3</v>
      </c>
      <c r="I21" s="16">
        <v>0</v>
      </c>
      <c r="J21" s="16">
        <v>74</v>
      </c>
      <c r="K21" s="16">
        <v>84</v>
      </c>
      <c r="L21" s="16">
        <v>1</v>
      </c>
      <c r="M21" s="16">
        <v>186</v>
      </c>
      <c r="N21" s="16">
        <v>0</v>
      </c>
      <c r="O21" s="16">
        <v>12</v>
      </c>
      <c r="P21" s="16">
        <v>14</v>
      </c>
      <c r="Q21" s="17">
        <v>2</v>
      </c>
      <c r="R21" s="16">
        <v>0</v>
      </c>
      <c r="S21" s="16">
        <v>337932</v>
      </c>
      <c r="T21" s="18">
        <v>41134</v>
      </c>
      <c r="U21" s="16">
        <v>14</v>
      </c>
      <c r="V21" s="16" t="s">
        <v>105</v>
      </c>
      <c r="W21" s="17"/>
      <c r="X21" s="16"/>
      <c r="Y21" s="16"/>
      <c r="Z21" s="17"/>
      <c r="AA21" s="16"/>
      <c r="AB21" s="16"/>
      <c r="AC21" s="18"/>
      <c r="AD21" s="19"/>
      <c r="AE21" s="20"/>
      <c r="AF21" s="20"/>
      <c r="AG21" s="20"/>
      <c r="AH21" s="20"/>
      <c r="AI21" s="20"/>
      <c r="AJ21" s="20"/>
      <c r="AK21" s="20"/>
      <c r="AL21" s="20"/>
      <c r="AM21" s="20"/>
    </row>
    <row r="22" spans="1:39" s="4" customFormat="1" x14ac:dyDescent="0.25">
      <c r="A22" s="43"/>
      <c r="B22" s="4" t="s">
        <v>109</v>
      </c>
      <c r="C22" s="16">
        <v>0</v>
      </c>
      <c r="D22" s="17">
        <v>3</v>
      </c>
      <c r="E22" s="16">
        <v>1</v>
      </c>
      <c r="F22" s="16">
        <v>112</v>
      </c>
      <c r="G22" s="17">
        <v>10</v>
      </c>
      <c r="H22" s="17">
        <v>3</v>
      </c>
      <c r="I22" s="16">
        <v>0</v>
      </c>
      <c r="J22" s="16">
        <v>108</v>
      </c>
      <c r="K22" s="16">
        <v>86</v>
      </c>
      <c r="L22" s="16">
        <v>1</v>
      </c>
      <c r="M22" s="16">
        <v>204</v>
      </c>
      <c r="N22" s="16">
        <v>0</v>
      </c>
      <c r="O22" s="16">
        <v>12</v>
      </c>
      <c r="P22" s="16">
        <v>15</v>
      </c>
      <c r="Q22" s="17">
        <v>2</v>
      </c>
      <c r="R22" s="16">
        <v>0</v>
      </c>
      <c r="S22" s="16">
        <v>345512</v>
      </c>
      <c r="T22" s="18">
        <v>41235</v>
      </c>
      <c r="U22" s="16">
        <v>14</v>
      </c>
      <c r="V22" s="16" t="s">
        <v>106</v>
      </c>
      <c r="W22" s="17"/>
      <c r="X22" s="16"/>
      <c r="Y22" s="16"/>
      <c r="Z22" s="17"/>
      <c r="AA22" s="16"/>
      <c r="AB22" s="16"/>
      <c r="AC22" s="18"/>
      <c r="AD22" s="19"/>
      <c r="AE22" s="20"/>
      <c r="AF22" s="20"/>
      <c r="AG22" s="20"/>
      <c r="AH22" s="20"/>
      <c r="AI22" s="20"/>
      <c r="AJ22" s="20"/>
      <c r="AK22" s="20"/>
      <c r="AL22" s="20"/>
      <c r="AM22" s="20"/>
    </row>
    <row r="23" spans="1:39" s="4" customFormat="1" x14ac:dyDescent="0.25">
      <c r="A23" s="43"/>
      <c r="B23" s="7" t="s">
        <v>111</v>
      </c>
      <c r="C23" s="16">
        <v>0</v>
      </c>
      <c r="D23" s="17">
        <v>2.6150000000000002</v>
      </c>
      <c r="E23" s="16">
        <v>1</v>
      </c>
      <c r="F23" s="16">
        <v>111.9</v>
      </c>
      <c r="G23" s="17">
        <v>10</v>
      </c>
      <c r="H23" s="17">
        <v>3.0419999999999998</v>
      </c>
      <c r="I23" s="16">
        <v>0</v>
      </c>
      <c r="J23" s="16">
        <v>97.69</v>
      </c>
      <c r="K23" s="16">
        <v>86.39</v>
      </c>
      <c r="L23" s="16">
        <v>1</v>
      </c>
      <c r="M23" s="16">
        <v>201</v>
      </c>
      <c r="N23" s="16">
        <v>0</v>
      </c>
      <c r="O23" s="16">
        <v>13.06</v>
      </c>
      <c r="P23" s="16">
        <v>14.98</v>
      </c>
      <c r="Q23" s="17">
        <v>1.9690000000000001</v>
      </c>
      <c r="R23" s="16">
        <v>0</v>
      </c>
      <c r="S23" s="16">
        <v>344611</v>
      </c>
      <c r="T23" s="18">
        <v>41243</v>
      </c>
      <c r="U23" s="16">
        <v>14.44</v>
      </c>
      <c r="V23" s="16" t="s">
        <v>107</v>
      </c>
      <c r="W23" s="17"/>
      <c r="X23" s="16"/>
      <c r="Y23" s="16"/>
      <c r="Z23" s="17"/>
      <c r="AA23" s="16"/>
      <c r="AB23" s="16"/>
      <c r="AC23" s="18"/>
      <c r="AD23" s="19"/>
      <c r="AE23" s="20"/>
      <c r="AF23" s="20"/>
      <c r="AG23" s="20"/>
      <c r="AH23" s="20"/>
      <c r="AI23" s="20"/>
      <c r="AJ23" s="20"/>
      <c r="AK23" s="20"/>
      <c r="AL23" s="20"/>
      <c r="AM23" s="20"/>
    </row>
    <row r="24" spans="1:39" s="4" customFormat="1" x14ac:dyDescent="0.25">
      <c r="A24" s="43"/>
      <c r="B24" s="7" t="s">
        <v>112</v>
      </c>
      <c r="C24" s="16">
        <v>0</v>
      </c>
      <c r="D24" s="17">
        <v>3</v>
      </c>
      <c r="E24" s="16">
        <v>1</v>
      </c>
      <c r="F24" s="16">
        <v>112</v>
      </c>
      <c r="G24" s="17">
        <v>10</v>
      </c>
      <c r="H24" s="17">
        <v>3</v>
      </c>
      <c r="I24" s="16">
        <v>0</v>
      </c>
      <c r="J24" s="16">
        <v>111.25</v>
      </c>
      <c r="K24" s="16">
        <v>89</v>
      </c>
      <c r="L24" s="16">
        <v>1</v>
      </c>
      <c r="M24" s="16">
        <v>211</v>
      </c>
      <c r="N24" s="17">
        <v>0</v>
      </c>
      <c r="O24" s="16">
        <v>14</v>
      </c>
      <c r="P24" s="16">
        <v>15</v>
      </c>
      <c r="Q24" s="17">
        <v>2</v>
      </c>
      <c r="R24" s="16">
        <v>0</v>
      </c>
      <c r="S24" s="16">
        <v>350752</v>
      </c>
      <c r="T24" s="18">
        <v>41358</v>
      </c>
      <c r="U24" s="16">
        <v>15</v>
      </c>
      <c r="V24" s="16" t="s">
        <v>107</v>
      </c>
      <c r="W24" s="17"/>
      <c r="X24" s="16"/>
      <c r="Y24" s="16"/>
      <c r="Z24" s="17"/>
      <c r="AA24" s="16"/>
      <c r="AB24" s="16"/>
      <c r="AC24" s="18"/>
      <c r="AD24" s="19"/>
      <c r="AE24" s="20"/>
      <c r="AF24" s="20"/>
      <c r="AG24" s="20"/>
      <c r="AH24" s="20"/>
      <c r="AI24" s="20"/>
      <c r="AJ24" s="20"/>
      <c r="AK24" s="20"/>
      <c r="AL24" s="20"/>
      <c r="AM24" s="20"/>
    </row>
    <row r="25" spans="1:39" s="5" customFormat="1" x14ac:dyDescent="0.25">
      <c r="A25" s="44"/>
      <c r="B25" s="8" t="s">
        <v>113</v>
      </c>
      <c r="C25" s="21">
        <v>0</v>
      </c>
      <c r="D25" s="22">
        <v>3</v>
      </c>
      <c r="E25" s="21">
        <v>1</v>
      </c>
      <c r="F25" s="21">
        <v>117</v>
      </c>
      <c r="G25" s="22">
        <v>10</v>
      </c>
      <c r="H25" s="22">
        <v>4</v>
      </c>
      <c r="I25" s="21">
        <v>0</v>
      </c>
      <c r="J25" s="21">
        <v>116</v>
      </c>
      <c r="K25" s="21">
        <v>90</v>
      </c>
      <c r="L25" s="21">
        <v>1</v>
      </c>
      <c r="M25" s="21">
        <v>228</v>
      </c>
      <c r="N25" s="22">
        <v>0</v>
      </c>
      <c r="O25" s="21">
        <v>17</v>
      </c>
      <c r="P25" s="21">
        <v>18</v>
      </c>
      <c r="Q25" s="22">
        <v>2</v>
      </c>
      <c r="R25" s="21">
        <v>0</v>
      </c>
      <c r="S25" s="21">
        <v>355712</v>
      </c>
      <c r="T25" s="23">
        <v>41501</v>
      </c>
      <c r="U25" s="21">
        <v>15</v>
      </c>
      <c r="V25" s="22" t="s">
        <v>107</v>
      </c>
      <c r="W25" s="22"/>
      <c r="X25" s="21"/>
      <c r="Y25" s="21"/>
      <c r="Z25" s="22"/>
      <c r="AA25" s="22"/>
      <c r="AB25" s="21"/>
      <c r="AC25" s="23"/>
      <c r="AD25" s="24"/>
      <c r="AE25" s="25"/>
      <c r="AF25" s="25"/>
      <c r="AG25" s="25"/>
      <c r="AH25" s="25"/>
      <c r="AI25" s="25"/>
      <c r="AJ25" s="25"/>
      <c r="AK25" s="25"/>
      <c r="AL25" s="25"/>
      <c r="AM25" s="25"/>
    </row>
    <row r="26" spans="1:39" s="3" customFormat="1" x14ac:dyDescent="0.25">
      <c r="A26" s="42">
        <v>5</v>
      </c>
      <c r="B26" s="7" t="s">
        <v>108</v>
      </c>
      <c r="C26" s="11">
        <v>0</v>
      </c>
      <c r="D26" s="11">
        <v>0</v>
      </c>
      <c r="E26" s="11">
        <v>1</v>
      </c>
      <c r="F26" s="11">
        <v>45</v>
      </c>
      <c r="G26" s="12">
        <v>8</v>
      </c>
      <c r="H26" s="12">
        <v>3</v>
      </c>
      <c r="I26" s="11">
        <v>0</v>
      </c>
      <c r="J26" s="11">
        <v>52</v>
      </c>
      <c r="K26" s="11">
        <v>65</v>
      </c>
      <c r="L26" s="11">
        <v>0</v>
      </c>
      <c r="M26" s="11">
        <v>185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175088</v>
      </c>
      <c r="T26" s="13">
        <v>39390</v>
      </c>
      <c r="U26" s="12">
        <v>8</v>
      </c>
      <c r="V26" s="11" t="s">
        <v>117</v>
      </c>
      <c r="W26" s="11"/>
      <c r="X26" s="11"/>
      <c r="Y26" s="11"/>
      <c r="Z26" s="11"/>
      <c r="AA26" s="11"/>
      <c r="AB26" s="11"/>
      <c r="AC26" s="13"/>
      <c r="AD26" s="14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s="4" customFormat="1" x14ac:dyDescent="0.25">
      <c r="A27" s="43"/>
      <c r="B27" s="7" t="s">
        <v>110</v>
      </c>
      <c r="C27" s="16">
        <v>0</v>
      </c>
      <c r="D27" s="16">
        <v>0</v>
      </c>
      <c r="E27" s="16">
        <v>1</v>
      </c>
      <c r="F27" s="16">
        <v>58</v>
      </c>
      <c r="G27" s="17">
        <v>8</v>
      </c>
      <c r="H27" s="17">
        <v>3</v>
      </c>
      <c r="I27" s="16">
        <v>0</v>
      </c>
      <c r="J27" s="16">
        <v>67</v>
      </c>
      <c r="K27" s="16">
        <v>87</v>
      </c>
      <c r="L27" s="16">
        <v>0</v>
      </c>
      <c r="M27" s="16">
        <v>205</v>
      </c>
      <c r="N27" s="16">
        <v>0</v>
      </c>
      <c r="O27" s="16">
        <v>3</v>
      </c>
      <c r="P27" s="16">
        <v>0</v>
      </c>
      <c r="Q27" s="17">
        <v>0</v>
      </c>
      <c r="R27" s="17">
        <v>6</v>
      </c>
      <c r="S27" s="16">
        <v>213676</v>
      </c>
      <c r="T27" s="18">
        <v>39542</v>
      </c>
      <c r="U27" s="17">
        <v>8</v>
      </c>
      <c r="V27" s="16" t="s">
        <v>105</v>
      </c>
      <c r="W27" s="16"/>
      <c r="X27" s="16"/>
      <c r="Y27" s="16"/>
      <c r="Z27" s="16"/>
      <c r="AA27" s="16"/>
      <c r="AB27" s="16"/>
      <c r="AC27" s="18"/>
      <c r="AD27" s="19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1:39" s="4" customFormat="1" x14ac:dyDescent="0.25">
      <c r="A28" s="43"/>
      <c r="B28" s="4" t="s">
        <v>109</v>
      </c>
      <c r="C28" s="16">
        <v>0</v>
      </c>
      <c r="D28" s="16">
        <v>0</v>
      </c>
      <c r="E28" s="16">
        <v>1</v>
      </c>
      <c r="F28" s="16">
        <v>59</v>
      </c>
      <c r="G28" s="17">
        <v>9</v>
      </c>
      <c r="H28" s="17">
        <v>3</v>
      </c>
      <c r="I28" s="16">
        <v>0</v>
      </c>
      <c r="J28" s="16">
        <v>68</v>
      </c>
      <c r="K28" s="16">
        <v>88</v>
      </c>
      <c r="L28" s="16">
        <v>0</v>
      </c>
      <c r="M28" s="16">
        <v>208</v>
      </c>
      <c r="N28" s="16">
        <v>0</v>
      </c>
      <c r="O28" s="16">
        <v>3</v>
      </c>
      <c r="P28" s="16">
        <v>0</v>
      </c>
      <c r="Q28" s="17">
        <v>0</v>
      </c>
      <c r="R28" s="17">
        <v>6</v>
      </c>
      <c r="S28" s="16">
        <v>216880</v>
      </c>
      <c r="T28" s="18">
        <v>39568</v>
      </c>
      <c r="U28" s="17">
        <v>8</v>
      </c>
      <c r="V28" s="16" t="s">
        <v>106</v>
      </c>
      <c r="W28" s="16"/>
      <c r="X28" s="16"/>
      <c r="Y28" s="16"/>
      <c r="Z28" s="16"/>
      <c r="AA28" s="16"/>
      <c r="AB28" s="16"/>
      <c r="AC28" s="18"/>
      <c r="AD28" s="19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1:39" s="4" customFormat="1" x14ac:dyDescent="0.25">
      <c r="A29" s="43"/>
      <c r="B29" s="7" t="s">
        <v>111</v>
      </c>
      <c r="C29" s="16">
        <v>0</v>
      </c>
      <c r="D29" s="16">
        <v>0</v>
      </c>
      <c r="E29" s="16">
        <v>1</v>
      </c>
      <c r="F29" s="16">
        <v>56.82</v>
      </c>
      <c r="G29" s="17">
        <v>8.5150000000000006</v>
      </c>
      <c r="H29" s="17">
        <v>4.4409999999999998</v>
      </c>
      <c r="I29" s="16">
        <v>0</v>
      </c>
      <c r="J29" s="16">
        <v>66.12</v>
      </c>
      <c r="K29" s="16">
        <v>84.25</v>
      </c>
      <c r="L29" s="16">
        <v>0</v>
      </c>
      <c r="M29" s="16">
        <v>208.3</v>
      </c>
      <c r="N29" s="16">
        <v>0</v>
      </c>
      <c r="O29" s="16">
        <v>3.5</v>
      </c>
      <c r="P29" s="17">
        <v>1.956</v>
      </c>
      <c r="Q29" s="17">
        <v>0</v>
      </c>
      <c r="R29" s="17">
        <v>5.6619999999999999</v>
      </c>
      <c r="S29" s="16">
        <v>215267</v>
      </c>
      <c r="T29" s="18">
        <v>39557</v>
      </c>
      <c r="U29" s="17">
        <v>8.0879999999999992</v>
      </c>
      <c r="V29" s="16" t="s">
        <v>107</v>
      </c>
      <c r="W29" s="16"/>
      <c r="X29" s="16"/>
      <c r="Y29" s="16"/>
      <c r="Z29" s="16"/>
      <c r="AA29" s="16"/>
      <c r="AB29" s="16"/>
      <c r="AC29" s="18"/>
      <c r="AD29" s="19"/>
      <c r="AE29" s="20"/>
      <c r="AF29" s="20"/>
      <c r="AG29" s="20"/>
      <c r="AH29" s="20"/>
      <c r="AI29" s="20"/>
      <c r="AJ29" s="20"/>
      <c r="AK29" s="20"/>
      <c r="AL29" s="20"/>
      <c r="AM29" s="20"/>
    </row>
    <row r="30" spans="1:39" s="4" customFormat="1" x14ac:dyDescent="0.25">
      <c r="A30" s="43"/>
      <c r="B30" s="7" t="s">
        <v>112</v>
      </c>
      <c r="C30" s="16">
        <v>0</v>
      </c>
      <c r="D30" s="16">
        <v>0</v>
      </c>
      <c r="E30" s="16">
        <v>1</v>
      </c>
      <c r="F30" s="16">
        <v>60</v>
      </c>
      <c r="G30" s="17">
        <v>9</v>
      </c>
      <c r="H30" s="17">
        <v>3</v>
      </c>
      <c r="I30" s="16">
        <v>0</v>
      </c>
      <c r="J30" s="16">
        <v>69</v>
      </c>
      <c r="K30" s="16">
        <v>89</v>
      </c>
      <c r="L30" s="16">
        <v>0</v>
      </c>
      <c r="M30" s="16">
        <v>217</v>
      </c>
      <c r="N30" s="16">
        <v>0</v>
      </c>
      <c r="O30" s="16">
        <v>4</v>
      </c>
      <c r="P30" s="17">
        <v>4</v>
      </c>
      <c r="Q30" s="17">
        <v>0</v>
      </c>
      <c r="R30" s="17">
        <v>6</v>
      </c>
      <c r="S30" s="16">
        <v>227896</v>
      </c>
      <c r="T30" s="18">
        <v>39606</v>
      </c>
      <c r="U30" s="17">
        <v>8</v>
      </c>
      <c r="V30" s="16" t="s">
        <v>107</v>
      </c>
      <c r="W30" s="16"/>
      <c r="X30" s="16"/>
      <c r="Y30" s="16"/>
      <c r="Z30" s="16"/>
      <c r="AA30" s="16"/>
      <c r="AB30" s="16"/>
      <c r="AC30" s="18"/>
      <c r="AD30" s="19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39" s="5" customFormat="1" x14ac:dyDescent="0.25">
      <c r="A31" s="44"/>
      <c r="B31" s="8" t="s">
        <v>113</v>
      </c>
      <c r="C31" s="21">
        <v>0</v>
      </c>
      <c r="D31" s="22">
        <v>0</v>
      </c>
      <c r="E31" s="22">
        <v>1</v>
      </c>
      <c r="F31" s="21">
        <v>61</v>
      </c>
      <c r="G31" s="22">
        <v>9</v>
      </c>
      <c r="H31" s="22">
        <v>12</v>
      </c>
      <c r="I31" s="21">
        <v>0</v>
      </c>
      <c r="J31" s="21">
        <v>72</v>
      </c>
      <c r="K31" s="21">
        <v>89</v>
      </c>
      <c r="L31" s="21">
        <v>0</v>
      </c>
      <c r="M31" s="22">
        <v>219</v>
      </c>
      <c r="N31" s="22">
        <v>0</v>
      </c>
      <c r="O31" s="21">
        <v>6</v>
      </c>
      <c r="P31" s="22">
        <v>5</v>
      </c>
      <c r="Q31" s="22">
        <v>0</v>
      </c>
      <c r="R31" s="22">
        <v>6</v>
      </c>
      <c r="S31" s="21">
        <v>236448</v>
      </c>
      <c r="T31" s="23">
        <v>39696</v>
      </c>
      <c r="U31" s="22">
        <v>10</v>
      </c>
      <c r="V31" s="22" t="s">
        <v>107</v>
      </c>
      <c r="W31" s="21"/>
      <c r="X31" s="21"/>
      <c r="Y31" s="21"/>
      <c r="Z31" s="21"/>
      <c r="AA31" s="22"/>
      <c r="AB31" s="21"/>
      <c r="AC31" s="23"/>
      <c r="AD31" s="24"/>
      <c r="AE31" s="25"/>
      <c r="AF31" s="25"/>
      <c r="AG31" s="25"/>
      <c r="AH31" s="25"/>
      <c r="AI31" s="25"/>
      <c r="AJ31" s="25"/>
      <c r="AK31" s="25"/>
      <c r="AL31" s="25"/>
      <c r="AM31" s="25"/>
    </row>
    <row r="32" spans="1:39" s="3" customFormat="1" x14ac:dyDescent="0.25">
      <c r="A32" s="42">
        <v>6</v>
      </c>
      <c r="B32" s="7" t="s">
        <v>108</v>
      </c>
      <c r="C32" s="11">
        <v>0</v>
      </c>
      <c r="D32" s="11">
        <v>0</v>
      </c>
      <c r="E32" s="11">
        <v>0</v>
      </c>
      <c r="F32" s="11">
        <v>49</v>
      </c>
      <c r="G32" s="12">
        <v>8</v>
      </c>
      <c r="H32" s="12">
        <v>1</v>
      </c>
      <c r="I32" s="11">
        <v>0</v>
      </c>
      <c r="J32" s="11">
        <v>49</v>
      </c>
      <c r="K32" s="11">
        <v>56</v>
      </c>
      <c r="L32" s="11">
        <v>0</v>
      </c>
      <c r="M32" s="11">
        <v>126</v>
      </c>
      <c r="N32" s="11">
        <v>0</v>
      </c>
      <c r="O32" s="12">
        <v>2</v>
      </c>
      <c r="P32" s="11">
        <v>0</v>
      </c>
      <c r="Q32" s="12">
        <v>0</v>
      </c>
      <c r="R32" s="11">
        <v>0</v>
      </c>
      <c r="S32" s="11">
        <v>157968</v>
      </c>
      <c r="T32" s="13">
        <v>39350</v>
      </c>
      <c r="U32" s="11">
        <v>7</v>
      </c>
      <c r="V32" s="11" t="s">
        <v>118</v>
      </c>
      <c r="W32" s="11"/>
      <c r="X32" s="11"/>
      <c r="Y32" s="11"/>
      <c r="Z32" s="11"/>
      <c r="AA32" s="11"/>
      <c r="AB32" s="11"/>
      <c r="AC32" s="13"/>
      <c r="AD32" s="27"/>
      <c r="AE32" s="15"/>
      <c r="AF32" s="15"/>
      <c r="AG32" s="15"/>
      <c r="AH32" s="15"/>
      <c r="AI32" s="15"/>
      <c r="AJ32" s="15"/>
      <c r="AK32" s="15"/>
      <c r="AL32" s="15"/>
      <c r="AM32" s="15"/>
    </row>
    <row r="33" spans="1:39" s="4" customFormat="1" x14ac:dyDescent="0.25">
      <c r="A33" s="43"/>
      <c r="B33" s="7" t="s">
        <v>110</v>
      </c>
      <c r="C33" s="16">
        <v>0</v>
      </c>
      <c r="D33" s="17">
        <v>0</v>
      </c>
      <c r="E33" s="16">
        <v>0</v>
      </c>
      <c r="F33" s="16">
        <v>49</v>
      </c>
      <c r="G33" s="17">
        <v>9</v>
      </c>
      <c r="H33" s="17">
        <v>1</v>
      </c>
      <c r="I33" s="16">
        <v>0</v>
      </c>
      <c r="J33" s="16">
        <v>52</v>
      </c>
      <c r="K33" s="16">
        <v>56</v>
      </c>
      <c r="L33" s="16">
        <v>0</v>
      </c>
      <c r="M33" s="16">
        <v>136</v>
      </c>
      <c r="N33" s="16">
        <v>0</v>
      </c>
      <c r="O33" s="17">
        <v>2</v>
      </c>
      <c r="P33" s="16">
        <v>0</v>
      </c>
      <c r="Q33" s="17">
        <v>0</v>
      </c>
      <c r="R33" s="16">
        <v>0</v>
      </c>
      <c r="S33" s="16">
        <v>164480</v>
      </c>
      <c r="T33" s="18">
        <v>39381</v>
      </c>
      <c r="U33" s="16">
        <v>7</v>
      </c>
      <c r="V33" s="16" t="s">
        <v>105</v>
      </c>
      <c r="W33" s="16"/>
      <c r="X33" s="16"/>
      <c r="Y33" s="16"/>
      <c r="Z33" s="16"/>
      <c r="AA33" s="16"/>
      <c r="AB33" s="16"/>
      <c r="AC33" s="17"/>
      <c r="AD33" s="28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39" s="4" customFormat="1" x14ac:dyDescent="0.25">
      <c r="A34" s="43"/>
      <c r="B34" s="4" t="s">
        <v>109</v>
      </c>
      <c r="C34" s="16">
        <v>0</v>
      </c>
      <c r="D34" s="17">
        <v>0</v>
      </c>
      <c r="E34" s="16">
        <v>0</v>
      </c>
      <c r="F34" s="16">
        <v>50</v>
      </c>
      <c r="G34" s="17">
        <v>9</v>
      </c>
      <c r="H34" s="17">
        <v>1</v>
      </c>
      <c r="I34" s="16">
        <v>0</v>
      </c>
      <c r="J34" s="16">
        <v>55</v>
      </c>
      <c r="K34" s="16">
        <v>60</v>
      </c>
      <c r="L34" s="16">
        <v>0</v>
      </c>
      <c r="M34" s="16">
        <v>149</v>
      </c>
      <c r="N34" s="17">
        <v>0</v>
      </c>
      <c r="O34" s="17">
        <v>10</v>
      </c>
      <c r="P34" s="16">
        <v>0</v>
      </c>
      <c r="Q34" s="17">
        <v>0</v>
      </c>
      <c r="R34" s="16">
        <v>0</v>
      </c>
      <c r="S34" s="16">
        <v>165792</v>
      </c>
      <c r="T34" s="18">
        <v>39390</v>
      </c>
      <c r="U34" s="16">
        <v>7</v>
      </c>
      <c r="V34" s="16" t="s">
        <v>106</v>
      </c>
      <c r="W34" s="16"/>
      <c r="X34" s="16"/>
      <c r="Y34" s="16"/>
      <c r="Z34" s="16"/>
      <c r="AA34" s="16"/>
      <c r="AB34" s="16"/>
      <c r="AC34" s="17"/>
      <c r="AD34" s="28"/>
      <c r="AE34" s="20"/>
      <c r="AF34" s="20"/>
      <c r="AG34" s="20"/>
      <c r="AH34" s="20"/>
      <c r="AI34" s="20"/>
      <c r="AJ34" s="20"/>
      <c r="AK34" s="20"/>
      <c r="AL34" s="20"/>
      <c r="AM34" s="20"/>
    </row>
    <row r="35" spans="1:39" s="4" customFormat="1" x14ac:dyDescent="0.25">
      <c r="A35" s="43"/>
      <c r="B35" s="7" t="s">
        <v>111</v>
      </c>
      <c r="C35" s="16">
        <v>0</v>
      </c>
      <c r="D35" s="17">
        <v>0</v>
      </c>
      <c r="E35" s="16">
        <v>0.16919999999999999</v>
      </c>
      <c r="F35" s="16">
        <v>49.71</v>
      </c>
      <c r="G35" s="17">
        <v>8.9689999999999994</v>
      </c>
      <c r="H35" s="17">
        <v>1.0920000000000001</v>
      </c>
      <c r="I35" s="16">
        <v>0</v>
      </c>
      <c r="J35" s="16">
        <v>54.25</v>
      </c>
      <c r="K35" s="16">
        <v>59.31</v>
      </c>
      <c r="L35" s="16">
        <v>0</v>
      </c>
      <c r="M35" s="16">
        <v>149.69999999999999</v>
      </c>
      <c r="N35" s="17">
        <v>0</v>
      </c>
      <c r="O35" s="17">
        <v>7.4770000000000003</v>
      </c>
      <c r="P35" s="16">
        <v>0</v>
      </c>
      <c r="Q35" s="17">
        <v>0</v>
      </c>
      <c r="R35" s="16">
        <v>0</v>
      </c>
      <c r="S35" s="16">
        <v>166252</v>
      </c>
      <c r="T35" s="18">
        <v>39382</v>
      </c>
      <c r="U35" s="16">
        <v>7.4</v>
      </c>
      <c r="V35" s="16" t="s">
        <v>107</v>
      </c>
      <c r="W35" s="17"/>
      <c r="X35" s="16"/>
      <c r="Y35" s="16"/>
      <c r="Z35" s="16"/>
      <c r="AA35" s="16"/>
      <c r="AB35" s="16"/>
      <c r="AC35" s="17"/>
      <c r="AD35" s="28"/>
      <c r="AE35" s="20"/>
      <c r="AF35" s="20"/>
      <c r="AG35" s="20"/>
      <c r="AH35" s="20"/>
      <c r="AI35" s="20"/>
      <c r="AJ35" s="20"/>
      <c r="AK35" s="20"/>
      <c r="AL35" s="20"/>
      <c r="AM35" s="20"/>
    </row>
    <row r="36" spans="1:39" s="4" customFormat="1" x14ac:dyDescent="0.25">
      <c r="A36" s="43"/>
      <c r="B36" s="7" t="s">
        <v>112</v>
      </c>
      <c r="C36" s="16">
        <v>0</v>
      </c>
      <c r="D36" s="17">
        <v>0</v>
      </c>
      <c r="E36" s="16">
        <v>0</v>
      </c>
      <c r="F36" s="16">
        <v>50</v>
      </c>
      <c r="G36" s="17">
        <v>9</v>
      </c>
      <c r="H36" s="17">
        <v>1</v>
      </c>
      <c r="I36" s="16">
        <v>0</v>
      </c>
      <c r="J36" s="16">
        <v>56</v>
      </c>
      <c r="K36" s="16">
        <v>63</v>
      </c>
      <c r="L36" s="16">
        <v>0</v>
      </c>
      <c r="M36" s="16">
        <v>158</v>
      </c>
      <c r="N36" s="17">
        <v>0</v>
      </c>
      <c r="O36" s="17">
        <v>10</v>
      </c>
      <c r="P36" s="16">
        <v>0</v>
      </c>
      <c r="Q36" s="17">
        <v>0</v>
      </c>
      <c r="R36" s="16">
        <v>0</v>
      </c>
      <c r="S36" s="16">
        <v>168224</v>
      </c>
      <c r="T36" s="18">
        <v>39390</v>
      </c>
      <c r="U36" s="16">
        <v>8</v>
      </c>
      <c r="V36" s="16" t="s">
        <v>107</v>
      </c>
      <c r="W36" s="17"/>
      <c r="X36" s="16"/>
      <c r="Y36" s="16"/>
      <c r="Z36" s="16"/>
      <c r="AA36" s="16"/>
      <c r="AB36" s="16"/>
      <c r="AC36" s="17"/>
      <c r="AD36" s="28"/>
      <c r="AE36" s="20"/>
      <c r="AF36" s="20"/>
      <c r="AG36" s="20"/>
      <c r="AH36" s="20"/>
      <c r="AI36" s="20"/>
      <c r="AJ36" s="20"/>
      <c r="AK36" s="20"/>
      <c r="AL36" s="20"/>
      <c r="AM36" s="20"/>
    </row>
    <row r="37" spans="1:39" s="5" customFormat="1" x14ac:dyDescent="0.25">
      <c r="A37" s="44"/>
      <c r="B37" s="8" t="s">
        <v>113</v>
      </c>
      <c r="C37" s="21">
        <v>0</v>
      </c>
      <c r="D37" s="22">
        <v>0</v>
      </c>
      <c r="E37" s="22">
        <v>1</v>
      </c>
      <c r="F37" s="21">
        <v>51</v>
      </c>
      <c r="G37" s="22">
        <v>9</v>
      </c>
      <c r="H37" s="22">
        <v>2</v>
      </c>
      <c r="I37" s="22">
        <v>0</v>
      </c>
      <c r="J37" s="21">
        <v>58</v>
      </c>
      <c r="K37" s="21">
        <v>69</v>
      </c>
      <c r="L37" s="22">
        <v>0</v>
      </c>
      <c r="M37" s="21">
        <v>189</v>
      </c>
      <c r="N37" s="22">
        <v>0</v>
      </c>
      <c r="O37" s="22">
        <v>10</v>
      </c>
      <c r="P37" s="21">
        <v>0</v>
      </c>
      <c r="Q37" s="22">
        <v>0</v>
      </c>
      <c r="R37" s="22">
        <v>0</v>
      </c>
      <c r="S37" s="21">
        <v>182384</v>
      </c>
      <c r="T37" s="23">
        <v>39390</v>
      </c>
      <c r="U37" s="21">
        <v>9</v>
      </c>
      <c r="V37" s="21" t="s">
        <v>107</v>
      </c>
      <c r="W37" s="22"/>
      <c r="X37" s="21"/>
      <c r="Y37" s="21"/>
      <c r="Z37" s="22"/>
      <c r="AA37" s="21"/>
      <c r="AB37" s="21"/>
      <c r="AC37" s="22"/>
      <c r="AD37" s="30"/>
      <c r="AE37" s="25"/>
      <c r="AF37" s="25"/>
      <c r="AG37" s="25"/>
      <c r="AH37" s="25"/>
      <c r="AI37" s="25"/>
      <c r="AJ37" s="25"/>
      <c r="AK37" s="25"/>
      <c r="AL37" s="25"/>
      <c r="AM37" s="25"/>
    </row>
    <row r="38" spans="1:39" s="3" customFormat="1" x14ac:dyDescent="0.25">
      <c r="A38" s="42">
        <v>7</v>
      </c>
      <c r="B38" s="7" t="s">
        <v>108</v>
      </c>
      <c r="C38" s="11">
        <v>0</v>
      </c>
      <c r="D38" s="11">
        <v>0</v>
      </c>
      <c r="E38" s="11">
        <v>0</v>
      </c>
      <c r="F38" s="11">
        <v>34</v>
      </c>
      <c r="G38" s="11">
        <v>4</v>
      </c>
      <c r="H38" s="11">
        <v>1</v>
      </c>
      <c r="I38" s="11">
        <v>0</v>
      </c>
      <c r="J38" s="11">
        <v>18</v>
      </c>
      <c r="K38" s="11">
        <v>32</v>
      </c>
      <c r="L38" s="11">
        <v>0</v>
      </c>
      <c r="M38" s="11">
        <v>58</v>
      </c>
      <c r="N38" s="11">
        <v>0</v>
      </c>
      <c r="O38" s="11">
        <v>7</v>
      </c>
      <c r="P38" s="11">
        <v>0</v>
      </c>
      <c r="Q38" s="11">
        <v>26</v>
      </c>
      <c r="R38" s="11">
        <v>0</v>
      </c>
      <c r="S38" s="11">
        <v>86064</v>
      </c>
      <c r="T38" s="13">
        <v>38459</v>
      </c>
      <c r="U38" s="11">
        <v>3</v>
      </c>
      <c r="V38" s="11" t="s">
        <v>119</v>
      </c>
      <c r="W38" s="11"/>
      <c r="X38" s="11"/>
      <c r="Y38" s="11"/>
      <c r="Z38" s="11"/>
      <c r="AA38" s="11"/>
      <c r="AB38" s="11"/>
      <c r="AC38" s="13"/>
      <c r="AD38" s="14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s="4" customFormat="1" x14ac:dyDescent="0.25">
      <c r="A39" s="43"/>
      <c r="B39" s="7" t="s">
        <v>110</v>
      </c>
      <c r="C39" s="16">
        <v>0</v>
      </c>
      <c r="D39" s="16">
        <v>0</v>
      </c>
      <c r="E39" s="17">
        <v>0</v>
      </c>
      <c r="F39" s="16">
        <v>34</v>
      </c>
      <c r="G39" s="16">
        <v>4</v>
      </c>
      <c r="H39" s="17">
        <v>1</v>
      </c>
      <c r="I39" s="16">
        <v>0</v>
      </c>
      <c r="J39" s="16">
        <v>18</v>
      </c>
      <c r="K39" s="16">
        <v>32</v>
      </c>
      <c r="L39" s="16">
        <v>0</v>
      </c>
      <c r="M39" s="16">
        <v>58</v>
      </c>
      <c r="N39" s="17">
        <v>0</v>
      </c>
      <c r="O39" s="16">
        <v>7</v>
      </c>
      <c r="P39" s="16">
        <v>0</v>
      </c>
      <c r="Q39" s="16">
        <v>26</v>
      </c>
      <c r="R39" s="16">
        <v>0</v>
      </c>
      <c r="S39" s="16">
        <v>86664</v>
      </c>
      <c r="T39" s="18">
        <v>38480</v>
      </c>
      <c r="U39" s="16">
        <v>3</v>
      </c>
      <c r="V39" s="16" t="s">
        <v>105</v>
      </c>
      <c r="W39" s="16"/>
      <c r="X39" s="16"/>
      <c r="Y39" s="16"/>
      <c r="Z39" s="16"/>
      <c r="AA39" s="16"/>
      <c r="AB39" s="16"/>
      <c r="AC39" s="18"/>
      <c r="AD39" s="19"/>
      <c r="AE39" s="20"/>
      <c r="AF39" s="20"/>
      <c r="AG39" s="20"/>
      <c r="AH39" s="20"/>
      <c r="AI39" s="20"/>
      <c r="AJ39" s="20"/>
      <c r="AK39" s="20"/>
      <c r="AL39" s="20"/>
      <c r="AM39" s="20"/>
    </row>
    <row r="40" spans="1:39" s="4" customFormat="1" x14ac:dyDescent="0.25">
      <c r="A40" s="43"/>
      <c r="B40" s="4" t="s">
        <v>109</v>
      </c>
      <c r="C40" s="16">
        <v>0</v>
      </c>
      <c r="D40" s="16">
        <v>0</v>
      </c>
      <c r="E40" s="17">
        <v>0</v>
      </c>
      <c r="F40" s="16">
        <v>34</v>
      </c>
      <c r="G40" s="16">
        <v>4</v>
      </c>
      <c r="H40" s="17">
        <v>1</v>
      </c>
      <c r="I40" s="16">
        <v>0</v>
      </c>
      <c r="J40" s="16">
        <v>19</v>
      </c>
      <c r="K40" s="16">
        <v>32</v>
      </c>
      <c r="L40" s="16">
        <v>0</v>
      </c>
      <c r="M40" s="16">
        <v>59</v>
      </c>
      <c r="N40" s="17">
        <v>0</v>
      </c>
      <c r="O40" s="16">
        <v>7</v>
      </c>
      <c r="P40" s="16">
        <v>0</v>
      </c>
      <c r="Q40" s="16">
        <v>39</v>
      </c>
      <c r="R40" s="16">
        <v>0</v>
      </c>
      <c r="S40" s="16">
        <v>87664</v>
      </c>
      <c r="T40" s="18">
        <v>38494</v>
      </c>
      <c r="U40" s="16">
        <v>3</v>
      </c>
      <c r="V40" s="16" t="s">
        <v>106</v>
      </c>
      <c r="W40" s="16"/>
      <c r="X40" s="16"/>
      <c r="Y40" s="16"/>
      <c r="Z40" s="16"/>
      <c r="AA40" s="16"/>
      <c r="AB40" s="16"/>
      <c r="AC40" s="18"/>
      <c r="AD40" s="19"/>
      <c r="AE40" s="20"/>
      <c r="AF40" s="20"/>
      <c r="AG40" s="20"/>
      <c r="AH40" s="20"/>
      <c r="AI40" s="20"/>
      <c r="AJ40" s="20"/>
      <c r="AK40" s="20"/>
      <c r="AL40" s="20"/>
      <c r="AM40" s="20"/>
    </row>
    <row r="41" spans="1:39" s="4" customFormat="1" x14ac:dyDescent="0.25">
      <c r="A41" s="43"/>
      <c r="B41" s="7" t="s">
        <v>111</v>
      </c>
      <c r="C41" s="16">
        <v>0</v>
      </c>
      <c r="D41" s="16">
        <v>0</v>
      </c>
      <c r="E41" s="17">
        <v>0</v>
      </c>
      <c r="F41" s="16">
        <v>34</v>
      </c>
      <c r="G41" s="16">
        <v>4</v>
      </c>
      <c r="H41" s="17">
        <v>1</v>
      </c>
      <c r="I41" s="16">
        <v>0</v>
      </c>
      <c r="J41" s="16">
        <v>18.57</v>
      </c>
      <c r="K41" s="16">
        <v>32</v>
      </c>
      <c r="L41" s="16">
        <v>0</v>
      </c>
      <c r="M41" s="16">
        <v>58.57</v>
      </c>
      <c r="N41" s="17">
        <v>0</v>
      </c>
      <c r="O41" s="16">
        <v>7</v>
      </c>
      <c r="P41" s="16">
        <v>0</v>
      </c>
      <c r="Q41" s="16">
        <v>33.43</v>
      </c>
      <c r="R41" s="16">
        <v>0</v>
      </c>
      <c r="S41" s="16">
        <v>87239</v>
      </c>
      <c r="T41" s="18">
        <v>38498</v>
      </c>
      <c r="U41" s="16">
        <v>3</v>
      </c>
      <c r="V41" s="16" t="s">
        <v>107</v>
      </c>
      <c r="W41" s="16"/>
      <c r="X41" s="16"/>
      <c r="Y41" s="16"/>
      <c r="Z41" s="16"/>
      <c r="AA41" s="16"/>
      <c r="AB41" s="16"/>
      <c r="AC41" s="18"/>
      <c r="AD41" s="19"/>
      <c r="AE41" s="20"/>
      <c r="AF41" s="20"/>
      <c r="AG41" s="20"/>
      <c r="AH41" s="20"/>
      <c r="AI41" s="20"/>
      <c r="AJ41" s="20"/>
      <c r="AK41" s="20"/>
      <c r="AL41" s="20"/>
      <c r="AM41" s="20"/>
    </row>
    <row r="42" spans="1:39" s="4" customFormat="1" x14ac:dyDescent="0.25">
      <c r="A42" s="43"/>
      <c r="B42" s="7" t="s">
        <v>112</v>
      </c>
      <c r="C42" s="16">
        <v>0</v>
      </c>
      <c r="D42" s="16">
        <v>0</v>
      </c>
      <c r="E42" s="17">
        <v>0</v>
      </c>
      <c r="F42" s="16">
        <v>34</v>
      </c>
      <c r="G42" s="16">
        <v>4</v>
      </c>
      <c r="H42" s="17">
        <v>1</v>
      </c>
      <c r="I42" s="16">
        <v>0</v>
      </c>
      <c r="J42" s="16">
        <v>19</v>
      </c>
      <c r="K42" s="16">
        <v>32</v>
      </c>
      <c r="L42" s="16">
        <v>0</v>
      </c>
      <c r="M42" s="16">
        <v>59</v>
      </c>
      <c r="N42" s="17">
        <v>0</v>
      </c>
      <c r="O42" s="16">
        <v>7</v>
      </c>
      <c r="P42" s="16">
        <v>0</v>
      </c>
      <c r="Q42" s="16">
        <v>39</v>
      </c>
      <c r="R42" s="16">
        <v>0</v>
      </c>
      <c r="S42" s="16">
        <v>87824</v>
      </c>
      <c r="T42" s="18">
        <v>38519</v>
      </c>
      <c r="U42" s="16">
        <v>3</v>
      </c>
      <c r="V42" s="16" t="s">
        <v>107</v>
      </c>
      <c r="W42" s="16"/>
      <c r="X42" s="16"/>
      <c r="Y42" s="16"/>
      <c r="Z42" s="16"/>
      <c r="AA42" s="16"/>
      <c r="AB42" s="16"/>
      <c r="AC42" s="18"/>
      <c r="AD42" s="19"/>
      <c r="AE42" s="20"/>
      <c r="AF42" s="20"/>
      <c r="AG42" s="20"/>
      <c r="AH42" s="20"/>
      <c r="AI42" s="20"/>
      <c r="AJ42" s="20"/>
      <c r="AK42" s="20"/>
      <c r="AL42" s="20"/>
      <c r="AM42" s="20"/>
    </row>
    <row r="43" spans="1:39" s="5" customFormat="1" x14ac:dyDescent="0.25">
      <c r="A43" s="44"/>
      <c r="B43" s="8" t="s">
        <v>113</v>
      </c>
      <c r="C43" s="21">
        <v>0</v>
      </c>
      <c r="D43" s="21">
        <v>0</v>
      </c>
      <c r="E43" s="22">
        <v>0</v>
      </c>
      <c r="F43" s="21">
        <v>34</v>
      </c>
      <c r="G43" s="21">
        <v>4</v>
      </c>
      <c r="H43" s="22">
        <v>1</v>
      </c>
      <c r="I43" s="21">
        <v>0</v>
      </c>
      <c r="J43" s="21">
        <v>19</v>
      </c>
      <c r="K43" s="21">
        <v>32</v>
      </c>
      <c r="L43" s="21">
        <v>0</v>
      </c>
      <c r="M43" s="22">
        <v>59</v>
      </c>
      <c r="N43" s="22">
        <v>0</v>
      </c>
      <c r="O43" s="21">
        <v>7</v>
      </c>
      <c r="P43" s="21">
        <v>0</v>
      </c>
      <c r="Q43" s="21">
        <v>39</v>
      </c>
      <c r="R43" s="21">
        <v>0</v>
      </c>
      <c r="S43" s="21">
        <v>87968</v>
      </c>
      <c r="T43" s="23">
        <v>38539</v>
      </c>
      <c r="U43" s="21">
        <v>3</v>
      </c>
      <c r="V43" s="21" t="s">
        <v>107</v>
      </c>
      <c r="W43" s="21"/>
      <c r="X43" s="21"/>
      <c r="Y43" s="22"/>
      <c r="Z43" s="22"/>
      <c r="AA43" s="22"/>
      <c r="AB43" s="21"/>
      <c r="AC43" s="23"/>
      <c r="AD43" s="24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1:39" s="3" customFormat="1" x14ac:dyDescent="0.25">
      <c r="A44" s="42">
        <v>8</v>
      </c>
      <c r="B44" s="7" t="s">
        <v>108</v>
      </c>
      <c r="C44" s="11">
        <v>0</v>
      </c>
      <c r="D44" s="11">
        <v>0</v>
      </c>
      <c r="E44" s="11">
        <v>0</v>
      </c>
      <c r="F44" s="11">
        <v>34</v>
      </c>
      <c r="G44" s="12">
        <v>4</v>
      </c>
      <c r="H44" s="12">
        <v>1</v>
      </c>
      <c r="I44" s="11">
        <v>0</v>
      </c>
      <c r="J44" s="11">
        <v>9</v>
      </c>
      <c r="K44" s="11">
        <v>25</v>
      </c>
      <c r="L44" s="11">
        <v>0</v>
      </c>
      <c r="M44" s="11">
        <v>45</v>
      </c>
      <c r="N44" s="11">
        <v>0</v>
      </c>
      <c r="O44" s="12">
        <v>7</v>
      </c>
      <c r="P44" s="11">
        <v>0</v>
      </c>
      <c r="Q44" s="11">
        <v>0</v>
      </c>
      <c r="R44" s="11">
        <v>0</v>
      </c>
      <c r="S44" s="11">
        <v>68672</v>
      </c>
      <c r="T44" s="13">
        <v>38260</v>
      </c>
      <c r="U44" s="12">
        <v>1</v>
      </c>
      <c r="V44" s="11" t="s">
        <v>120</v>
      </c>
      <c r="W44" s="11"/>
      <c r="X44" s="11"/>
      <c r="Y44" s="11"/>
      <c r="Z44" s="11"/>
      <c r="AA44" s="11"/>
      <c r="AB44" s="11"/>
      <c r="AC44" s="13"/>
      <c r="AD44" s="14"/>
      <c r="AE44" s="15"/>
      <c r="AF44" s="15"/>
      <c r="AG44" s="15"/>
      <c r="AH44" s="15"/>
      <c r="AI44" s="15"/>
      <c r="AJ44" s="15"/>
      <c r="AK44" s="15"/>
      <c r="AL44" s="15"/>
      <c r="AM44" s="15"/>
    </row>
    <row r="45" spans="1:39" s="4" customFormat="1" x14ac:dyDescent="0.25">
      <c r="A45" s="43"/>
      <c r="B45" s="7" t="s">
        <v>110</v>
      </c>
      <c r="C45" s="16">
        <v>0</v>
      </c>
      <c r="D45" s="16">
        <v>0</v>
      </c>
      <c r="E45" s="17">
        <v>0</v>
      </c>
      <c r="F45" s="16">
        <v>34</v>
      </c>
      <c r="G45" s="17">
        <v>5</v>
      </c>
      <c r="H45" s="17">
        <v>1</v>
      </c>
      <c r="I45" s="16">
        <v>0</v>
      </c>
      <c r="J45" s="16">
        <v>24</v>
      </c>
      <c r="K45" s="16">
        <v>37</v>
      </c>
      <c r="L45" s="16">
        <v>0</v>
      </c>
      <c r="M45" s="16">
        <v>72.5</v>
      </c>
      <c r="N45" s="16">
        <v>0</v>
      </c>
      <c r="O45" s="17">
        <v>8</v>
      </c>
      <c r="P45" s="16">
        <v>0</v>
      </c>
      <c r="Q45" s="17">
        <v>0</v>
      </c>
      <c r="R45" s="16">
        <v>0</v>
      </c>
      <c r="S45" s="16">
        <v>88624</v>
      </c>
      <c r="T45" s="18">
        <v>38692</v>
      </c>
      <c r="U45" s="17">
        <v>3</v>
      </c>
      <c r="V45" s="16" t="s">
        <v>105</v>
      </c>
      <c r="W45" s="16"/>
      <c r="X45" s="16"/>
      <c r="Y45" s="16"/>
      <c r="Z45" s="17"/>
      <c r="AA45" s="16"/>
      <c r="AB45" s="16"/>
      <c r="AC45" s="18"/>
      <c r="AD45" s="19"/>
      <c r="AE45" s="20"/>
      <c r="AF45" s="20"/>
      <c r="AG45" s="20"/>
      <c r="AH45" s="20"/>
      <c r="AI45" s="20"/>
      <c r="AJ45" s="20"/>
      <c r="AK45" s="20"/>
      <c r="AL45" s="20"/>
      <c r="AM45" s="20"/>
    </row>
    <row r="46" spans="1:39" s="4" customFormat="1" x14ac:dyDescent="0.25">
      <c r="A46" s="43"/>
      <c r="B46" s="4" t="s">
        <v>109</v>
      </c>
      <c r="C46" s="16">
        <v>0</v>
      </c>
      <c r="D46" s="16">
        <v>0</v>
      </c>
      <c r="E46" s="17">
        <v>0</v>
      </c>
      <c r="F46" s="16">
        <v>34</v>
      </c>
      <c r="G46" s="17">
        <v>5</v>
      </c>
      <c r="H46" s="17">
        <v>1</v>
      </c>
      <c r="I46" s="16">
        <v>0</v>
      </c>
      <c r="J46" s="16">
        <v>27</v>
      </c>
      <c r="K46" s="16">
        <v>37</v>
      </c>
      <c r="L46" s="16">
        <v>0</v>
      </c>
      <c r="M46" s="16">
        <v>78</v>
      </c>
      <c r="N46" s="16">
        <v>0</v>
      </c>
      <c r="O46" s="17">
        <v>8</v>
      </c>
      <c r="P46" s="17">
        <v>0</v>
      </c>
      <c r="Q46" s="17">
        <v>0</v>
      </c>
      <c r="R46" s="16">
        <v>0</v>
      </c>
      <c r="S46" s="16">
        <v>92144</v>
      </c>
      <c r="T46" s="18">
        <v>38732</v>
      </c>
      <c r="U46" s="17">
        <v>3</v>
      </c>
      <c r="V46" s="16" t="s">
        <v>106</v>
      </c>
      <c r="W46" s="16"/>
      <c r="X46" s="16"/>
      <c r="Y46" s="16"/>
      <c r="Z46" s="17"/>
      <c r="AA46" s="16"/>
      <c r="AB46" s="16"/>
      <c r="AC46" s="18"/>
      <c r="AD46" s="19"/>
      <c r="AE46" s="20"/>
      <c r="AF46" s="20"/>
      <c r="AG46" s="20"/>
      <c r="AH46" s="20"/>
      <c r="AI46" s="20"/>
      <c r="AJ46" s="20"/>
      <c r="AK46" s="20"/>
      <c r="AL46" s="20"/>
      <c r="AM46" s="20"/>
    </row>
    <row r="47" spans="1:39" s="4" customFormat="1" x14ac:dyDescent="0.25">
      <c r="A47" s="43"/>
      <c r="B47" s="7" t="s">
        <v>111</v>
      </c>
      <c r="C47" s="16">
        <v>0</v>
      </c>
      <c r="D47" s="16">
        <v>0</v>
      </c>
      <c r="E47" s="16">
        <v>0</v>
      </c>
      <c r="F47" s="16">
        <v>36.18</v>
      </c>
      <c r="G47" s="17">
        <v>4.7590000000000003</v>
      </c>
      <c r="H47" s="17">
        <v>1.0109999999999999</v>
      </c>
      <c r="I47" s="16">
        <v>0</v>
      </c>
      <c r="J47" s="16">
        <v>25.4</v>
      </c>
      <c r="K47" s="16">
        <v>36.28</v>
      </c>
      <c r="L47" s="16">
        <v>0</v>
      </c>
      <c r="M47" s="16">
        <v>75.33</v>
      </c>
      <c r="N47" s="16">
        <v>0</v>
      </c>
      <c r="O47" s="17">
        <v>7.8280000000000003</v>
      </c>
      <c r="P47" s="16">
        <v>0</v>
      </c>
      <c r="Q47" s="17">
        <v>0.44829999999999998</v>
      </c>
      <c r="R47" s="16">
        <v>0</v>
      </c>
      <c r="S47" s="16">
        <v>94839</v>
      </c>
      <c r="T47" s="18">
        <v>38709</v>
      </c>
      <c r="U47" s="17">
        <v>3.0110000000000001</v>
      </c>
      <c r="V47" s="16" t="s">
        <v>107</v>
      </c>
      <c r="W47" s="16"/>
      <c r="X47" s="16"/>
      <c r="Y47" s="16"/>
      <c r="Z47" s="17"/>
      <c r="AA47" s="16"/>
      <c r="AB47" s="16"/>
      <c r="AC47" s="18"/>
      <c r="AD47" s="19"/>
      <c r="AE47" s="20"/>
      <c r="AF47" s="20"/>
      <c r="AG47" s="20"/>
      <c r="AH47" s="20"/>
      <c r="AI47" s="20"/>
      <c r="AJ47" s="20"/>
      <c r="AK47" s="20"/>
      <c r="AL47" s="20"/>
      <c r="AM47" s="20"/>
    </row>
    <row r="48" spans="1:39" s="4" customFormat="1" x14ac:dyDescent="0.25">
      <c r="A48" s="43"/>
      <c r="B48" s="7" t="s">
        <v>112</v>
      </c>
      <c r="C48" s="16">
        <v>0</v>
      </c>
      <c r="D48" s="16">
        <v>0</v>
      </c>
      <c r="E48" s="17">
        <v>0</v>
      </c>
      <c r="F48" s="16">
        <v>38</v>
      </c>
      <c r="G48" s="17">
        <v>5</v>
      </c>
      <c r="H48" s="17">
        <v>1</v>
      </c>
      <c r="I48" s="16">
        <v>0</v>
      </c>
      <c r="J48" s="16">
        <v>28</v>
      </c>
      <c r="K48" s="16">
        <v>38</v>
      </c>
      <c r="L48" s="16">
        <v>0</v>
      </c>
      <c r="M48" s="16">
        <v>81.5</v>
      </c>
      <c r="N48" s="17">
        <v>0</v>
      </c>
      <c r="O48" s="17">
        <v>8</v>
      </c>
      <c r="P48" s="17">
        <v>0</v>
      </c>
      <c r="Q48" s="17">
        <v>0</v>
      </c>
      <c r="R48" s="16">
        <v>0</v>
      </c>
      <c r="S48" s="16">
        <v>99392</v>
      </c>
      <c r="T48" s="18">
        <v>38795</v>
      </c>
      <c r="U48" s="17">
        <v>3</v>
      </c>
      <c r="V48" s="16" t="s">
        <v>107</v>
      </c>
      <c r="W48" s="16"/>
      <c r="X48" s="16"/>
      <c r="Y48" s="16"/>
      <c r="Z48" s="17"/>
      <c r="AA48" s="17"/>
      <c r="AB48" s="16"/>
      <c r="AC48" s="18"/>
      <c r="AD48" s="19"/>
      <c r="AE48" s="20"/>
      <c r="AF48" s="20"/>
      <c r="AG48" s="20"/>
      <c r="AH48" s="20"/>
      <c r="AI48" s="20"/>
      <c r="AJ48" s="20"/>
      <c r="AK48" s="20"/>
      <c r="AL48" s="20"/>
      <c r="AM48" s="20"/>
    </row>
    <row r="49" spans="1:39" s="5" customFormat="1" x14ac:dyDescent="0.25">
      <c r="A49" s="44"/>
      <c r="B49" s="8" t="s">
        <v>113</v>
      </c>
      <c r="C49" s="21">
        <v>0</v>
      </c>
      <c r="D49" s="21">
        <v>0</v>
      </c>
      <c r="E49" s="22">
        <v>0</v>
      </c>
      <c r="F49" s="21">
        <v>42</v>
      </c>
      <c r="G49" s="22">
        <v>5</v>
      </c>
      <c r="H49" s="22">
        <v>2</v>
      </c>
      <c r="I49" s="21">
        <v>0</v>
      </c>
      <c r="J49" s="21">
        <v>32</v>
      </c>
      <c r="K49" s="21">
        <v>39</v>
      </c>
      <c r="L49" s="21">
        <v>0</v>
      </c>
      <c r="M49" s="21">
        <v>88</v>
      </c>
      <c r="N49" s="22">
        <v>0</v>
      </c>
      <c r="O49" s="22">
        <v>8</v>
      </c>
      <c r="P49" s="22">
        <v>0</v>
      </c>
      <c r="Q49" s="22">
        <v>13</v>
      </c>
      <c r="R49" s="22">
        <v>0</v>
      </c>
      <c r="S49" s="21">
        <v>114832</v>
      </c>
      <c r="T49" s="23">
        <v>38828</v>
      </c>
      <c r="U49" s="22">
        <v>5</v>
      </c>
      <c r="V49" s="21" t="s">
        <v>107</v>
      </c>
      <c r="W49" s="21"/>
      <c r="X49" s="22"/>
      <c r="Y49" s="21"/>
      <c r="Z49" s="22"/>
      <c r="AA49" s="22"/>
      <c r="AB49" s="21"/>
      <c r="AC49" s="23"/>
      <c r="AD49" s="24"/>
      <c r="AE49" s="25"/>
      <c r="AF49" s="25"/>
      <c r="AG49" s="25"/>
      <c r="AH49" s="25"/>
      <c r="AI49" s="25"/>
      <c r="AJ49" s="25"/>
      <c r="AK49" s="25"/>
      <c r="AL49" s="25"/>
      <c r="AM49" s="25"/>
    </row>
    <row r="50" spans="1:39" s="3" customFormat="1" x14ac:dyDescent="0.25">
      <c r="A50" s="42">
        <v>9</v>
      </c>
      <c r="B50" s="7" t="s">
        <v>108</v>
      </c>
      <c r="C50" s="11">
        <v>0</v>
      </c>
      <c r="D50" s="11">
        <v>0</v>
      </c>
      <c r="E50" s="11">
        <v>1</v>
      </c>
      <c r="F50" s="11">
        <v>69</v>
      </c>
      <c r="G50" s="11">
        <v>10</v>
      </c>
      <c r="H50" s="12">
        <v>1</v>
      </c>
      <c r="I50" s="11">
        <v>0</v>
      </c>
      <c r="J50" s="11">
        <v>94</v>
      </c>
      <c r="K50" s="11">
        <v>83</v>
      </c>
      <c r="L50" s="11">
        <v>1</v>
      </c>
      <c r="M50" s="11">
        <v>179</v>
      </c>
      <c r="N50" s="11">
        <v>0</v>
      </c>
      <c r="O50" s="11">
        <v>13</v>
      </c>
      <c r="P50" s="12">
        <v>8</v>
      </c>
      <c r="Q50" s="11">
        <v>1</v>
      </c>
      <c r="R50" s="11">
        <v>7</v>
      </c>
      <c r="S50" s="11">
        <v>278224</v>
      </c>
      <c r="T50" s="13">
        <v>40424</v>
      </c>
      <c r="U50" s="11">
        <v>13</v>
      </c>
      <c r="V50" s="11" t="s">
        <v>121</v>
      </c>
      <c r="W50" s="11"/>
      <c r="X50" s="11"/>
      <c r="Y50" s="11"/>
      <c r="Z50" s="11"/>
      <c r="AA50" s="11"/>
      <c r="AB50" s="11"/>
      <c r="AC50" s="13"/>
      <c r="AD50" s="14"/>
      <c r="AE50" s="15"/>
      <c r="AF50" s="15"/>
      <c r="AG50" s="15"/>
      <c r="AH50" s="15"/>
      <c r="AI50" s="15"/>
      <c r="AJ50" s="15"/>
      <c r="AK50" s="15"/>
      <c r="AL50" s="15"/>
      <c r="AM50" s="15"/>
    </row>
    <row r="51" spans="1:39" s="4" customFormat="1" x14ac:dyDescent="0.25">
      <c r="A51" s="43"/>
      <c r="B51" s="7" t="s">
        <v>110</v>
      </c>
      <c r="C51" s="16">
        <v>0</v>
      </c>
      <c r="D51" s="17">
        <v>1</v>
      </c>
      <c r="E51" s="16">
        <v>1</v>
      </c>
      <c r="F51" s="16">
        <v>69</v>
      </c>
      <c r="G51" s="16">
        <v>10</v>
      </c>
      <c r="H51" s="17">
        <v>3</v>
      </c>
      <c r="I51" s="16">
        <v>0</v>
      </c>
      <c r="J51" s="16">
        <v>99</v>
      </c>
      <c r="K51" s="16">
        <v>84</v>
      </c>
      <c r="L51" s="16">
        <v>1</v>
      </c>
      <c r="M51" s="16">
        <v>185</v>
      </c>
      <c r="N51" s="16">
        <v>0</v>
      </c>
      <c r="O51" s="16">
        <v>13</v>
      </c>
      <c r="P51" s="17">
        <v>8</v>
      </c>
      <c r="Q51" s="16">
        <v>1</v>
      </c>
      <c r="R51" s="16">
        <v>7</v>
      </c>
      <c r="S51" s="16">
        <v>283328</v>
      </c>
      <c r="T51" s="18">
        <v>40503</v>
      </c>
      <c r="U51" s="16">
        <v>14</v>
      </c>
      <c r="V51" s="16" t="s">
        <v>105</v>
      </c>
      <c r="W51" s="17"/>
      <c r="X51" s="16"/>
      <c r="Y51" s="16"/>
      <c r="Z51" s="16"/>
      <c r="AA51" s="16"/>
      <c r="AB51" s="16"/>
      <c r="AC51" s="18"/>
      <c r="AD51" s="19"/>
      <c r="AE51" s="20"/>
      <c r="AF51" s="20"/>
      <c r="AG51" s="20"/>
      <c r="AH51" s="20"/>
      <c r="AI51" s="20"/>
      <c r="AJ51" s="20"/>
      <c r="AK51" s="20"/>
      <c r="AL51" s="20"/>
      <c r="AM51" s="20"/>
    </row>
    <row r="52" spans="1:39" s="4" customFormat="1" x14ac:dyDescent="0.25">
      <c r="A52" s="43"/>
      <c r="B52" s="4" t="s">
        <v>109</v>
      </c>
      <c r="C52" s="16">
        <v>0</v>
      </c>
      <c r="D52" s="17">
        <v>1</v>
      </c>
      <c r="E52" s="16">
        <v>1</v>
      </c>
      <c r="F52" s="16">
        <v>69</v>
      </c>
      <c r="G52" s="16">
        <v>10</v>
      </c>
      <c r="H52" s="17">
        <v>3</v>
      </c>
      <c r="I52" s="16">
        <v>0</v>
      </c>
      <c r="J52" s="16">
        <v>101</v>
      </c>
      <c r="K52" s="16">
        <v>85</v>
      </c>
      <c r="L52" s="16">
        <v>1</v>
      </c>
      <c r="M52" s="16">
        <v>192</v>
      </c>
      <c r="N52" s="16">
        <v>0</v>
      </c>
      <c r="O52" s="16">
        <v>14</v>
      </c>
      <c r="P52" s="17">
        <v>10</v>
      </c>
      <c r="Q52" s="16">
        <v>1</v>
      </c>
      <c r="R52" s="16">
        <v>7</v>
      </c>
      <c r="S52" s="16">
        <v>303792</v>
      </c>
      <c r="T52" s="18">
        <v>40580</v>
      </c>
      <c r="U52" s="16">
        <v>15</v>
      </c>
      <c r="V52" s="16" t="s">
        <v>106</v>
      </c>
      <c r="W52" s="17"/>
      <c r="X52" s="16"/>
      <c r="Y52" s="16"/>
      <c r="Z52" s="16"/>
      <c r="AA52" s="16"/>
      <c r="AB52" s="16"/>
      <c r="AC52" s="18"/>
      <c r="AD52" s="19"/>
      <c r="AE52" s="20"/>
      <c r="AF52" s="20"/>
      <c r="AG52" s="20"/>
      <c r="AH52" s="20"/>
      <c r="AI52" s="20"/>
      <c r="AJ52" s="20"/>
      <c r="AK52" s="20"/>
      <c r="AL52" s="20"/>
      <c r="AM52" s="20"/>
    </row>
    <row r="53" spans="1:39" s="4" customFormat="1" x14ac:dyDescent="0.25">
      <c r="A53" s="43"/>
      <c r="B53" s="7" t="s">
        <v>111</v>
      </c>
      <c r="C53" s="16">
        <v>0</v>
      </c>
      <c r="D53" s="16">
        <v>0.81930000000000003</v>
      </c>
      <c r="E53" s="16">
        <v>1</v>
      </c>
      <c r="F53" s="16">
        <v>71.010000000000005</v>
      </c>
      <c r="G53" s="16">
        <v>10</v>
      </c>
      <c r="H53" s="17">
        <v>2.9039999999999999</v>
      </c>
      <c r="I53" s="16">
        <v>0</v>
      </c>
      <c r="J53" s="16">
        <v>101.4</v>
      </c>
      <c r="K53" s="16">
        <v>84.47</v>
      </c>
      <c r="L53" s="16">
        <v>1</v>
      </c>
      <c r="M53" s="16">
        <v>189.4</v>
      </c>
      <c r="N53" s="16">
        <v>0</v>
      </c>
      <c r="O53" s="16">
        <v>13.77</v>
      </c>
      <c r="P53" s="17">
        <v>9.7949999999999999</v>
      </c>
      <c r="Q53" s="16">
        <v>1</v>
      </c>
      <c r="R53" s="16">
        <v>7</v>
      </c>
      <c r="S53" s="16">
        <v>302004</v>
      </c>
      <c r="T53" s="18">
        <v>40606</v>
      </c>
      <c r="U53" s="16">
        <v>14.64</v>
      </c>
      <c r="V53" s="16" t="s">
        <v>107</v>
      </c>
      <c r="W53" s="17"/>
      <c r="X53" s="16"/>
      <c r="Y53" s="16"/>
      <c r="Z53" s="16"/>
      <c r="AA53" s="16"/>
      <c r="AB53" s="16"/>
      <c r="AC53" s="18"/>
      <c r="AD53" s="19"/>
      <c r="AE53" s="20"/>
      <c r="AF53" s="20"/>
      <c r="AG53" s="20"/>
      <c r="AH53" s="20"/>
      <c r="AI53" s="20"/>
      <c r="AJ53" s="20"/>
      <c r="AK53" s="20"/>
      <c r="AL53" s="20"/>
      <c r="AM53" s="20"/>
    </row>
    <row r="54" spans="1:39" s="4" customFormat="1" x14ac:dyDescent="0.25">
      <c r="A54" s="43"/>
      <c r="B54" s="7" t="s">
        <v>112</v>
      </c>
      <c r="C54" s="16">
        <v>0</v>
      </c>
      <c r="D54" s="17">
        <v>1</v>
      </c>
      <c r="E54" s="16">
        <v>1</v>
      </c>
      <c r="F54" s="16">
        <v>71.5</v>
      </c>
      <c r="G54" s="16">
        <v>10</v>
      </c>
      <c r="H54" s="17">
        <v>3</v>
      </c>
      <c r="I54" s="16">
        <v>0</v>
      </c>
      <c r="J54" s="16">
        <v>102.5</v>
      </c>
      <c r="K54" s="16">
        <v>85</v>
      </c>
      <c r="L54" s="16">
        <v>1</v>
      </c>
      <c r="M54" s="16">
        <v>194</v>
      </c>
      <c r="N54" s="16">
        <v>0</v>
      </c>
      <c r="O54" s="16">
        <v>14</v>
      </c>
      <c r="P54" s="17">
        <v>11</v>
      </c>
      <c r="Q54" s="16">
        <v>1</v>
      </c>
      <c r="R54" s="16">
        <v>7</v>
      </c>
      <c r="S54" s="16">
        <v>318736</v>
      </c>
      <c r="T54" s="18">
        <v>40713</v>
      </c>
      <c r="U54" s="16">
        <v>15</v>
      </c>
      <c r="V54" s="16" t="s">
        <v>107</v>
      </c>
      <c r="W54" s="17"/>
      <c r="X54" s="16"/>
      <c r="Y54" s="16"/>
      <c r="Z54" s="16"/>
      <c r="AA54" s="16"/>
      <c r="AB54" s="16"/>
      <c r="AC54" s="18"/>
      <c r="AD54" s="19"/>
      <c r="AE54" s="20"/>
      <c r="AF54" s="20"/>
      <c r="AG54" s="20"/>
      <c r="AH54" s="20"/>
      <c r="AI54" s="20"/>
      <c r="AJ54" s="20"/>
      <c r="AK54" s="20"/>
      <c r="AL54" s="20"/>
      <c r="AM54" s="20"/>
    </row>
    <row r="55" spans="1:39" s="5" customFormat="1" x14ac:dyDescent="0.25">
      <c r="A55" s="44"/>
      <c r="B55" s="8" t="s">
        <v>113</v>
      </c>
      <c r="C55" s="21">
        <v>0</v>
      </c>
      <c r="D55" s="22">
        <v>1</v>
      </c>
      <c r="E55" s="21">
        <v>1</v>
      </c>
      <c r="F55" s="21">
        <v>78</v>
      </c>
      <c r="G55" s="21">
        <v>10</v>
      </c>
      <c r="H55" s="22">
        <v>3</v>
      </c>
      <c r="I55" s="21">
        <v>0</v>
      </c>
      <c r="J55" s="21">
        <v>109</v>
      </c>
      <c r="K55" s="21">
        <v>86</v>
      </c>
      <c r="L55" s="21">
        <v>1</v>
      </c>
      <c r="M55" s="21">
        <v>197</v>
      </c>
      <c r="N55" s="21">
        <v>0</v>
      </c>
      <c r="O55" s="21">
        <v>15</v>
      </c>
      <c r="P55" s="22">
        <v>13</v>
      </c>
      <c r="Q55" s="21">
        <v>1</v>
      </c>
      <c r="R55" s="21">
        <v>7</v>
      </c>
      <c r="S55" s="21">
        <v>330784</v>
      </c>
      <c r="T55" s="23">
        <v>40922</v>
      </c>
      <c r="U55" s="21">
        <v>15</v>
      </c>
      <c r="V55" s="21" t="s">
        <v>107</v>
      </c>
      <c r="W55" s="22"/>
      <c r="X55" s="22"/>
      <c r="Y55" s="22"/>
      <c r="Z55" s="21"/>
      <c r="AA55" s="22"/>
      <c r="AB55" s="21"/>
      <c r="AC55" s="23"/>
      <c r="AD55" s="24"/>
      <c r="AE55" s="25"/>
      <c r="AF55" s="25"/>
      <c r="AG55" s="25"/>
      <c r="AH55" s="25"/>
      <c r="AI55" s="25"/>
      <c r="AJ55" s="25"/>
      <c r="AK55" s="25"/>
      <c r="AL55" s="25"/>
      <c r="AM55" s="25"/>
    </row>
    <row r="56" spans="1:39" s="3" customFormat="1" x14ac:dyDescent="0.25">
      <c r="A56" s="42">
        <v>10</v>
      </c>
      <c r="B56" s="7" t="s">
        <v>108</v>
      </c>
      <c r="C56" s="11">
        <v>0</v>
      </c>
      <c r="D56" s="11">
        <v>0</v>
      </c>
      <c r="E56" s="11">
        <v>0</v>
      </c>
      <c r="F56" s="11">
        <v>42</v>
      </c>
      <c r="G56" s="12">
        <v>5</v>
      </c>
      <c r="H56" s="12">
        <v>1</v>
      </c>
      <c r="I56" s="11">
        <v>0</v>
      </c>
      <c r="J56" s="11">
        <v>39</v>
      </c>
      <c r="K56" s="11">
        <v>54</v>
      </c>
      <c r="L56" s="11">
        <v>0</v>
      </c>
      <c r="M56" s="11">
        <v>88</v>
      </c>
      <c r="N56" s="11">
        <v>0</v>
      </c>
      <c r="O56" s="12">
        <v>8</v>
      </c>
      <c r="P56" s="11">
        <v>0</v>
      </c>
      <c r="Q56" s="11">
        <v>0</v>
      </c>
      <c r="R56" s="11">
        <v>0</v>
      </c>
      <c r="S56" s="26">
        <v>133904</v>
      </c>
      <c r="T56" s="13">
        <v>38834</v>
      </c>
      <c r="U56" s="12">
        <v>5</v>
      </c>
      <c r="V56" s="26" t="s">
        <v>122</v>
      </c>
      <c r="W56" s="11"/>
      <c r="X56" s="11"/>
      <c r="Y56" s="11"/>
      <c r="Z56" s="11"/>
      <c r="AA56" s="11"/>
      <c r="AB56" s="11"/>
      <c r="AC56" s="13"/>
      <c r="AD56" s="14"/>
      <c r="AE56" s="15"/>
      <c r="AF56" s="15"/>
      <c r="AG56" s="15"/>
      <c r="AH56" s="15"/>
      <c r="AI56" s="15"/>
      <c r="AJ56" s="15"/>
      <c r="AK56" s="15"/>
      <c r="AL56" s="15"/>
      <c r="AM56" s="15"/>
    </row>
    <row r="57" spans="1:39" s="4" customFormat="1" x14ac:dyDescent="0.25">
      <c r="A57" s="43"/>
      <c r="B57" s="7" t="s">
        <v>110</v>
      </c>
      <c r="C57" s="16">
        <v>0</v>
      </c>
      <c r="D57" s="16">
        <v>0</v>
      </c>
      <c r="E57" s="16">
        <v>0</v>
      </c>
      <c r="F57" s="16">
        <v>42</v>
      </c>
      <c r="G57" s="17">
        <v>6</v>
      </c>
      <c r="H57" s="17">
        <v>1</v>
      </c>
      <c r="I57" s="16">
        <v>0</v>
      </c>
      <c r="J57" s="16">
        <v>50</v>
      </c>
      <c r="K57" s="16">
        <v>55</v>
      </c>
      <c r="L57" s="16">
        <v>0</v>
      </c>
      <c r="M57" s="16">
        <v>103</v>
      </c>
      <c r="N57" s="16">
        <v>0</v>
      </c>
      <c r="O57" s="17">
        <v>9</v>
      </c>
      <c r="P57" s="16">
        <v>0</v>
      </c>
      <c r="Q57" s="16">
        <v>0</v>
      </c>
      <c r="R57" s="16">
        <v>0</v>
      </c>
      <c r="S57" s="26">
        <v>168432</v>
      </c>
      <c r="T57" s="18">
        <v>38988</v>
      </c>
      <c r="U57" s="17">
        <v>6</v>
      </c>
      <c r="V57" s="26" t="s">
        <v>105</v>
      </c>
      <c r="W57" s="16"/>
      <c r="X57" s="16"/>
      <c r="Y57" s="16"/>
      <c r="Z57" s="16"/>
      <c r="AA57" s="16"/>
      <c r="AB57" s="16"/>
      <c r="AC57" s="18"/>
      <c r="AD57" s="19"/>
      <c r="AE57" s="20"/>
      <c r="AF57" s="20"/>
      <c r="AG57" s="20"/>
      <c r="AH57" s="20"/>
      <c r="AI57" s="20"/>
      <c r="AJ57" s="20"/>
      <c r="AK57" s="20"/>
      <c r="AL57" s="20"/>
      <c r="AM57" s="20"/>
    </row>
    <row r="58" spans="1:39" s="4" customFormat="1" x14ac:dyDescent="0.25">
      <c r="A58" s="43"/>
      <c r="B58" s="4" t="s">
        <v>109</v>
      </c>
      <c r="C58" s="16">
        <v>0</v>
      </c>
      <c r="D58" s="16">
        <v>0</v>
      </c>
      <c r="E58" s="16">
        <v>0</v>
      </c>
      <c r="F58" s="16">
        <v>47</v>
      </c>
      <c r="G58" s="17">
        <v>6</v>
      </c>
      <c r="H58" s="17">
        <v>1</v>
      </c>
      <c r="I58" s="16">
        <v>0</v>
      </c>
      <c r="J58" s="16">
        <v>51</v>
      </c>
      <c r="K58" s="16">
        <v>55</v>
      </c>
      <c r="L58" s="16">
        <v>0</v>
      </c>
      <c r="M58" s="16">
        <v>117</v>
      </c>
      <c r="N58" s="16">
        <v>0</v>
      </c>
      <c r="O58" s="17">
        <v>10</v>
      </c>
      <c r="P58" s="16">
        <v>0</v>
      </c>
      <c r="Q58" s="16">
        <v>0</v>
      </c>
      <c r="R58" s="16">
        <v>0</v>
      </c>
      <c r="S58" s="26">
        <v>169600</v>
      </c>
      <c r="T58" s="18">
        <v>39049</v>
      </c>
      <c r="U58" s="17">
        <v>6</v>
      </c>
      <c r="V58" s="26" t="s">
        <v>106</v>
      </c>
      <c r="W58" s="16"/>
      <c r="X58" s="16"/>
      <c r="Y58" s="16"/>
      <c r="Z58" s="16"/>
      <c r="AA58" s="16"/>
      <c r="AB58" s="16"/>
      <c r="AC58" s="18"/>
      <c r="AD58" s="19"/>
      <c r="AE58" s="20"/>
      <c r="AF58" s="20"/>
      <c r="AG58" s="20"/>
      <c r="AH58" s="20"/>
      <c r="AI58" s="20"/>
      <c r="AJ58" s="20"/>
      <c r="AK58" s="20"/>
      <c r="AL58" s="20"/>
      <c r="AM58" s="20"/>
    </row>
    <row r="59" spans="1:39" s="4" customFormat="1" x14ac:dyDescent="0.25">
      <c r="A59" s="43"/>
      <c r="B59" s="7" t="s">
        <v>111</v>
      </c>
      <c r="C59" s="16">
        <v>0</v>
      </c>
      <c r="D59" s="16">
        <v>0</v>
      </c>
      <c r="E59" s="16">
        <v>0</v>
      </c>
      <c r="F59" s="16">
        <v>46.72</v>
      </c>
      <c r="G59" s="17">
        <v>5.992</v>
      </c>
      <c r="H59" s="17">
        <v>1.0620000000000001</v>
      </c>
      <c r="I59" s="16">
        <v>0</v>
      </c>
      <c r="J59" s="16">
        <v>50.41</v>
      </c>
      <c r="K59" s="16">
        <v>55.19</v>
      </c>
      <c r="L59" s="16">
        <v>0</v>
      </c>
      <c r="M59" s="16">
        <v>113.6</v>
      </c>
      <c r="N59" s="16">
        <v>0</v>
      </c>
      <c r="O59" s="17">
        <v>9.7270000000000003</v>
      </c>
      <c r="P59" s="16">
        <v>0</v>
      </c>
      <c r="Q59" s="16">
        <v>0</v>
      </c>
      <c r="R59" s="16">
        <v>0</v>
      </c>
      <c r="S59" s="26">
        <v>167376</v>
      </c>
      <c r="T59" s="18">
        <v>39064</v>
      </c>
      <c r="U59" s="17">
        <v>5.9379999999999997</v>
      </c>
      <c r="V59" s="26" t="s">
        <v>107</v>
      </c>
      <c r="W59" s="16"/>
      <c r="X59" s="16"/>
      <c r="Y59" s="16"/>
      <c r="Z59" s="16"/>
      <c r="AA59" s="16"/>
      <c r="AB59" s="16"/>
      <c r="AC59" s="18"/>
      <c r="AD59" s="19"/>
      <c r="AE59" s="20"/>
      <c r="AF59" s="20"/>
      <c r="AG59" s="20"/>
      <c r="AH59" s="20"/>
      <c r="AI59" s="20"/>
      <c r="AJ59" s="20"/>
      <c r="AK59" s="20"/>
      <c r="AL59" s="20"/>
      <c r="AM59" s="20"/>
    </row>
    <row r="60" spans="1:39" s="4" customFormat="1" x14ac:dyDescent="0.25">
      <c r="A60" s="43"/>
      <c r="B60" s="7" t="s">
        <v>112</v>
      </c>
      <c r="C60" s="16">
        <v>0</v>
      </c>
      <c r="D60" s="16">
        <v>0</v>
      </c>
      <c r="E60" s="16">
        <v>0</v>
      </c>
      <c r="F60" s="16">
        <v>50</v>
      </c>
      <c r="G60" s="17">
        <v>6</v>
      </c>
      <c r="H60" s="17">
        <v>1</v>
      </c>
      <c r="I60" s="16">
        <v>0</v>
      </c>
      <c r="J60" s="16">
        <v>52</v>
      </c>
      <c r="K60" s="16">
        <v>55</v>
      </c>
      <c r="L60" s="16">
        <v>0</v>
      </c>
      <c r="M60" s="16">
        <v>122.2</v>
      </c>
      <c r="N60" s="16">
        <v>0</v>
      </c>
      <c r="O60" s="17">
        <v>10</v>
      </c>
      <c r="P60" s="16">
        <v>0</v>
      </c>
      <c r="Q60" s="16">
        <v>0</v>
      </c>
      <c r="R60" s="16">
        <v>0</v>
      </c>
      <c r="S60" s="26">
        <v>172532</v>
      </c>
      <c r="T60" s="18">
        <v>39155</v>
      </c>
      <c r="U60" s="17">
        <v>6</v>
      </c>
      <c r="V60" s="26" t="s">
        <v>107</v>
      </c>
      <c r="W60" s="16"/>
      <c r="X60" s="16"/>
      <c r="Y60" s="16"/>
      <c r="Z60" s="16"/>
      <c r="AA60" s="16"/>
      <c r="AB60" s="16"/>
      <c r="AC60" s="18"/>
      <c r="AD60" s="19"/>
      <c r="AE60" s="20"/>
      <c r="AF60" s="20"/>
      <c r="AG60" s="20"/>
      <c r="AH60" s="20"/>
      <c r="AI60" s="20"/>
      <c r="AJ60" s="20"/>
      <c r="AK60" s="20"/>
      <c r="AL60" s="20"/>
      <c r="AM60" s="20"/>
    </row>
    <row r="61" spans="1:39" s="5" customFormat="1" x14ac:dyDescent="0.25">
      <c r="A61" s="44"/>
      <c r="B61" s="8" t="s">
        <v>113</v>
      </c>
      <c r="C61" s="21">
        <v>0</v>
      </c>
      <c r="D61" s="22">
        <v>0</v>
      </c>
      <c r="E61" s="22">
        <v>0</v>
      </c>
      <c r="F61" s="21">
        <v>52</v>
      </c>
      <c r="G61" s="22">
        <v>6</v>
      </c>
      <c r="H61" s="22">
        <v>3</v>
      </c>
      <c r="I61" s="21">
        <v>0</v>
      </c>
      <c r="J61" s="21">
        <v>55</v>
      </c>
      <c r="K61" s="21">
        <v>57</v>
      </c>
      <c r="L61" s="22">
        <v>0</v>
      </c>
      <c r="M61" s="21">
        <v>127</v>
      </c>
      <c r="N61" s="22">
        <v>0</v>
      </c>
      <c r="O61" s="22">
        <v>11</v>
      </c>
      <c r="P61" s="22">
        <v>0</v>
      </c>
      <c r="Q61" s="22">
        <v>0</v>
      </c>
      <c r="R61" s="22">
        <v>0</v>
      </c>
      <c r="S61" s="26">
        <v>182944</v>
      </c>
      <c r="T61" s="23">
        <v>39339</v>
      </c>
      <c r="U61" s="22">
        <v>9</v>
      </c>
      <c r="V61" s="29" t="s">
        <v>107</v>
      </c>
      <c r="W61" s="21"/>
      <c r="X61" s="21"/>
      <c r="Y61" s="21"/>
      <c r="Z61" s="21"/>
      <c r="AA61" s="21"/>
      <c r="AB61" s="21"/>
      <c r="AC61" s="23"/>
      <c r="AD61" s="24"/>
      <c r="AE61" s="25"/>
      <c r="AF61" s="25"/>
      <c r="AG61" s="25"/>
      <c r="AH61" s="25"/>
      <c r="AI61" s="25"/>
      <c r="AJ61" s="25"/>
      <c r="AK61" s="25"/>
      <c r="AL61" s="25"/>
      <c r="AM61" s="25"/>
    </row>
    <row r="62" spans="1:39" s="3" customFormat="1" x14ac:dyDescent="0.25">
      <c r="A62" s="45">
        <v>11</v>
      </c>
      <c r="B62" s="7" t="s">
        <v>108</v>
      </c>
      <c r="C62" s="11">
        <v>1</v>
      </c>
      <c r="D62" s="11">
        <v>0</v>
      </c>
      <c r="E62" s="11">
        <v>1</v>
      </c>
      <c r="F62" s="11">
        <v>45</v>
      </c>
      <c r="G62" s="12">
        <v>8</v>
      </c>
      <c r="H62" s="11">
        <v>12</v>
      </c>
      <c r="I62" s="11">
        <v>0</v>
      </c>
      <c r="J62" s="11">
        <v>55</v>
      </c>
      <c r="K62" s="11">
        <v>66</v>
      </c>
      <c r="L62" s="11">
        <v>0</v>
      </c>
      <c r="M62" s="11">
        <v>198</v>
      </c>
      <c r="N62" s="11">
        <v>0</v>
      </c>
      <c r="O62" s="12">
        <v>2</v>
      </c>
      <c r="P62" s="11">
        <v>0</v>
      </c>
      <c r="Q62" s="11">
        <v>0</v>
      </c>
      <c r="R62" s="12">
        <v>5</v>
      </c>
      <c r="S62" s="11">
        <v>178240</v>
      </c>
      <c r="T62" s="13">
        <v>39391</v>
      </c>
      <c r="U62" s="12">
        <v>8</v>
      </c>
      <c r="V62" s="11" t="s">
        <v>123</v>
      </c>
      <c r="W62" s="11"/>
      <c r="X62" s="11"/>
      <c r="Y62" s="11"/>
      <c r="Z62" s="11"/>
      <c r="AA62" s="11"/>
      <c r="AB62" s="11"/>
      <c r="AC62" s="13"/>
      <c r="AD62" s="14"/>
      <c r="AE62" s="15"/>
      <c r="AF62" s="15"/>
      <c r="AG62" s="15"/>
      <c r="AH62" s="15"/>
      <c r="AI62" s="15"/>
      <c r="AJ62" s="15"/>
      <c r="AK62" s="15"/>
      <c r="AL62" s="15"/>
      <c r="AM62" s="15"/>
    </row>
    <row r="63" spans="1:39" s="4" customFormat="1" x14ac:dyDescent="0.25">
      <c r="A63" s="45"/>
      <c r="B63" s="7" t="s">
        <v>110</v>
      </c>
      <c r="C63" s="16">
        <v>1</v>
      </c>
      <c r="D63" s="16">
        <v>0</v>
      </c>
      <c r="E63" s="16">
        <v>1</v>
      </c>
      <c r="F63" s="16">
        <v>45</v>
      </c>
      <c r="G63" s="17">
        <v>8</v>
      </c>
      <c r="H63" s="16">
        <v>12</v>
      </c>
      <c r="I63" s="16">
        <v>0</v>
      </c>
      <c r="J63" s="16">
        <v>63</v>
      </c>
      <c r="K63" s="16">
        <v>66</v>
      </c>
      <c r="L63" s="16">
        <v>0</v>
      </c>
      <c r="M63" s="16">
        <v>202</v>
      </c>
      <c r="N63" s="16">
        <v>0</v>
      </c>
      <c r="O63" s="17">
        <v>2</v>
      </c>
      <c r="P63" s="16">
        <v>0</v>
      </c>
      <c r="Q63" s="16">
        <v>0</v>
      </c>
      <c r="R63" s="17">
        <v>9.25</v>
      </c>
      <c r="S63" s="16">
        <v>187668</v>
      </c>
      <c r="T63" s="18">
        <v>39393</v>
      </c>
      <c r="U63" s="17">
        <v>8</v>
      </c>
      <c r="V63" s="16" t="s">
        <v>105</v>
      </c>
      <c r="W63" s="16"/>
      <c r="X63" s="16"/>
      <c r="Y63" s="16"/>
      <c r="Z63" s="16"/>
      <c r="AA63" s="16"/>
      <c r="AB63" s="16"/>
      <c r="AC63" s="18"/>
      <c r="AD63" s="19"/>
      <c r="AE63" s="20"/>
      <c r="AF63" s="20"/>
      <c r="AG63" s="20"/>
      <c r="AH63" s="20"/>
      <c r="AI63" s="20"/>
      <c r="AJ63" s="20"/>
      <c r="AK63" s="20"/>
      <c r="AL63" s="20"/>
      <c r="AM63" s="20"/>
    </row>
    <row r="64" spans="1:39" s="4" customFormat="1" x14ac:dyDescent="0.25">
      <c r="A64" s="45"/>
      <c r="B64" s="4" t="s">
        <v>109</v>
      </c>
      <c r="C64" s="16">
        <v>1</v>
      </c>
      <c r="D64" s="16">
        <v>0</v>
      </c>
      <c r="E64" s="16">
        <v>1</v>
      </c>
      <c r="F64" s="16">
        <v>46</v>
      </c>
      <c r="G64" s="17">
        <v>9</v>
      </c>
      <c r="H64" s="16">
        <v>12</v>
      </c>
      <c r="I64" s="16">
        <v>0</v>
      </c>
      <c r="J64" s="16">
        <v>75</v>
      </c>
      <c r="K64" s="16">
        <v>68</v>
      </c>
      <c r="L64" s="16">
        <v>0</v>
      </c>
      <c r="M64" s="16">
        <v>209</v>
      </c>
      <c r="N64" s="16">
        <v>0</v>
      </c>
      <c r="O64" s="17">
        <v>2</v>
      </c>
      <c r="P64" s="16">
        <v>0</v>
      </c>
      <c r="Q64" s="16">
        <v>0</v>
      </c>
      <c r="R64" s="17">
        <v>10</v>
      </c>
      <c r="S64" s="16">
        <v>190264</v>
      </c>
      <c r="T64" s="18">
        <v>39408</v>
      </c>
      <c r="U64" s="17">
        <v>8</v>
      </c>
      <c r="V64" s="16" t="s">
        <v>106</v>
      </c>
      <c r="W64" s="16"/>
      <c r="X64" s="16"/>
      <c r="Y64" s="16"/>
      <c r="Z64" s="16"/>
      <c r="AA64" s="16"/>
      <c r="AB64" s="16"/>
      <c r="AC64" s="18"/>
      <c r="AD64" s="19"/>
      <c r="AE64" s="20"/>
      <c r="AF64" s="20"/>
      <c r="AG64" s="20"/>
      <c r="AH64" s="20"/>
      <c r="AI64" s="20"/>
      <c r="AJ64" s="20"/>
      <c r="AK64" s="20"/>
      <c r="AL64" s="20"/>
      <c r="AM64" s="20"/>
    </row>
    <row r="65" spans="1:39" s="4" customFormat="1" x14ac:dyDescent="0.25">
      <c r="A65" s="45"/>
      <c r="B65" s="7" t="s">
        <v>111</v>
      </c>
      <c r="C65" s="16">
        <v>1</v>
      </c>
      <c r="D65" s="16">
        <v>0</v>
      </c>
      <c r="E65" s="16">
        <v>1</v>
      </c>
      <c r="F65" s="16">
        <v>46.22</v>
      </c>
      <c r="G65" s="17">
        <v>8.6050000000000004</v>
      </c>
      <c r="H65" s="16">
        <v>12</v>
      </c>
      <c r="I65" s="16">
        <v>0</v>
      </c>
      <c r="J65" s="16">
        <v>70.8</v>
      </c>
      <c r="K65" s="16">
        <v>70.760000000000005</v>
      </c>
      <c r="L65" s="16">
        <v>0</v>
      </c>
      <c r="M65" s="16">
        <v>208.3</v>
      </c>
      <c r="N65" s="16">
        <v>0</v>
      </c>
      <c r="O65" s="17">
        <v>2.8290000000000002</v>
      </c>
      <c r="P65" s="16">
        <v>0</v>
      </c>
      <c r="Q65" s="16">
        <v>0</v>
      </c>
      <c r="R65" s="17">
        <v>8.8160000000000007</v>
      </c>
      <c r="S65" s="16">
        <v>193921</v>
      </c>
      <c r="T65" s="18">
        <v>39422</v>
      </c>
      <c r="U65" s="17">
        <v>8</v>
      </c>
      <c r="V65" s="16" t="s">
        <v>107</v>
      </c>
      <c r="W65" s="16"/>
      <c r="X65" s="16"/>
      <c r="Y65" s="16"/>
      <c r="Z65" s="16"/>
      <c r="AA65" s="16"/>
      <c r="AB65" s="16"/>
      <c r="AC65" s="18"/>
      <c r="AD65" s="19"/>
      <c r="AE65" s="20"/>
      <c r="AF65" s="20"/>
      <c r="AG65" s="20"/>
      <c r="AH65" s="20"/>
      <c r="AI65" s="20"/>
      <c r="AJ65" s="20"/>
      <c r="AK65" s="20"/>
      <c r="AL65" s="20"/>
      <c r="AM65" s="20"/>
    </row>
    <row r="66" spans="1:39" s="4" customFormat="1" x14ac:dyDescent="0.25">
      <c r="A66" s="45"/>
      <c r="B66" s="7" t="s">
        <v>112</v>
      </c>
      <c r="C66" s="16">
        <v>1</v>
      </c>
      <c r="D66" s="16">
        <v>0</v>
      </c>
      <c r="E66" s="16">
        <v>1</v>
      </c>
      <c r="F66" s="16">
        <v>46</v>
      </c>
      <c r="G66" s="17">
        <v>9</v>
      </c>
      <c r="H66" s="16">
        <v>12</v>
      </c>
      <c r="I66" s="16">
        <v>0</v>
      </c>
      <c r="J66" s="16">
        <v>79</v>
      </c>
      <c r="K66" s="16">
        <v>68</v>
      </c>
      <c r="L66" s="16">
        <v>0</v>
      </c>
      <c r="M66" s="16">
        <v>212.2</v>
      </c>
      <c r="N66" s="16">
        <v>0</v>
      </c>
      <c r="O66" s="17">
        <v>4</v>
      </c>
      <c r="P66" s="16">
        <v>0</v>
      </c>
      <c r="Q66" s="16">
        <v>0</v>
      </c>
      <c r="R66" s="17">
        <v>10</v>
      </c>
      <c r="S66" s="16">
        <v>192208</v>
      </c>
      <c r="T66" s="18">
        <v>39428</v>
      </c>
      <c r="U66" s="17">
        <v>8</v>
      </c>
      <c r="V66" s="16" t="s">
        <v>107</v>
      </c>
      <c r="W66" s="16"/>
      <c r="X66" s="16"/>
      <c r="Y66" s="16"/>
      <c r="Z66" s="16"/>
      <c r="AA66" s="16"/>
      <c r="AB66" s="16"/>
      <c r="AC66" s="18"/>
      <c r="AD66" s="19"/>
      <c r="AE66" s="20"/>
      <c r="AF66" s="20"/>
      <c r="AG66" s="20"/>
      <c r="AH66" s="20"/>
      <c r="AI66" s="20"/>
      <c r="AJ66" s="20"/>
      <c r="AK66" s="20"/>
      <c r="AL66" s="20"/>
      <c r="AM66" s="20"/>
    </row>
    <row r="67" spans="1:39" s="5" customFormat="1" x14ac:dyDescent="0.25">
      <c r="A67" s="45"/>
      <c r="B67" s="8" t="s">
        <v>113</v>
      </c>
      <c r="C67" s="21">
        <v>1</v>
      </c>
      <c r="D67" s="21">
        <v>0</v>
      </c>
      <c r="E67" s="21">
        <v>1</v>
      </c>
      <c r="F67" s="21">
        <v>49</v>
      </c>
      <c r="G67" s="22">
        <v>9</v>
      </c>
      <c r="H67" s="21">
        <v>12</v>
      </c>
      <c r="I67" s="21">
        <v>0</v>
      </c>
      <c r="J67" s="21">
        <v>83</v>
      </c>
      <c r="K67" s="21">
        <v>87</v>
      </c>
      <c r="L67" s="21">
        <v>0</v>
      </c>
      <c r="M67" s="21">
        <v>219</v>
      </c>
      <c r="N67" s="21">
        <v>0</v>
      </c>
      <c r="O67" s="22">
        <v>5</v>
      </c>
      <c r="P67" s="21">
        <v>0</v>
      </c>
      <c r="Q67" s="21">
        <v>0</v>
      </c>
      <c r="R67" s="22">
        <v>10</v>
      </c>
      <c r="S67" s="21">
        <v>217072</v>
      </c>
      <c r="T67" s="23">
        <v>39536</v>
      </c>
      <c r="U67" s="22">
        <v>8</v>
      </c>
      <c r="V67" s="21" t="s">
        <v>107</v>
      </c>
      <c r="W67" s="21"/>
      <c r="X67" s="21"/>
      <c r="Y67" s="21"/>
      <c r="Z67" s="21"/>
      <c r="AA67" s="22"/>
      <c r="AB67" s="21"/>
      <c r="AC67" s="23"/>
      <c r="AD67" s="24"/>
      <c r="AE67" s="25"/>
      <c r="AF67" s="25"/>
      <c r="AG67" s="25"/>
      <c r="AH67" s="25"/>
      <c r="AI67" s="25"/>
      <c r="AJ67" s="25"/>
      <c r="AK67" s="25"/>
      <c r="AL67" s="25"/>
      <c r="AM67" s="25"/>
    </row>
    <row r="68" spans="1:39" s="3" customFormat="1" x14ac:dyDescent="0.25">
      <c r="A68" s="42">
        <v>12</v>
      </c>
      <c r="B68" s="7" t="s">
        <v>108</v>
      </c>
      <c r="C68" s="11">
        <v>0</v>
      </c>
      <c r="D68" s="12">
        <v>4</v>
      </c>
      <c r="E68" s="11">
        <v>1</v>
      </c>
      <c r="F68" s="11">
        <v>128</v>
      </c>
      <c r="G68" s="12">
        <v>11</v>
      </c>
      <c r="H68" s="11">
        <v>2</v>
      </c>
      <c r="I68" s="12">
        <v>1</v>
      </c>
      <c r="J68" s="11">
        <v>84</v>
      </c>
      <c r="K68" s="11">
        <v>98</v>
      </c>
      <c r="L68" s="11">
        <v>0</v>
      </c>
      <c r="M68" s="11">
        <v>186</v>
      </c>
      <c r="N68" s="11">
        <v>0</v>
      </c>
      <c r="O68" s="11">
        <v>18</v>
      </c>
      <c r="P68" s="11">
        <v>30</v>
      </c>
      <c r="Q68" s="11">
        <v>3</v>
      </c>
      <c r="R68" s="11">
        <v>0</v>
      </c>
      <c r="S68" s="11">
        <v>409376</v>
      </c>
      <c r="T68" s="13">
        <v>42037</v>
      </c>
      <c r="U68" s="12">
        <v>20</v>
      </c>
      <c r="V68" s="11" t="s">
        <v>117</v>
      </c>
      <c r="W68" s="11"/>
      <c r="X68" s="11"/>
      <c r="Y68" s="11"/>
      <c r="Z68" s="11"/>
      <c r="AA68" s="12"/>
      <c r="AB68" s="11"/>
      <c r="AC68" s="13"/>
      <c r="AD68" s="14"/>
      <c r="AE68" s="15"/>
      <c r="AF68" s="15"/>
      <c r="AG68" s="15"/>
      <c r="AH68" s="15"/>
      <c r="AI68" s="15"/>
      <c r="AJ68" s="15"/>
      <c r="AK68" s="15"/>
      <c r="AL68" s="15"/>
      <c r="AM68" s="15"/>
    </row>
    <row r="69" spans="1:39" s="4" customFormat="1" x14ac:dyDescent="0.25">
      <c r="A69" s="43"/>
      <c r="B69" s="7" t="s">
        <v>110</v>
      </c>
      <c r="C69" s="16">
        <v>0</v>
      </c>
      <c r="D69" s="17">
        <v>5</v>
      </c>
      <c r="E69" s="16">
        <v>1</v>
      </c>
      <c r="F69" s="16">
        <v>130.80000000000001</v>
      </c>
      <c r="G69" s="17">
        <v>11</v>
      </c>
      <c r="H69" s="16">
        <v>2</v>
      </c>
      <c r="I69" s="17">
        <v>1</v>
      </c>
      <c r="J69" s="16">
        <v>88</v>
      </c>
      <c r="K69" s="16">
        <v>98.75</v>
      </c>
      <c r="L69" s="16">
        <v>0</v>
      </c>
      <c r="M69" s="16">
        <v>191</v>
      </c>
      <c r="N69" s="16">
        <v>0</v>
      </c>
      <c r="O69" s="16">
        <v>18</v>
      </c>
      <c r="P69" s="16">
        <v>30</v>
      </c>
      <c r="Q69" s="16">
        <v>3</v>
      </c>
      <c r="R69" s="16">
        <v>0</v>
      </c>
      <c r="S69" s="16">
        <v>416404</v>
      </c>
      <c r="T69" s="18">
        <v>42231</v>
      </c>
      <c r="U69" s="17">
        <v>23</v>
      </c>
      <c r="V69" s="16" t="s">
        <v>105</v>
      </c>
      <c r="W69" s="16"/>
      <c r="X69" s="16"/>
      <c r="Y69" s="16"/>
      <c r="Z69" s="16"/>
      <c r="AA69" s="17"/>
      <c r="AB69" s="16"/>
      <c r="AC69" s="18"/>
      <c r="AD69" s="19"/>
      <c r="AE69" s="20"/>
      <c r="AF69" s="20"/>
      <c r="AG69" s="20"/>
      <c r="AH69" s="20"/>
      <c r="AI69" s="20"/>
      <c r="AJ69" s="20"/>
      <c r="AK69" s="20"/>
      <c r="AL69" s="20"/>
      <c r="AM69" s="20"/>
    </row>
    <row r="70" spans="1:39" s="4" customFormat="1" x14ac:dyDescent="0.25">
      <c r="A70" s="43"/>
      <c r="B70" s="4" t="s">
        <v>109</v>
      </c>
      <c r="C70" s="16">
        <v>0</v>
      </c>
      <c r="D70" s="17">
        <v>5</v>
      </c>
      <c r="E70" s="16">
        <v>1</v>
      </c>
      <c r="F70" s="16">
        <v>131</v>
      </c>
      <c r="G70" s="17">
        <v>11</v>
      </c>
      <c r="H70" s="16">
        <v>2</v>
      </c>
      <c r="I70" s="17">
        <v>1</v>
      </c>
      <c r="J70" s="16">
        <v>88</v>
      </c>
      <c r="K70" s="16">
        <v>99</v>
      </c>
      <c r="L70" s="16">
        <v>0</v>
      </c>
      <c r="M70" s="16">
        <v>191</v>
      </c>
      <c r="N70" s="16">
        <v>0</v>
      </c>
      <c r="O70" s="16">
        <v>18</v>
      </c>
      <c r="P70" s="16">
        <v>30</v>
      </c>
      <c r="Q70" s="16">
        <v>3</v>
      </c>
      <c r="R70" s="16">
        <v>0</v>
      </c>
      <c r="S70" s="16">
        <v>418856</v>
      </c>
      <c r="T70" s="18">
        <v>42354</v>
      </c>
      <c r="U70" s="17">
        <v>23</v>
      </c>
      <c r="V70" s="16" t="s">
        <v>106</v>
      </c>
      <c r="W70" s="16"/>
      <c r="X70" s="16"/>
      <c r="Y70" s="16"/>
      <c r="Z70" s="16"/>
      <c r="AA70" s="17"/>
      <c r="AB70" s="16"/>
      <c r="AC70" s="18"/>
      <c r="AD70" s="19"/>
      <c r="AE70" s="20"/>
      <c r="AF70" s="20"/>
      <c r="AG70" s="20"/>
      <c r="AH70" s="20"/>
      <c r="AI70" s="20"/>
      <c r="AJ70" s="20"/>
      <c r="AK70" s="20"/>
      <c r="AL70" s="20"/>
      <c r="AM70" s="20"/>
    </row>
    <row r="71" spans="1:39" s="4" customFormat="1" x14ac:dyDescent="0.25">
      <c r="A71" s="43"/>
      <c r="B71" s="7" t="s">
        <v>111</v>
      </c>
      <c r="C71" s="16">
        <v>0</v>
      </c>
      <c r="D71" s="17">
        <v>4.8529999999999998</v>
      </c>
      <c r="E71" s="16">
        <v>1</v>
      </c>
      <c r="F71" s="16">
        <v>131</v>
      </c>
      <c r="G71" s="17">
        <v>11</v>
      </c>
      <c r="H71" s="16">
        <v>2</v>
      </c>
      <c r="I71" s="17">
        <v>1.3089999999999999</v>
      </c>
      <c r="J71" s="16">
        <v>88</v>
      </c>
      <c r="K71" s="16">
        <v>98.76</v>
      </c>
      <c r="L71" s="16">
        <v>0</v>
      </c>
      <c r="M71" s="16">
        <v>190.8</v>
      </c>
      <c r="N71" s="16">
        <v>0</v>
      </c>
      <c r="O71" s="16">
        <v>18.260000000000002</v>
      </c>
      <c r="P71" s="16">
        <v>30.1</v>
      </c>
      <c r="Q71" s="16">
        <v>3</v>
      </c>
      <c r="R71" s="16">
        <v>0</v>
      </c>
      <c r="S71" s="16">
        <v>417917</v>
      </c>
      <c r="T71" s="18">
        <v>42374</v>
      </c>
      <c r="U71" s="17">
        <v>22.84</v>
      </c>
      <c r="V71" s="16" t="s">
        <v>107</v>
      </c>
      <c r="W71" s="16"/>
      <c r="X71" s="16"/>
      <c r="Y71" s="16"/>
      <c r="Z71" s="16"/>
      <c r="AA71" s="17"/>
      <c r="AB71" s="16"/>
      <c r="AC71" s="18"/>
      <c r="AD71" s="19"/>
      <c r="AE71" s="20"/>
      <c r="AF71" s="20"/>
      <c r="AG71" s="20"/>
      <c r="AH71" s="20"/>
      <c r="AI71" s="20"/>
      <c r="AJ71" s="20"/>
      <c r="AK71" s="20"/>
      <c r="AL71" s="20"/>
      <c r="AM71" s="20"/>
    </row>
    <row r="72" spans="1:39" s="4" customFormat="1" x14ac:dyDescent="0.25">
      <c r="A72" s="43"/>
      <c r="B72" s="7" t="s">
        <v>112</v>
      </c>
      <c r="C72" s="16">
        <v>0</v>
      </c>
      <c r="D72" s="17">
        <v>5</v>
      </c>
      <c r="E72" s="16">
        <v>1</v>
      </c>
      <c r="F72" s="16">
        <v>132</v>
      </c>
      <c r="G72" s="17">
        <v>11</v>
      </c>
      <c r="H72" s="16">
        <v>2</v>
      </c>
      <c r="I72" s="17">
        <v>2</v>
      </c>
      <c r="J72" s="16">
        <v>89</v>
      </c>
      <c r="K72" s="16">
        <v>99</v>
      </c>
      <c r="L72" s="16">
        <v>0</v>
      </c>
      <c r="M72" s="16">
        <v>192</v>
      </c>
      <c r="N72" s="16">
        <v>0</v>
      </c>
      <c r="O72" s="16">
        <v>18</v>
      </c>
      <c r="P72" s="16">
        <v>30</v>
      </c>
      <c r="Q72" s="16">
        <v>3</v>
      </c>
      <c r="R72" s="16">
        <v>0</v>
      </c>
      <c r="S72" s="16">
        <v>419656</v>
      </c>
      <c r="T72" s="18">
        <v>42542</v>
      </c>
      <c r="U72" s="17">
        <v>23</v>
      </c>
      <c r="V72" s="16" t="s">
        <v>107</v>
      </c>
      <c r="W72" s="16"/>
      <c r="X72" s="16"/>
      <c r="Y72" s="16"/>
      <c r="Z72" s="16"/>
      <c r="AA72" s="17"/>
      <c r="AB72" s="16"/>
      <c r="AC72" s="18"/>
      <c r="AD72" s="19"/>
      <c r="AE72" s="20"/>
      <c r="AF72" s="20"/>
      <c r="AG72" s="20"/>
      <c r="AH72" s="20"/>
      <c r="AI72" s="20"/>
      <c r="AJ72" s="20"/>
      <c r="AK72" s="20"/>
      <c r="AL72" s="20"/>
      <c r="AM72" s="20"/>
    </row>
    <row r="73" spans="1:39" s="5" customFormat="1" x14ac:dyDescent="0.25">
      <c r="A73" s="44"/>
      <c r="B73" s="8" t="s">
        <v>113</v>
      </c>
      <c r="C73" s="21">
        <v>0</v>
      </c>
      <c r="D73" s="22">
        <v>5</v>
      </c>
      <c r="E73" s="21">
        <v>1</v>
      </c>
      <c r="F73" s="21">
        <v>134</v>
      </c>
      <c r="G73" s="22">
        <v>11</v>
      </c>
      <c r="H73" s="21">
        <v>2</v>
      </c>
      <c r="I73" s="22">
        <v>2</v>
      </c>
      <c r="J73" s="21">
        <v>90</v>
      </c>
      <c r="K73" s="21">
        <v>100</v>
      </c>
      <c r="L73" s="21">
        <v>0</v>
      </c>
      <c r="M73" s="21">
        <v>193</v>
      </c>
      <c r="N73" s="21">
        <v>0</v>
      </c>
      <c r="O73" s="21">
        <v>20</v>
      </c>
      <c r="P73" s="21">
        <v>31</v>
      </c>
      <c r="Q73" s="21">
        <v>3</v>
      </c>
      <c r="R73" s="21">
        <v>0</v>
      </c>
      <c r="S73" s="21">
        <v>423584</v>
      </c>
      <c r="T73" s="23">
        <v>42681</v>
      </c>
      <c r="U73" s="22">
        <v>24</v>
      </c>
      <c r="V73" s="21" t="s">
        <v>107</v>
      </c>
      <c r="W73" s="21"/>
      <c r="X73" s="21"/>
      <c r="Y73" s="21"/>
      <c r="Z73" s="21"/>
      <c r="AA73" s="22"/>
      <c r="AB73" s="21"/>
      <c r="AC73" s="23"/>
      <c r="AD73" s="24"/>
      <c r="AE73" s="25"/>
      <c r="AF73" s="25"/>
      <c r="AG73" s="25"/>
      <c r="AH73" s="25"/>
      <c r="AI73" s="25"/>
      <c r="AJ73" s="25"/>
      <c r="AK73" s="25"/>
      <c r="AL73" s="25"/>
      <c r="AM73" s="25"/>
    </row>
    <row r="74" spans="1:39" s="3" customFormat="1" x14ac:dyDescent="0.25">
      <c r="A74" s="42">
        <v>13</v>
      </c>
      <c r="B74" s="7" t="s">
        <v>108</v>
      </c>
      <c r="C74" s="11">
        <v>0</v>
      </c>
      <c r="D74" s="11">
        <v>3</v>
      </c>
      <c r="E74" s="11">
        <v>1</v>
      </c>
      <c r="F74" s="11">
        <v>113</v>
      </c>
      <c r="G74" s="12">
        <v>10</v>
      </c>
      <c r="H74" s="12">
        <v>2</v>
      </c>
      <c r="I74" s="11">
        <v>1</v>
      </c>
      <c r="J74" s="11">
        <v>75</v>
      </c>
      <c r="K74" s="11">
        <v>89</v>
      </c>
      <c r="L74" s="11">
        <v>1</v>
      </c>
      <c r="M74" s="11">
        <v>183</v>
      </c>
      <c r="N74" s="11">
        <v>0</v>
      </c>
      <c r="O74" s="11">
        <v>15</v>
      </c>
      <c r="P74" s="11">
        <v>18</v>
      </c>
      <c r="Q74" s="12">
        <v>2</v>
      </c>
      <c r="R74" s="11">
        <v>0</v>
      </c>
      <c r="S74" s="11">
        <v>355568</v>
      </c>
      <c r="T74" s="13">
        <v>41501</v>
      </c>
      <c r="U74" s="12">
        <v>15</v>
      </c>
      <c r="V74" s="11" t="s">
        <v>124</v>
      </c>
      <c r="W74" s="11"/>
      <c r="X74" s="11"/>
      <c r="Y74" s="11"/>
      <c r="Z74" s="11"/>
      <c r="AA74" s="12"/>
      <c r="AB74" s="11"/>
      <c r="AC74" s="13"/>
      <c r="AD74" s="14"/>
      <c r="AE74" s="15"/>
      <c r="AF74" s="15"/>
      <c r="AG74" s="15"/>
      <c r="AH74" s="15"/>
      <c r="AI74" s="15"/>
      <c r="AJ74" s="15"/>
      <c r="AK74" s="15"/>
      <c r="AL74" s="15"/>
      <c r="AM74" s="15"/>
    </row>
    <row r="75" spans="1:39" s="4" customFormat="1" x14ac:dyDescent="0.25">
      <c r="A75" s="43"/>
      <c r="B75" s="7" t="s">
        <v>110</v>
      </c>
      <c r="C75" s="16">
        <v>0</v>
      </c>
      <c r="D75" s="16">
        <v>4</v>
      </c>
      <c r="E75" s="16">
        <v>1</v>
      </c>
      <c r="F75" s="16">
        <v>119</v>
      </c>
      <c r="G75" s="17">
        <v>10</v>
      </c>
      <c r="H75" s="17">
        <v>3</v>
      </c>
      <c r="I75" s="16">
        <v>1</v>
      </c>
      <c r="J75" s="16">
        <v>78</v>
      </c>
      <c r="K75" s="16">
        <v>94</v>
      </c>
      <c r="L75" s="16">
        <v>1</v>
      </c>
      <c r="M75" s="16">
        <v>186</v>
      </c>
      <c r="N75" s="16">
        <v>0</v>
      </c>
      <c r="O75" s="16">
        <v>19</v>
      </c>
      <c r="P75" s="16">
        <v>22</v>
      </c>
      <c r="Q75" s="17">
        <v>2</v>
      </c>
      <c r="R75" s="16">
        <v>0</v>
      </c>
      <c r="S75" s="16">
        <v>385464</v>
      </c>
      <c r="T75" s="18">
        <v>41674</v>
      </c>
      <c r="U75" s="17">
        <v>15</v>
      </c>
      <c r="V75" s="16" t="s">
        <v>105</v>
      </c>
      <c r="W75" s="16"/>
      <c r="X75" s="16"/>
      <c r="Y75" s="16"/>
      <c r="Z75" s="16"/>
      <c r="AA75" s="17"/>
      <c r="AB75" s="16"/>
      <c r="AC75" s="18"/>
      <c r="AD75" s="19"/>
      <c r="AE75" s="20"/>
      <c r="AF75" s="20"/>
      <c r="AG75" s="20"/>
      <c r="AH75" s="20"/>
      <c r="AI75" s="20"/>
      <c r="AJ75" s="20"/>
      <c r="AK75" s="20"/>
      <c r="AL75" s="20"/>
      <c r="AM75" s="20"/>
    </row>
    <row r="76" spans="1:39" s="4" customFormat="1" x14ac:dyDescent="0.25">
      <c r="A76" s="43"/>
      <c r="B76" s="4" t="s">
        <v>109</v>
      </c>
      <c r="C76" s="16">
        <v>0</v>
      </c>
      <c r="D76" s="16">
        <v>4</v>
      </c>
      <c r="E76" s="16">
        <v>1</v>
      </c>
      <c r="F76" s="16">
        <v>125</v>
      </c>
      <c r="G76" s="17">
        <v>11</v>
      </c>
      <c r="H76" s="17">
        <v>3</v>
      </c>
      <c r="I76" s="16">
        <v>1</v>
      </c>
      <c r="J76" s="16">
        <v>80</v>
      </c>
      <c r="K76" s="16">
        <v>95</v>
      </c>
      <c r="L76" s="16">
        <v>1</v>
      </c>
      <c r="M76" s="16">
        <v>191</v>
      </c>
      <c r="N76" s="16">
        <v>0</v>
      </c>
      <c r="O76" s="16">
        <v>20</v>
      </c>
      <c r="P76" s="16">
        <v>26</v>
      </c>
      <c r="Q76" s="17">
        <v>2</v>
      </c>
      <c r="R76" s="16">
        <v>0</v>
      </c>
      <c r="S76" s="16">
        <v>395984</v>
      </c>
      <c r="T76" s="18">
        <v>41685</v>
      </c>
      <c r="U76" s="17">
        <v>15</v>
      </c>
      <c r="V76" s="16" t="s">
        <v>106</v>
      </c>
      <c r="W76" s="16"/>
      <c r="X76" s="16"/>
      <c r="Y76" s="16"/>
      <c r="Z76" s="16"/>
      <c r="AA76" s="17"/>
      <c r="AB76" s="16"/>
      <c r="AC76" s="18"/>
      <c r="AD76" s="19"/>
      <c r="AE76" s="20"/>
      <c r="AF76" s="20"/>
      <c r="AG76" s="20"/>
      <c r="AH76" s="20"/>
      <c r="AI76" s="20"/>
      <c r="AJ76" s="20"/>
      <c r="AK76" s="20"/>
      <c r="AL76" s="20"/>
      <c r="AM76" s="20"/>
    </row>
    <row r="77" spans="1:39" s="4" customFormat="1" x14ac:dyDescent="0.25">
      <c r="A77" s="43"/>
      <c r="B77" s="7" t="s">
        <v>111</v>
      </c>
      <c r="C77" s="16">
        <v>0</v>
      </c>
      <c r="D77" s="16">
        <v>3.81</v>
      </c>
      <c r="E77" s="16">
        <v>1</v>
      </c>
      <c r="F77" s="16">
        <v>123.3</v>
      </c>
      <c r="G77" s="17">
        <v>10.5</v>
      </c>
      <c r="H77" s="17">
        <v>2.9180000000000001</v>
      </c>
      <c r="I77" s="16">
        <v>1</v>
      </c>
      <c r="J77" s="16">
        <v>79.52</v>
      </c>
      <c r="K77" s="16">
        <v>94.22</v>
      </c>
      <c r="L77" s="16">
        <v>1</v>
      </c>
      <c r="M77" s="16">
        <v>190.7</v>
      </c>
      <c r="N77" s="16">
        <v>0</v>
      </c>
      <c r="O77" s="16">
        <v>19.39</v>
      </c>
      <c r="P77" s="16">
        <v>25.86</v>
      </c>
      <c r="Q77" s="17">
        <v>2.3540000000000001</v>
      </c>
      <c r="R77" s="16">
        <v>0</v>
      </c>
      <c r="S77" s="16">
        <v>393706</v>
      </c>
      <c r="T77" s="18">
        <v>41718</v>
      </c>
      <c r="U77" s="17">
        <v>16.21</v>
      </c>
      <c r="V77" s="16" t="s">
        <v>107</v>
      </c>
      <c r="W77" s="16"/>
      <c r="X77" s="16"/>
      <c r="Y77" s="16"/>
      <c r="Z77" s="16"/>
      <c r="AA77" s="17"/>
      <c r="AB77" s="16"/>
      <c r="AC77" s="18"/>
      <c r="AD77" s="19"/>
      <c r="AE77" s="20"/>
      <c r="AF77" s="20"/>
      <c r="AG77" s="20"/>
      <c r="AH77" s="20"/>
      <c r="AI77" s="20"/>
      <c r="AJ77" s="20"/>
      <c r="AK77" s="20"/>
      <c r="AL77" s="20"/>
      <c r="AM77" s="20"/>
    </row>
    <row r="78" spans="1:39" s="4" customFormat="1" x14ac:dyDescent="0.25">
      <c r="A78" s="43"/>
      <c r="B78" s="7" t="s">
        <v>112</v>
      </c>
      <c r="C78" s="16">
        <v>0</v>
      </c>
      <c r="D78" s="16">
        <v>4</v>
      </c>
      <c r="E78" s="16">
        <v>1</v>
      </c>
      <c r="F78" s="16">
        <v>128</v>
      </c>
      <c r="G78" s="17">
        <v>11</v>
      </c>
      <c r="H78" s="17">
        <v>3</v>
      </c>
      <c r="I78" s="16">
        <v>1</v>
      </c>
      <c r="J78" s="16">
        <v>81</v>
      </c>
      <c r="K78" s="16">
        <v>95</v>
      </c>
      <c r="L78" s="16">
        <v>1</v>
      </c>
      <c r="M78" s="16">
        <v>195</v>
      </c>
      <c r="N78" s="16">
        <v>0</v>
      </c>
      <c r="O78" s="16">
        <v>20</v>
      </c>
      <c r="P78" s="16">
        <v>30</v>
      </c>
      <c r="Q78" s="17">
        <v>3</v>
      </c>
      <c r="R78" s="16">
        <v>0</v>
      </c>
      <c r="S78" s="16">
        <v>402352</v>
      </c>
      <c r="T78" s="18">
        <v>41773</v>
      </c>
      <c r="U78" s="17">
        <v>18</v>
      </c>
      <c r="V78" s="16" t="s">
        <v>107</v>
      </c>
      <c r="W78" s="16"/>
      <c r="X78" s="16"/>
      <c r="Y78" s="16"/>
      <c r="Z78" s="16"/>
      <c r="AA78" s="17"/>
      <c r="AB78" s="16"/>
      <c r="AC78" s="18"/>
      <c r="AD78" s="19"/>
      <c r="AE78" s="20"/>
      <c r="AF78" s="20"/>
      <c r="AG78" s="20"/>
      <c r="AH78" s="20"/>
      <c r="AI78" s="20"/>
      <c r="AJ78" s="20"/>
      <c r="AK78" s="20"/>
      <c r="AL78" s="20"/>
      <c r="AM78" s="20"/>
    </row>
    <row r="79" spans="1:39" s="5" customFormat="1" x14ac:dyDescent="0.25">
      <c r="A79" s="44"/>
      <c r="B79" s="8" t="s">
        <v>113</v>
      </c>
      <c r="C79" s="21">
        <v>0</v>
      </c>
      <c r="D79" s="21">
        <v>4</v>
      </c>
      <c r="E79" s="21">
        <v>1</v>
      </c>
      <c r="F79" s="21">
        <v>128</v>
      </c>
      <c r="G79" s="22">
        <v>11</v>
      </c>
      <c r="H79" s="22">
        <v>3</v>
      </c>
      <c r="I79" s="21">
        <v>1</v>
      </c>
      <c r="J79" s="21">
        <v>84</v>
      </c>
      <c r="K79" s="21">
        <v>98</v>
      </c>
      <c r="L79" s="21">
        <v>1</v>
      </c>
      <c r="M79" s="21">
        <v>199</v>
      </c>
      <c r="N79" s="21">
        <v>0</v>
      </c>
      <c r="O79" s="21">
        <v>21</v>
      </c>
      <c r="P79" s="21">
        <v>31</v>
      </c>
      <c r="Q79" s="22">
        <v>3</v>
      </c>
      <c r="R79" s="21">
        <v>0</v>
      </c>
      <c r="S79" s="21">
        <v>410592</v>
      </c>
      <c r="T79" s="23">
        <v>42024</v>
      </c>
      <c r="U79" s="22">
        <v>20</v>
      </c>
      <c r="V79" s="21" t="s">
        <v>107</v>
      </c>
      <c r="W79" s="21"/>
      <c r="X79" s="21"/>
      <c r="Y79" s="21"/>
      <c r="Z79" s="21"/>
      <c r="AA79" s="22"/>
      <c r="AB79" s="21"/>
      <c r="AC79" s="23"/>
      <c r="AD79" s="24"/>
      <c r="AE79" s="25"/>
      <c r="AF79" s="25"/>
      <c r="AG79" s="25"/>
      <c r="AH79" s="25"/>
      <c r="AI79" s="25"/>
      <c r="AJ79" s="25"/>
      <c r="AK79" s="25"/>
      <c r="AL79" s="25"/>
      <c r="AM79" s="25"/>
    </row>
    <row r="80" spans="1:39" s="3" customFormat="1" x14ac:dyDescent="0.25">
      <c r="A80" s="42">
        <v>14</v>
      </c>
      <c r="B80" s="7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37">
        <v>37831</v>
      </c>
      <c r="U80">
        <v>0</v>
      </c>
      <c r="V80" t="s">
        <v>125</v>
      </c>
      <c r="W80" s="11"/>
      <c r="X80" s="11"/>
      <c r="Y80" s="11"/>
      <c r="Z80" s="11"/>
      <c r="AA80" s="12"/>
      <c r="AB80" s="11"/>
      <c r="AC80" s="13"/>
      <c r="AD80" s="14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1:39" s="4" customFormat="1" x14ac:dyDescent="0.25">
      <c r="A81" s="43"/>
      <c r="B81" s="7" t="s">
        <v>110</v>
      </c>
      <c r="C81">
        <v>0</v>
      </c>
      <c r="D81">
        <v>0</v>
      </c>
      <c r="E81">
        <v>0</v>
      </c>
      <c r="F81">
        <v>15</v>
      </c>
      <c r="G81" s="10">
        <v>2</v>
      </c>
      <c r="H81" s="10">
        <v>1</v>
      </c>
      <c r="I81">
        <v>0</v>
      </c>
      <c r="J81" s="10">
        <v>1</v>
      </c>
      <c r="K81">
        <v>13</v>
      </c>
      <c r="L81">
        <v>0</v>
      </c>
      <c r="M81">
        <v>21.5</v>
      </c>
      <c r="N81">
        <v>0</v>
      </c>
      <c r="O81">
        <v>0</v>
      </c>
      <c r="P81">
        <v>0</v>
      </c>
      <c r="Q81">
        <v>0</v>
      </c>
      <c r="R81">
        <v>0</v>
      </c>
      <c r="S81">
        <v>23080</v>
      </c>
      <c r="T81" s="37">
        <v>38111</v>
      </c>
      <c r="U81">
        <v>0</v>
      </c>
      <c r="V81" t="s">
        <v>105</v>
      </c>
      <c r="W81" s="16"/>
      <c r="X81" s="16"/>
      <c r="Y81" s="16"/>
      <c r="Z81" s="16"/>
      <c r="AA81" s="17"/>
      <c r="AB81" s="16"/>
      <c r="AC81" s="18"/>
      <c r="AD81" s="19"/>
      <c r="AE81" s="20"/>
      <c r="AF81" s="20"/>
      <c r="AG81" s="20"/>
      <c r="AH81" s="20"/>
      <c r="AI81" s="20"/>
      <c r="AJ81" s="20"/>
      <c r="AK81" s="20"/>
      <c r="AL81" s="20"/>
      <c r="AM81" s="20"/>
    </row>
    <row r="82" spans="1:39" s="4" customFormat="1" x14ac:dyDescent="0.25">
      <c r="A82" s="43"/>
      <c r="B82" s="4" t="s">
        <v>109</v>
      </c>
      <c r="C82">
        <v>0</v>
      </c>
      <c r="D82">
        <v>0</v>
      </c>
      <c r="E82">
        <v>0</v>
      </c>
      <c r="F82">
        <v>33</v>
      </c>
      <c r="G82" s="10">
        <v>4</v>
      </c>
      <c r="H82" s="10">
        <v>1</v>
      </c>
      <c r="I82">
        <v>0</v>
      </c>
      <c r="J82" s="10">
        <v>3</v>
      </c>
      <c r="K82">
        <v>26</v>
      </c>
      <c r="L82">
        <v>0</v>
      </c>
      <c r="M82">
        <v>41</v>
      </c>
      <c r="N82">
        <v>0</v>
      </c>
      <c r="O82">
        <v>0</v>
      </c>
      <c r="P82">
        <v>0</v>
      </c>
      <c r="Q82">
        <v>0</v>
      </c>
      <c r="R82">
        <v>0</v>
      </c>
      <c r="S82">
        <v>68096</v>
      </c>
      <c r="T82" s="37">
        <v>38167</v>
      </c>
      <c r="U82">
        <v>0</v>
      </c>
      <c r="V82" t="s">
        <v>106</v>
      </c>
      <c r="W82" s="16"/>
      <c r="X82" s="16"/>
      <c r="Y82" s="16"/>
      <c r="Z82" s="16"/>
      <c r="AA82" s="17"/>
      <c r="AB82" s="16"/>
      <c r="AC82" s="18"/>
      <c r="AD82" s="19"/>
      <c r="AE82" s="20"/>
      <c r="AF82" s="20"/>
      <c r="AG82" s="20"/>
      <c r="AH82" s="20"/>
      <c r="AI82" s="20"/>
      <c r="AJ82" s="20"/>
      <c r="AK82" s="20"/>
      <c r="AL82" s="20"/>
      <c r="AM82" s="20"/>
    </row>
    <row r="83" spans="1:39" s="4" customFormat="1" x14ac:dyDescent="0.25">
      <c r="A83" s="43"/>
      <c r="B83" s="7" t="s">
        <v>111</v>
      </c>
      <c r="C83">
        <v>0</v>
      </c>
      <c r="D83">
        <v>0</v>
      </c>
      <c r="E83">
        <v>0</v>
      </c>
      <c r="F83">
        <v>23.16</v>
      </c>
      <c r="G83" s="10">
        <v>2.9470000000000001</v>
      </c>
      <c r="H83" s="10">
        <v>1.2629999999999999</v>
      </c>
      <c r="I83">
        <v>0</v>
      </c>
      <c r="J83" s="10">
        <v>2.4740000000000002</v>
      </c>
      <c r="K83">
        <v>19.53</v>
      </c>
      <c r="L83">
        <v>0</v>
      </c>
      <c r="M83">
        <v>30.74</v>
      </c>
      <c r="N83">
        <v>0</v>
      </c>
      <c r="O83">
        <v>0</v>
      </c>
      <c r="P83">
        <v>0</v>
      </c>
      <c r="Q83">
        <v>0</v>
      </c>
      <c r="R83">
        <v>0</v>
      </c>
      <c r="S83">
        <v>48235</v>
      </c>
      <c r="T83" s="37">
        <v>38340</v>
      </c>
      <c r="U83">
        <v>0.47370000000000001</v>
      </c>
      <c r="V83" t="s">
        <v>107</v>
      </c>
      <c r="W83" s="16"/>
      <c r="X83" s="16"/>
      <c r="Y83" s="16"/>
      <c r="Z83" s="16"/>
      <c r="AA83" s="17"/>
      <c r="AB83" s="16"/>
      <c r="AC83" s="18"/>
      <c r="AD83" s="19"/>
      <c r="AE83" s="20"/>
      <c r="AF83" s="20"/>
      <c r="AG83" s="20"/>
      <c r="AH83" s="20"/>
      <c r="AI83" s="20"/>
      <c r="AJ83" s="20"/>
      <c r="AK83" s="20"/>
      <c r="AL83" s="20"/>
      <c r="AM83" s="20"/>
    </row>
    <row r="84" spans="1:39" s="4" customFormat="1" x14ac:dyDescent="0.25">
      <c r="A84" s="43"/>
      <c r="B84" s="7" t="s">
        <v>112</v>
      </c>
      <c r="C84">
        <v>0</v>
      </c>
      <c r="D84">
        <v>0</v>
      </c>
      <c r="E84">
        <v>0</v>
      </c>
      <c r="F84">
        <v>33</v>
      </c>
      <c r="G84" s="10">
        <v>4</v>
      </c>
      <c r="H84" s="10">
        <v>1</v>
      </c>
      <c r="I84">
        <v>0</v>
      </c>
      <c r="J84" s="10">
        <v>4</v>
      </c>
      <c r="K84">
        <v>27</v>
      </c>
      <c r="L84">
        <v>0</v>
      </c>
      <c r="M84">
        <v>42</v>
      </c>
      <c r="N84">
        <v>0</v>
      </c>
      <c r="O84">
        <v>0</v>
      </c>
      <c r="P84">
        <v>0</v>
      </c>
      <c r="Q84">
        <v>0</v>
      </c>
      <c r="R84">
        <v>0</v>
      </c>
      <c r="S84">
        <v>69584</v>
      </c>
      <c r="T84" s="37">
        <v>38235</v>
      </c>
      <c r="U84" s="10">
        <v>1</v>
      </c>
      <c r="V84" t="s">
        <v>107</v>
      </c>
      <c r="W84" s="16"/>
      <c r="X84" s="16"/>
      <c r="Y84" s="16"/>
      <c r="Z84" s="16"/>
      <c r="AA84" s="17"/>
      <c r="AB84" s="16"/>
      <c r="AC84" s="18"/>
      <c r="AD84" s="19"/>
      <c r="AE84" s="20"/>
      <c r="AF84" s="20"/>
      <c r="AG84" s="20"/>
      <c r="AH84" s="20"/>
      <c r="AI84" s="20"/>
      <c r="AJ84" s="20"/>
      <c r="AK84" s="20"/>
      <c r="AL84" s="20"/>
      <c r="AM84" s="20"/>
    </row>
    <row r="85" spans="1:39" s="5" customFormat="1" x14ac:dyDescent="0.25">
      <c r="A85" s="44"/>
      <c r="B85" s="8" t="s">
        <v>113</v>
      </c>
      <c r="C85">
        <v>0</v>
      </c>
      <c r="D85">
        <v>0</v>
      </c>
      <c r="E85">
        <v>0</v>
      </c>
      <c r="F85">
        <v>35</v>
      </c>
      <c r="G85" s="10">
        <v>4</v>
      </c>
      <c r="H85" s="10">
        <v>4</v>
      </c>
      <c r="I85">
        <v>0</v>
      </c>
      <c r="J85" s="10">
        <v>5</v>
      </c>
      <c r="K85">
        <v>27</v>
      </c>
      <c r="L85">
        <v>0</v>
      </c>
      <c r="M85">
        <v>46</v>
      </c>
      <c r="N85">
        <v>0</v>
      </c>
      <c r="O85">
        <v>0</v>
      </c>
      <c r="P85">
        <v>0</v>
      </c>
      <c r="Q85">
        <v>0</v>
      </c>
      <c r="R85">
        <v>0</v>
      </c>
      <c r="S85">
        <v>71808</v>
      </c>
      <c r="T85" s="37">
        <v>40464</v>
      </c>
      <c r="U85" s="10">
        <v>1</v>
      </c>
      <c r="V85" t="s">
        <v>107</v>
      </c>
      <c r="W85" s="21"/>
      <c r="X85" s="21"/>
      <c r="Y85" s="21"/>
      <c r="Z85" s="21"/>
      <c r="AA85" s="22"/>
      <c r="AB85" s="21"/>
      <c r="AC85" s="23"/>
      <c r="AD85" s="24"/>
      <c r="AE85" s="25"/>
      <c r="AF85" s="25"/>
      <c r="AG85" s="25"/>
      <c r="AH85" s="25"/>
      <c r="AI85" s="25"/>
      <c r="AJ85" s="25"/>
      <c r="AK85" s="25"/>
      <c r="AL85" s="25"/>
      <c r="AM85" s="25"/>
    </row>
  </sheetData>
  <mergeCells count="14">
    <mergeCell ref="A74:A79"/>
    <mergeCell ref="A80:A85"/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selection activeCell="A9" sqref="A9"/>
    </sheetView>
  </sheetViews>
  <sheetFormatPr baseColWidth="10" defaultRowHeight="15" x14ac:dyDescent="0.25"/>
  <cols>
    <col min="1" max="1" width="21" bestFit="1" customWidth="1"/>
    <col min="15" max="15" width="14.85546875" bestFit="1" customWidth="1"/>
    <col min="16" max="16" width="16.85546875" bestFit="1" customWidth="1"/>
    <col min="17" max="17" width="14.7109375" bestFit="1" customWidth="1"/>
  </cols>
  <sheetData>
    <row r="1" spans="1:20" x14ac:dyDescent="0.25">
      <c r="A1" s="41" t="s">
        <v>0</v>
      </c>
      <c r="B1" s="41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 t="s">
        <v>4</v>
      </c>
      <c r="R1" s="41"/>
      <c r="S1" s="41"/>
      <c r="T1" s="41"/>
    </row>
    <row r="2" spans="1:20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t="s">
        <v>5</v>
      </c>
      <c r="R2" t="s">
        <v>6</v>
      </c>
      <c r="S2" t="s">
        <v>7</v>
      </c>
      <c r="T2" t="s">
        <v>8</v>
      </c>
    </row>
    <row r="3" spans="1:20" x14ac:dyDescent="0.25">
      <c r="A3" s="36" t="s">
        <v>12</v>
      </c>
      <c r="B3" s="2" t="s">
        <v>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Q3">
        <f>COUNTIF($B3:$P3,"&lt;0.6")</f>
        <v>1</v>
      </c>
      <c r="R3">
        <f>COUNTIFS($B3:$P3,"&gt;=0.6",$B3:$P3,"&lt;0.75")</f>
        <v>2</v>
      </c>
      <c r="S3">
        <f>COUNTIFS($B3:$P3,"&gt;=0.75",$B3:$P3,"&lt;0.85")</f>
        <v>2</v>
      </c>
      <c r="T3">
        <f>COUNTIF($B3:$P3,"&gt;=0.85")</f>
        <v>9</v>
      </c>
    </row>
    <row r="4" spans="1:20" x14ac:dyDescent="0.25">
      <c r="A4" s="36" t="s">
        <v>13</v>
      </c>
      <c r="B4" s="2">
        <v>39</v>
      </c>
      <c r="C4">
        <v>2</v>
      </c>
      <c r="D4">
        <v>0</v>
      </c>
      <c r="E4">
        <v>0</v>
      </c>
      <c r="F4">
        <v>50</v>
      </c>
      <c r="G4">
        <v>9</v>
      </c>
      <c r="H4">
        <v>5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48</v>
      </c>
    </row>
    <row r="5" spans="1:20" x14ac:dyDescent="0.25">
      <c r="A5" s="1" t="s">
        <v>14</v>
      </c>
      <c r="B5">
        <v>1</v>
      </c>
      <c r="C5">
        <v>77</v>
      </c>
      <c r="D5">
        <v>90</v>
      </c>
      <c r="E5">
        <v>96</v>
      </c>
      <c r="F5">
        <v>68</v>
      </c>
      <c r="G5">
        <v>65</v>
      </c>
      <c r="H5">
        <v>7</v>
      </c>
      <c r="I5">
        <v>87</v>
      </c>
      <c r="J5">
        <v>83</v>
      </c>
      <c r="K5">
        <v>128</v>
      </c>
      <c r="L5">
        <v>76</v>
      </c>
      <c r="M5">
        <v>68</v>
      </c>
      <c r="N5">
        <v>147</v>
      </c>
      <c r="O5">
        <v>19</v>
      </c>
      <c r="R5" s="16"/>
    </row>
    <row r="6" spans="1:20" x14ac:dyDescent="0.25">
      <c r="A6" s="1"/>
      <c r="R6" s="16"/>
    </row>
    <row r="7" spans="1:20" x14ac:dyDescent="0.25">
      <c r="A7" s="1"/>
      <c r="R7" s="16"/>
    </row>
    <row r="8" spans="1:20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16"/>
      <c r="S8" s="35"/>
      <c r="T8" s="35"/>
    </row>
    <row r="9" spans="1:20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1"/>
      <c r="R9" s="16"/>
      <c r="S9" s="31"/>
      <c r="T9" s="31"/>
    </row>
    <row r="10" spans="1:20" x14ac:dyDescent="0.25">
      <c r="A10" s="33"/>
      <c r="B10" s="3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16"/>
      <c r="S10" s="31"/>
      <c r="T10" s="31"/>
    </row>
    <row r="11" spans="1:20" x14ac:dyDescent="0.25">
      <c r="A11" s="33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6"/>
      <c r="S11" s="31"/>
      <c r="T11" s="31"/>
    </row>
    <row r="12" spans="1:20" x14ac:dyDescent="0.25">
      <c r="R12" s="16"/>
    </row>
    <row r="13" spans="1:20" x14ac:dyDescent="0.25">
      <c r="R13" s="16"/>
    </row>
    <row r="14" spans="1:20" x14ac:dyDescent="0.25">
      <c r="R14" s="17"/>
    </row>
    <row r="15" spans="1:20" x14ac:dyDescent="0.25">
      <c r="R15" s="17"/>
    </row>
    <row r="16" spans="1:20" x14ac:dyDescent="0.25">
      <c r="R16" s="17"/>
    </row>
    <row r="17" spans="18:18" x14ac:dyDescent="0.25">
      <c r="R17" s="16"/>
    </row>
    <row r="18" spans="18:18" x14ac:dyDescent="0.25">
      <c r="R18" s="16"/>
    </row>
    <row r="19" spans="18:18" x14ac:dyDescent="0.25">
      <c r="R19" s="16"/>
    </row>
    <row r="20" spans="18:18" x14ac:dyDescent="0.25">
      <c r="R20" s="16"/>
    </row>
    <row r="21" spans="18:18" x14ac:dyDescent="0.25">
      <c r="R21" s="16"/>
    </row>
    <row r="22" spans="18:18" x14ac:dyDescent="0.25">
      <c r="R22" s="16"/>
    </row>
    <row r="23" spans="18:18" x14ac:dyDescent="0.25">
      <c r="R23" s="16"/>
    </row>
    <row r="24" spans="18:18" x14ac:dyDescent="0.25">
      <c r="R24" s="16"/>
    </row>
    <row r="25" spans="18:18" x14ac:dyDescent="0.25">
      <c r="R25" s="16"/>
    </row>
    <row r="26" spans="18:18" x14ac:dyDescent="0.25">
      <c r="R26" s="16"/>
    </row>
    <row r="27" spans="18:18" x14ac:dyDescent="0.25">
      <c r="R27" s="16"/>
    </row>
    <row r="28" spans="18:18" x14ac:dyDescent="0.25">
      <c r="R28" s="17"/>
    </row>
    <row r="29" spans="18:18" x14ac:dyDescent="0.25">
      <c r="R29" s="16"/>
    </row>
    <row r="30" spans="18:18" x14ac:dyDescent="0.25">
      <c r="R30" s="16"/>
    </row>
    <row r="31" spans="18:18" x14ac:dyDescent="0.25">
      <c r="R31" s="16"/>
    </row>
    <row r="32" spans="18:18" x14ac:dyDescent="0.25">
      <c r="R32" s="16"/>
    </row>
    <row r="33" spans="18:18" x14ac:dyDescent="0.25">
      <c r="R33" s="16"/>
    </row>
    <row r="34" spans="18:18" x14ac:dyDescent="0.25">
      <c r="R34" s="17"/>
    </row>
    <row r="35" spans="18:18" x14ac:dyDescent="0.25">
      <c r="R35" s="16"/>
    </row>
    <row r="36" spans="18:18" x14ac:dyDescent="0.25">
      <c r="R36" s="16"/>
    </row>
    <row r="37" spans="18:18" x14ac:dyDescent="0.25">
      <c r="R37" s="16"/>
    </row>
    <row r="38" spans="18:18" x14ac:dyDescent="0.25">
      <c r="R38" s="16"/>
    </row>
    <row r="39" spans="18:18" x14ac:dyDescent="0.25">
      <c r="R39" s="16"/>
    </row>
    <row r="40" spans="18:18" x14ac:dyDescent="0.25">
      <c r="R40" s="16"/>
    </row>
    <row r="41" spans="18:18" x14ac:dyDescent="0.25">
      <c r="R41" s="16"/>
    </row>
    <row r="42" spans="18:18" x14ac:dyDescent="0.25">
      <c r="R42" s="16"/>
    </row>
    <row r="43" spans="18:18" x14ac:dyDescent="0.25">
      <c r="R43" s="16"/>
    </row>
    <row r="44" spans="18:18" x14ac:dyDescent="0.25">
      <c r="R44" s="16"/>
    </row>
    <row r="45" spans="18:18" x14ac:dyDescent="0.25">
      <c r="R45" s="16"/>
    </row>
    <row r="46" spans="18:18" x14ac:dyDescent="0.25">
      <c r="R46" s="16"/>
    </row>
    <row r="47" spans="18:18" x14ac:dyDescent="0.25">
      <c r="R47" s="16"/>
    </row>
    <row r="48" spans="18:18" x14ac:dyDescent="0.25">
      <c r="R48" s="16"/>
    </row>
    <row r="49" spans="18:18" x14ac:dyDescent="0.25">
      <c r="R49" s="16"/>
    </row>
    <row r="50" spans="18:18" x14ac:dyDescent="0.25">
      <c r="R50" s="16"/>
    </row>
    <row r="51" spans="18:18" x14ac:dyDescent="0.25">
      <c r="R51" s="16"/>
    </row>
    <row r="52" spans="18:18" x14ac:dyDescent="0.25">
      <c r="R52" s="16"/>
    </row>
    <row r="53" spans="18:18" x14ac:dyDescent="0.25">
      <c r="R53" s="16"/>
    </row>
    <row r="54" spans="18:18" x14ac:dyDescent="0.25">
      <c r="R54" s="16"/>
    </row>
    <row r="55" spans="18:18" x14ac:dyDescent="0.25">
      <c r="R55" s="16"/>
    </row>
    <row r="56" spans="18:18" x14ac:dyDescent="0.25">
      <c r="R56" s="16"/>
    </row>
    <row r="57" spans="18:18" x14ac:dyDescent="0.25">
      <c r="R57" s="16"/>
    </row>
    <row r="58" spans="18:18" x14ac:dyDescent="0.25">
      <c r="R58" s="16"/>
    </row>
    <row r="59" spans="18:18" x14ac:dyDescent="0.25">
      <c r="R59" s="38"/>
    </row>
    <row r="60" spans="18:18" x14ac:dyDescent="0.25">
      <c r="R60" s="38"/>
    </row>
    <row r="61" spans="18:18" x14ac:dyDescent="0.25">
      <c r="R61" s="38"/>
    </row>
    <row r="62" spans="18:18" x14ac:dyDescent="0.25">
      <c r="R62" s="38"/>
    </row>
    <row r="63" spans="18:18" x14ac:dyDescent="0.25">
      <c r="R63" s="38"/>
    </row>
    <row r="64" spans="18:18" x14ac:dyDescent="0.25">
      <c r="R64" s="39"/>
    </row>
    <row r="65" spans="18:18" x14ac:dyDescent="0.25">
      <c r="R65" s="16"/>
    </row>
    <row r="66" spans="18:18" x14ac:dyDescent="0.25">
      <c r="R66" s="16"/>
    </row>
    <row r="67" spans="18:18" x14ac:dyDescent="0.25">
      <c r="R67" s="16"/>
    </row>
    <row r="68" spans="18:18" x14ac:dyDescent="0.25">
      <c r="R68" s="16"/>
    </row>
    <row r="69" spans="18:18" x14ac:dyDescent="0.25">
      <c r="R69" s="16"/>
    </row>
    <row r="70" spans="18:18" x14ac:dyDescent="0.25">
      <c r="R70" s="16"/>
    </row>
    <row r="71" spans="18:18" x14ac:dyDescent="0.25">
      <c r="R71" s="16"/>
    </row>
    <row r="72" spans="18:18" x14ac:dyDescent="0.25">
      <c r="R72" s="16"/>
    </row>
    <row r="73" spans="18:18" x14ac:dyDescent="0.25">
      <c r="R73" s="16"/>
    </row>
    <row r="74" spans="18:18" x14ac:dyDescent="0.25">
      <c r="R74" s="16"/>
    </row>
    <row r="75" spans="18:18" x14ac:dyDescent="0.25">
      <c r="R75" s="16"/>
    </row>
    <row r="76" spans="18:18" x14ac:dyDescent="0.25">
      <c r="R76" s="16"/>
    </row>
    <row r="77" spans="18:18" x14ac:dyDescent="0.25">
      <c r="R77" s="16"/>
    </row>
    <row r="78" spans="18:18" x14ac:dyDescent="0.25">
      <c r="R78" s="16"/>
    </row>
    <row r="79" spans="18:18" x14ac:dyDescent="0.25">
      <c r="R79" s="16"/>
    </row>
    <row r="80" spans="18:18" x14ac:dyDescent="0.25">
      <c r="R80" s="16"/>
    </row>
    <row r="81" spans="18:18" x14ac:dyDescent="0.25">
      <c r="R81" s="16"/>
    </row>
    <row r="82" spans="18:18" x14ac:dyDescent="0.25">
      <c r="R82" s="16"/>
    </row>
    <row r="83" spans="18:18" x14ac:dyDescent="0.25">
      <c r="R83" s="4"/>
    </row>
    <row r="84" spans="18:18" x14ac:dyDescent="0.25">
      <c r="R84" s="4"/>
    </row>
    <row r="85" spans="18:18" x14ac:dyDescent="0.25">
      <c r="R85" s="4"/>
    </row>
    <row r="86" spans="18:18" x14ac:dyDescent="0.25">
      <c r="R86" s="4"/>
    </row>
    <row r="87" spans="18:18" x14ac:dyDescent="0.25">
      <c r="R87" s="4"/>
    </row>
    <row r="88" spans="18:18" x14ac:dyDescent="0.25">
      <c r="R88" s="4"/>
    </row>
  </sheetData>
  <mergeCells count="3">
    <mergeCell ref="A1:A2"/>
    <mergeCell ref="B1:P2"/>
    <mergeCell ref="Q1:T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Seleccion</vt:lpstr>
      <vt:lpstr>K=14 summary</vt:lpstr>
      <vt:lpstr>K = 14</vt:lpstr>
      <vt:lpstr>'K=14 summary'!mydata_1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Jonx</dc:creator>
  <cp:lastModifiedBy>Jonx</cp:lastModifiedBy>
  <dcterms:created xsi:type="dcterms:W3CDTF">2016-11-21T18:02:05Z</dcterms:created>
  <dcterms:modified xsi:type="dcterms:W3CDTF">2016-11-23T19:58:32Z</dcterms:modified>
</cp:coreProperties>
</file>