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ropbox\Año 5\WikiAnalisis\R scripts\"/>
    </mc:Choice>
  </mc:AlternateContent>
  <bookViews>
    <workbookView xWindow="0" yWindow="0" windowWidth="28800" windowHeight="12210" tabRatio="925" activeTab="2"/>
  </bookViews>
  <sheets>
    <sheet name="Seleccion" sheetId="1" r:id="rId1"/>
    <sheet name="K=12 summary" sheetId="2" r:id="rId2"/>
    <sheet name="K = 12" sheetId="3" r:id="rId3"/>
  </sheets>
  <calcPr calcId="162913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" i="3" l="1"/>
  <c r="P3" i="3"/>
  <c r="O3" i="3"/>
  <c r="N3" i="3"/>
  <c r="R9" i="1"/>
  <c r="Q9" i="1"/>
  <c r="P9" i="1"/>
  <c r="O9" i="1"/>
  <c r="R7" i="1"/>
  <c r="Q7" i="1"/>
  <c r="P7" i="1"/>
  <c r="O7" i="1"/>
  <c r="R5" i="1"/>
  <c r="Q5" i="1"/>
  <c r="P5" i="1"/>
  <c r="O5" i="1"/>
  <c r="R3" i="1" l="1"/>
  <c r="Q3" i="1"/>
  <c r="P3" i="1"/>
  <c r="O3" i="1"/>
</calcChain>
</file>

<file path=xl/sharedStrings.xml><?xml version="1.0" encoding="utf-8"?>
<sst xmlns="http://schemas.openxmlformats.org/spreadsheetml/2006/main" count="242" uniqueCount="101">
  <si>
    <t>Clusters</t>
  </si>
  <si>
    <t>Indice de estabilidad/ clusters desechados</t>
  </si>
  <si>
    <t>0.3088670</t>
  </si>
  <si>
    <t>0.5064920</t>
  </si>
  <si>
    <t>0.7472694</t>
  </si>
  <si>
    <t>0.6651710</t>
  </si>
  <si>
    <t>0.7724174</t>
  </si>
  <si>
    <t>0.4300000</t>
  </si>
  <si>
    <t>0.7302143</t>
  </si>
  <si>
    <t>0.4281537</t>
  </si>
  <si>
    <t>0.5654742</t>
  </si>
  <si>
    <t>0.7102174</t>
  </si>
  <si>
    <t>0.7426663</t>
  </si>
  <si>
    <t>0.8370821</t>
  </si>
  <si>
    <t>0.6300000</t>
  </si>
  <si>
    <t>0.7738507</t>
  </si>
  <si>
    <t>0.9691200</t>
  </si>
  <si>
    <t>0.9535289</t>
  </si>
  <si>
    <t>0.6633597</t>
  </si>
  <si>
    <t>0.8359474</t>
  </si>
  <si>
    <t>0.8439943</t>
  </si>
  <si>
    <t>0.6074188</t>
  </si>
  <si>
    <t>0.9151006</t>
  </si>
  <si>
    <t>0.6815247</t>
  </si>
  <si>
    <t>0.9459983</t>
  </si>
  <si>
    <t>0.8931892</t>
  </si>
  <si>
    <t>0.9000083</t>
  </si>
  <si>
    <t>0.7220918</t>
  </si>
  <si>
    <t>0.6471672</t>
  </si>
  <si>
    <t>0.7953989</t>
  </si>
  <si>
    <t>0.9257892</t>
  </si>
  <si>
    <t>0.7834951</t>
  </si>
  <si>
    <t>0.6100000</t>
  </si>
  <si>
    <t>0.8020114</t>
  </si>
  <si>
    <t>0.7892943</t>
  </si>
  <si>
    <t>0.6235508</t>
  </si>
  <si>
    <t>0.9181978</t>
  </si>
  <si>
    <t>0.8832232</t>
  </si>
  <si>
    <t>0.8032844</t>
  </si>
  <si>
    <t>0.8909191</t>
  </si>
  <si>
    <t>0.9516792</t>
  </si>
  <si>
    <t>0.9049010</t>
  </si>
  <si>
    <t>0.3403012</t>
  </si>
  <si>
    <t>0.7605699</t>
  </si>
  <si>
    <t>0.8059354</t>
  </si>
  <si>
    <t>0.8894494</t>
  </si>
  <si>
    <t>0.7436811</t>
  </si>
  <si>
    <t>Cluster</t>
  </si>
  <si>
    <t>Tipos de Cluster</t>
  </si>
  <si>
    <t>Inestable</t>
  </si>
  <si>
    <t>Estabilidad baja</t>
  </si>
  <si>
    <t>Estabilidad Media</t>
  </si>
  <si>
    <t>Estabilidad Alta</t>
  </si>
  <si>
    <t>big</t>
  </si>
  <si>
    <t>cite</t>
  </si>
  <si>
    <t>infobox</t>
  </si>
  <si>
    <t>italic</t>
  </si>
  <si>
    <t>heading2</t>
  </si>
  <si>
    <t>blod</t>
  </si>
  <si>
    <t>sup</t>
  </si>
  <si>
    <t>file</t>
  </si>
  <si>
    <t>indent1</t>
  </si>
  <si>
    <t>sub</t>
  </si>
  <si>
    <t>heading5</t>
  </si>
  <si>
    <t>blockquote</t>
  </si>
  <si>
    <t>bulletedelement</t>
  </si>
  <si>
    <t>wikitable</t>
  </si>
  <si>
    <t>heading3</t>
  </si>
  <si>
    <t>nowiki</t>
  </si>
  <si>
    <t>internal</t>
  </si>
  <si>
    <t>italicblod</t>
  </si>
  <si>
    <t>external</t>
  </si>
  <si>
    <t>reference</t>
  </si>
  <si>
    <t>numberedelement</t>
  </si>
  <si>
    <t>indent2</t>
  </si>
  <si>
    <t>s</t>
  </si>
  <si>
    <t>heading4</t>
  </si>
  <si>
    <t>small</t>
  </si>
  <si>
    <t>content_size</t>
  </si>
  <si>
    <t>date</t>
  </si>
  <si>
    <t>categories</t>
  </si>
  <si>
    <t>pagename</t>
  </si>
  <si>
    <t>Medida</t>
  </si>
  <si>
    <t xml:space="preserve"> Min.</t>
  </si>
  <si>
    <t xml:space="preserve"> 1st Qu.</t>
  </si>
  <si>
    <t xml:space="preserve"> Median</t>
  </si>
  <si>
    <t xml:space="preserve"> Mean </t>
  </si>
  <si>
    <t xml:space="preserve"> 3rd Qu.   </t>
  </si>
  <si>
    <t xml:space="preserve"> Max. </t>
  </si>
  <si>
    <t>Length</t>
  </si>
  <si>
    <t>Class</t>
  </si>
  <si>
    <t>character</t>
  </si>
  <si>
    <t>Mode</t>
  </si>
  <si>
    <t>K 12</t>
  </si>
  <si>
    <t>Indice de estabilidad</t>
  </si>
  <si>
    <t>veces desechado</t>
  </si>
  <si>
    <t>Numero de Elementos</t>
  </si>
  <si>
    <t>Revisiones de Julio</t>
  </si>
  <si>
    <t>Revisiones del Papa</t>
  </si>
  <si>
    <t>Revisiones de Johnny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</si>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</sst>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Lucida Console"/>
      <family val="3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7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38">
    <xf numFmtId="0" fontId="0" fillId="0" borderId="0" xfId="0"/>
    <xf numFmtId="0" fontId="0" fillId="0" borderId="0" xfId="0" applyAlignment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2" fillId="0" borderId="3" xfId="0" applyFont="1" applyBorder="1" applyAlignment="1">
      <alignment horizontal="right" vertical="center"/>
    </xf>
    <xf numFmtId="0" fontId="0" fillId="0" borderId="3" xfId="0" applyBorder="1" applyAlignment="1">
      <alignment horizontal="right"/>
    </xf>
    <xf numFmtId="3" fontId="0" fillId="0" borderId="3" xfId="0" applyNumberFormat="1" applyBorder="1" applyAlignment="1">
      <alignment horizontal="right"/>
    </xf>
    <xf numFmtId="14" fontId="0" fillId="0" borderId="3" xfId="0" applyNumberFormat="1" applyBorder="1" applyAlignment="1">
      <alignment horizontal="right"/>
    </xf>
    <xf numFmtId="0" fontId="0" fillId="0" borderId="3" xfId="0" applyBorder="1"/>
    <xf numFmtId="0" fontId="2" fillId="0" borderId="0" xfId="0" applyFont="1" applyBorder="1" applyAlignment="1">
      <alignment horizontal="right" vertical="center"/>
    </xf>
    <xf numFmtId="0" fontId="0" fillId="0" borderId="0" xfId="0" applyBorder="1" applyAlignment="1">
      <alignment horizontal="right"/>
    </xf>
    <xf numFmtId="3" fontId="0" fillId="0" borderId="0" xfId="0" applyNumberFormat="1" applyBorder="1" applyAlignment="1">
      <alignment horizontal="right"/>
    </xf>
    <xf numFmtId="14" fontId="0" fillId="0" borderId="0" xfId="0" applyNumberFormat="1" applyBorder="1" applyAlignment="1">
      <alignment horizontal="right"/>
    </xf>
    <xf numFmtId="0" fontId="0" fillId="0" borderId="0" xfId="0" applyBorder="1"/>
    <xf numFmtId="0" fontId="2" fillId="0" borderId="6" xfId="0" applyFont="1" applyBorder="1" applyAlignment="1">
      <alignment horizontal="right" vertical="center"/>
    </xf>
    <xf numFmtId="0" fontId="0" fillId="0" borderId="6" xfId="0" applyBorder="1" applyAlignment="1">
      <alignment horizontal="right"/>
    </xf>
    <xf numFmtId="3" fontId="0" fillId="0" borderId="6" xfId="0" applyNumberFormat="1" applyBorder="1" applyAlignment="1">
      <alignment horizontal="right"/>
    </xf>
    <xf numFmtId="14" fontId="0" fillId="0" borderId="6" xfId="0" applyNumberFormat="1" applyBorder="1" applyAlignment="1">
      <alignment horizontal="right"/>
    </xf>
    <xf numFmtId="0" fontId="0" fillId="0" borderId="6" xfId="0" applyBorder="1"/>
    <xf numFmtId="0" fontId="0" fillId="0" borderId="0" xfId="0" applyProtection="1"/>
    <xf numFmtId="0" fontId="2" fillId="0" borderId="3" xfId="0" applyFont="1" applyBorder="1" applyAlignment="1" applyProtection="1">
      <alignment vertical="center"/>
    </xf>
    <xf numFmtId="0" fontId="2" fillId="0" borderId="0" xfId="0" applyFont="1" applyBorder="1" applyAlignment="1" applyProtection="1">
      <alignment vertical="center"/>
    </xf>
    <xf numFmtId="0" fontId="2" fillId="0" borderId="6" xfId="0" applyFont="1" applyBorder="1" applyAlignment="1" applyProtection="1">
      <alignment vertical="center"/>
    </xf>
    <xf numFmtId="164" fontId="0" fillId="0" borderId="0" xfId="0" applyNumberFormat="1"/>
    <xf numFmtId="164" fontId="0" fillId="0" borderId="3" xfId="0" applyNumberFormat="1" applyBorder="1" applyAlignment="1">
      <alignment horizontal="right"/>
    </xf>
    <xf numFmtId="164" fontId="0" fillId="0" borderId="0" xfId="0" applyNumberFormat="1" applyBorder="1" applyAlignment="1">
      <alignment horizontal="right"/>
    </xf>
    <xf numFmtId="164" fontId="0" fillId="0" borderId="6" xfId="0" applyNumberFormat="1" applyBorder="1" applyAlignment="1">
      <alignment horizontal="right"/>
    </xf>
    <xf numFmtId="164" fontId="0" fillId="0" borderId="3" xfId="0" applyNumberFormat="1" applyBorder="1"/>
    <xf numFmtId="164" fontId="0" fillId="0" borderId="0" xfId="0" applyNumberFormat="1" applyBorder="1"/>
    <xf numFmtId="164" fontId="0" fillId="0" borderId="6" xfId="0" applyNumberFormat="1" applyBorder="1"/>
    <xf numFmtId="0" fontId="0" fillId="2" borderId="1" xfId="1" applyFont="1" applyAlignment="1">
      <alignment horizontal="right"/>
    </xf>
    <xf numFmtId="3" fontId="0" fillId="2" borderId="1" xfId="1" applyNumberFormat="1" applyFont="1" applyAlignment="1">
      <alignment horizontal="right"/>
    </xf>
    <xf numFmtId="0" fontId="0" fillId="0" borderId="0" xfId="0" applyAlignment="1">
      <alignment horizontal="center"/>
    </xf>
    <xf numFmtId="0" fontId="0" fillId="0" borderId="2" xfId="0" applyBorder="1" applyAlignment="1" applyProtection="1">
      <alignment horizontal="center"/>
    </xf>
    <xf numFmtId="0" fontId="0" fillId="0" borderId="4" xfId="0" applyBorder="1" applyAlignment="1" applyProtection="1">
      <alignment horizontal="center"/>
    </xf>
    <xf numFmtId="0" fontId="0" fillId="0" borderId="5" xfId="0" applyBorder="1" applyAlignment="1" applyProtection="1">
      <alignment horizontal="center"/>
    </xf>
    <xf numFmtId="0" fontId="0" fillId="2" borderId="1" xfId="1" applyFont="1" applyAlignment="1" applyProtection="1">
      <alignment horizontal="center"/>
    </xf>
  </cellXfs>
  <cellStyles count="2">
    <cellStyle name="Normal" xfId="0" builtinId="0"/>
    <cellStyle name="Notas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"/>
  <sheetViews>
    <sheetView workbookViewId="0">
      <selection activeCell="R7" sqref="O7:R7"/>
    </sheetView>
  </sheetViews>
  <sheetFormatPr baseColWidth="10" defaultRowHeight="15" x14ac:dyDescent="0.25"/>
  <cols>
    <col min="15" max="15" width="11.85546875" bestFit="1" customWidth="1"/>
    <col min="16" max="16" width="14.85546875" bestFit="1" customWidth="1"/>
    <col min="17" max="17" width="16.85546875" bestFit="1" customWidth="1"/>
    <col min="18" max="18" width="14.7109375" bestFit="1" customWidth="1"/>
  </cols>
  <sheetData>
    <row r="1" spans="1:18" x14ac:dyDescent="0.25">
      <c r="A1" s="33" t="s">
        <v>0</v>
      </c>
      <c r="B1" s="33" t="s">
        <v>1</v>
      </c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 t="s">
        <v>48</v>
      </c>
      <c r="P1" s="33"/>
      <c r="Q1" s="33"/>
      <c r="R1" s="33"/>
    </row>
    <row r="2" spans="1:18" x14ac:dyDescent="0.25">
      <c r="A2" s="33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t="s">
        <v>49</v>
      </c>
      <c r="P2" t="s">
        <v>50</v>
      </c>
      <c r="Q2" t="s">
        <v>51</v>
      </c>
      <c r="R2" t="s">
        <v>52</v>
      </c>
    </row>
    <row r="3" spans="1:18" x14ac:dyDescent="0.25">
      <c r="A3" s="33">
        <v>10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11</v>
      </c>
      <c r="O3">
        <f>COUNTIF($B3:$K3,"&lt;0.6")</f>
        <v>5</v>
      </c>
      <c r="P3">
        <f>COUNTIFS($B3:$K3,"&gt;=0.6",$B3:$K3,"&lt;0.75")</f>
        <v>4</v>
      </c>
      <c r="Q3">
        <f>COUNTIFS($B3:$K3,"&gt;=0.75",$B3:$K3,"&lt;0.85")</f>
        <v>1</v>
      </c>
      <c r="R3">
        <f>COUNTIF($B3:$K3,"&gt;=0.85")</f>
        <v>0</v>
      </c>
    </row>
    <row r="4" spans="1:18" x14ac:dyDescent="0.25">
      <c r="A4" s="33"/>
      <c r="B4">
        <v>96</v>
      </c>
      <c r="C4">
        <v>45</v>
      </c>
      <c r="D4">
        <v>13</v>
      </c>
      <c r="E4">
        <v>26</v>
      </c>
      <c r="F4">
        <v>23</v>
      </c>
      <c r="G4">
        <v>57</v>
      </c>
      <c r="H4">
        <v>25</v>
      </c>
      <c r="I4">
        <v>80</v>
      </c>
      <c r="J4">
        <v>30</v>
      </c>
      <c r="K4">
        <v>24</v>
      </c>
    </row>
    <row r="5" spans="1:18" x14ac:dyDescent="0.25">
      <c r="A5" s="33">
        <v>11</v>
      </c>
      <c r="B5" t="s">
        <v>12</v>
      </c>
      <c r="C5" t="s">
        <v>13</v>
      </c>
      <c r="D5" t="s">
        <v>14</v>
      </c>
      <c r="E5" t="s">
        <v>15</v>
      </c>
      <c r="F5" t="s">
        <v>16</v>
      </c>
      <c r="G5" t="s">
        <v>17</v>
      </c>
      <c r="H5" t="s">
        <v>18</v>
      </c>
      <c r="I5" t="s">
        <v>19</v>
      </c>
      <c r="J5" t="s">
        <v>20</v>
      </c>
      <c r="K5" t="s">
        <v>21</v>
      </c>
      <c r="L5" t="s">
        <v>22</v>
      </c>
      <c r="O5">
        <f>COUNTIF($B5:$L5,"&lt;0.6")</f>
        <v>0</v>
      </c>
      <c r="P5">
        <f>COUNTIFS($B5:$L5,"&gt;=0.6",$B5:$L5,"&lt;0.75")</f>
        <v>4</v>
      </c>
      <c r="Q5">
        <f>COUNTIFS($B5:$L5,"&gt;=0.75",$B5:$L5,"&lt;0.85")</f>
        <v>4</v>
      </c>
      <c r="R5">
        <f>COUNTIF($B5:$L5,"&gt;=0.85")</f>
        <v>3</v>
      </c>
    </row>
    <row r="6" spans="1:18" x14ac:dyDescent="0.25">
      <c r="A6" s="33"/>
      <c r="B6">
        <v>19</v>
      </c>
      <c r="C6">
        <v>17</v>
      </c>
      <c r="D6">
        <v>37</v>
      </c>
      <c r="E6">
        <v>6</v>
      </c>
      <c r="F6">
        <v>0</v>
      </c>
      <c r="G6">
        <v>3</v>
      </c>
      <c r="H6">
        <v>32</v>
      </c>
      <c r="I6">
        <v>18</v>
      </c>
      <c r="J6">
        <v>2</v>
      </c>
      <c r="K6">
        <v>15</v>
      </c>
      <c r="L6">
        <v>3</v>
      </c>
    </row>
    <row r="7" spans="1:18" x14ac:dyDescent="0.25">
      <c r="A7" s="33">
        <v>12</v>
      </c>
      <c r="B7" t="s">
        <v>23</v>
      </c>
      <c r="C7" t="s">
        <v>24</v>
      </c>
      <c r="D7" t="s">
        <v>25</v>
      </c>
      <c r="E7" t="s">
        <v>26</v>
      </c>
      <c r="F7" t="s">
        <v>27</v>
      </c>
      <c r="G7" t="s">
        <v>28</v>
      </c>
      <c r="H7" t="s">
        <v>29</v>
      </c>
      <c r="I7" t="s">
        <v>30</v>
      </c>
      <c r="J7" t="s">
        <v>31</v>
      </c>
      <c r="K7" t="s">
        <v>32</v>
      </c>
      <c r="L7" t="s">
        <v>33</v>
      </c>
      <c r="M7" t="s">
        <v>34</v>
      </c>
      <c r="O7">
        <f>COUNTIF($B7:$M7,"&lt;0.6")</f>
        <v>0</v>
      </c>
      <c r="P7">
        <f>COUNTIFS($B7:$M7,"&gt;=0.6",$B7:$M7,"&lt;0.75")</f>
        <v>4</v>
      </c>
      <c r="Q7">
        <f>COUNTIFS($B7:$M7,"&gt;=0.75",$B7:$M7,"&lt;0.85")</f>
        <v>4</v>
      </c>
      <c r="R7">
        <f>COUNTIF($B7:$M7,"&gt;=0.85")</f>
        <v>4</v>
      </c>
    </row>
    <row r="8" spans="1:18" x14ac:dyDescent="0.25">
      <c r="A8" s="33"/>
      <c r="B8">
        <v>17</v>
      </c>
      <c r="C8">
        <v>1</v>
      </c>
      <c r="D8">
        <v>6</v>
      </c>
      <c r="E8">
        <v>0</v>
      </c>
      <c r="F8">
        <v>14</v>
      </c>
      <c r="G8">
        <v>48</v>
      </c>
      <c r="H8">
        <v>0</v>
      </c>
      <c r="I8">
        <v>0</v>
      </c>
      <c r="J8">
        <v>2</v>
      </c>
      <c r="K8">
        <v>39</v>
      </c>
      <c r="L8">
        <v>8</v>
      </c>
      <c r="M8">
        <v>22</v>
      </c>
    </row>
    <row r="9" spans="1:18" x14ac:dyDescent="0.25">
      <c r="A9" s="33">
        <v>13</v>
      </c>
      <c r="B9" t="s">
        <v>14</v>
      </c>
      <c r="C9" t="s">
        <v>35</v>
      </c>
      <c r="D9" t="s">
        <v>36</v>
      </c>
      <c r="E9" t="s">
        <v>37</v>
      </c>
      <c r="F9" t="s">
        <v>38</v>
      </c>
      <c r="G9" t="s">
        <v>39</v>
      </c>
      <c r="H9" t="s">
        <v>40</v>
      </c>
      <c r="I9" t="s">
        <v>41</v>
      </c>
      <c r="J9" t="s">
        <v>42</v>
      </c>
      <c r="K9" t="s">
        <v>43</v>
      </c>
      <c r="L9" t="s">
        <v>44</v>
      </c>
      <c r="M9" t="s">
        <v>45</v>
      </c>
      <c r="N9" t="s">
        <v>46</v>
      </c>
      <c r="O9">
        <f>COUNTIF($B9:$N9,"&lt;0.6")</f>
        <v>1</v>
      </c>
      <c r="P9">
        <f>COUNTIFS($B9:$N9,"&gt;=0.6",$B9:$N9,"&lt;0.75")</f>
        <v>3</v>
      </c>
      <c r="Q9">
        <f>COUNTIFS($B9:$N9,"&gt;=0.75",$B9:$N9,"&lt;0.85")</f>
        <v>3</v>
      </c>
      <c r="R9">
        <f>COUNTIF($B9:$N9,"&gt;=0.85")</f>
        <v>6</v>
      </c>
    </row>
    <row r="10" spans="1:18" x14ac:dyDescent="0.25">
      <c r="A10" s="33"/>
      <c r="B10">
        <v>37</v>
      </c>
      <c r="C10">
        <v>15</v>
      </c>
      <c r="D10">
        <v>0</v>
      </c>
      <c r="E10">
        <v>6</v>
      </c>
      <c r="F10">
        <v>11</v>
      </c>
      <c r="G10">
        <v>1</v>
      </c>
      <c r="H10">
        <v>1</v>
      </c>
      <c r="I10">
        <v>10</v>
      </c>
      <c r="J10">
        <v>86</v>
      </c>
      <c r="K10">
        <v>18</v>
      </c>
      <c r="L10">
        <v>6</v>
      </c>
      <c r="M10">
        <v>0</v>
      </c>
      <c r="N10">
        <v>37</v>
      </c>
    </row>
  </sheetData>
  <mergeCells count="7">
    <mergeCell ref="A5:A6"/>
    <mergeCell ref="A7:A8"/>
    <mergeCell ref="A9:A10"/>
    <mergeCell ref="O1:R1"/>
    <mergeCell ref="A1:A2"/>
    <mergeCell ref="B1:N2"/>
    <mergeCell ref="A3:A4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>
      <pane xSplit="2580" ySplit="600" activePane="bottomRight"/>
      <selection activeCell="S68" sqref="S68:AG73"/>
      <selection pane="topRight" activeCell="AD1" sqref="AD1:AD1048576"/>
      <selection pane="bottomLeft" activeCell="A62" sqref="A62:A67"/>
      <selection pane="bottomRight" activeCell="AA2" sqref="AA2"/>
    </sheetView>
  </sheetViews>
  <sheetFormatPr baseColWidth="10" defaultRowHeight="15" x14ac:dyDescent="0.25"/>
  <cols>
    <col min="1" max="1" width="7.28515625" style="20" bestFit="1" customWidth="1"/>
    <col min="2" max="2" width="13.5703125" style="20" bestFit="1" customWidth="1"/>
    <col min="30" max="30" width="11.42578125" style="24"/>
  </cols>
  <sheetData>
    <row r="1" spans="1:32" x14ac:dyDescent="0.25">
      <c r="A1" s="20" t="s">
        <v>47</v>
      </c>
      <c r="B1" s="20" t="s">
        <v>82</v>
      </c>
      <c r="C1" t="s">
        <v>53</v>
      </c>
      <c r="D1" t="s">
        <v>54</v>
      </c>
      <c r="E1" t="s">
        <v>55</v>
      </c>
      <c r="F1" t="s">
        <v>56</v>
      </c>
      <c r="G1" t="s">
        <v>57</v>
      </c>
      <c r="H1" t="s">
        <v>58</v>
      </c>
      <c r="I1" t="s">
        <v>59</v>
      </c>
      <c r="J1" s="2" t="s">
        <v>60</v>
      </c>
      <c r="K1" t="s">
        <v>61</v>
      </c>
      <c r="L1" t="s">
        <v>62</v>
      </c>
      <c r="M1" t="s">
        <v>63</v>
      </c>
      <c r="N1" t="s">
        <v>64</v>
      </c>
      <c r="O1" t="s">
        <v>65</v>
      </c>
      <c r="P1" t="s">
        <v>66</v>
      </c>
      <c r="Q1" s="2" t="s">
        <v>67</v>
      </c>
      <c r="R1" t="s">
        <v>68</v>
      </c>
      <c r="S1" t="s">
        <v>69</v>
      </c>
      <c r="T1" t="s">
        <v>70</v>
      </c>
      <c r="U1" t="s">
        <v>71</v>
      </c>
      <c r="V1" t="s">
        <v>72</v>
      </c>
      <c r="W1" t="s">
        <v>73</v>
      </c>
      <c r="X1" t="s">
        <v>74</v>
      </c>
      <c r="Y1" s="2" t="s">
        <v>75</v>
      </c>
      <c r="Z1" t="s">
        <v>76</v>
      </c>
      <c r="AA1" t="s">
        <v>77</v>
      </c>
      <c r="AB1" t="s">
        <v>78</v>
      </c>
      <c r="AC1" t="s">
        <v>79</v>
      </c>
      <c r="AD1" s="24" t="s">
        <v>80</v>
      </c>
      <c r="AE1" t="s">
        <v>81</v>
      </c>
    </row>
    <row r="2" spans="1:32" s="9" customFormat="1" x14ac:dyDescent="0.25">
      <c r="A2" s="34">
        <v>1</v>
      </c>
      <c r="B2" s="21" t="s">
        <v>83</v>
      </c>
      <c r="C2" s="5">
        <v>0</v>
      </c>
      <c r="D2" s="6">
        <v>25</v>
      </c>
      <c r="E2" s="6">
        <v>0</v>
      </c>
      <c r="F2" s="6">
        <v>117</v>
      </c>
      <c r="G2" s="7">
        <v>7</v>
      </c>
      <c r="H2" s="7">
        <v>2</v>
      </c>
      <c r="I2" s="6">
        <v>0</v>
      </c>
      <c r="J2" s="6">
        <v>0</v>
      </c>
      <c r="K2" s="6">
        <v>166</v>
      </c>
      <c r="L2" s="6">
        <v>0</v>
      </c>
      <c r="M2" s="6">
        <v>0</v>
      </c>
      <c r="N2" s="6">
        <v>0</v>
      </c>
      <c r="O2" s="7">
        <v>3</v>
      </c>
      <c r="P2" s="6">
        <v>0</v>
      </c>
      <c r="Q2" s="7">
        <v>4</v>
      </c>
      <c r="R2" s="6">
        <v>0</v>
      </c>
      <c r="S2" s="6">
        <v>327</v>
      </c>
      <c r="T2" s="6">
        <v>0</v>
      </c>
      <c r="U2" s="6">
        <v>3</v>
      </c>
      <c r="V2" s="6">
        <v>35</v>
      </c>
      <c r="W2" s="7">
        <v>2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8">
        <v>39722</v>
      </c>
      <c r="AD2" s="25">
        <v>0</v>
      </c>
      <c r="AE2" s="9" t="s">
        <v>89</v>
      </c>
      <c r="AF2" s="9">
        <v>1484</v>
      </c>
    </row>
    <row r="3" spans="1:32" s="14" customFormat="1" x14ac:dyDescent="0.25">
      <c r="A3" s="35"/>
      <c r="B3" s="22" t="s">
        <v>84</v>
      </c>
      <c r="C3" s="10">
        <v>0</v>
      </c>
      <c r="D3" s="11">
        <v>38</v>
      </c>
      <c r="E3" s="12">
        <v>1</v>
      </c>
      <c r="F3" s="11">
        <v>135</v>
      </c>
      <c r="G3" s="12">
        <v>8</v>
      </c>
      <c r="H3" s="12">
        <v>3</v>
      </c>
      <c r="I3" s="11">
        <v>0</v>
      </c>
      <c r="J3" s="11">
        <v>0</v>
      </c>
      <c r="K3" s="11">
        <v>188</v>
      </c>
      <c r="L3" s="11">
        <v>0</v>
      </c>
      <c r="M3" s="11">
        <v>0</v>
      </c>
      <c r="N3" s="12">
        <v>1</v>
      </c>
      <c r="O3" s="12">
        <v>3</v>
      </c>
      <c r="P3" s="11">
        <v>0</v>
      </c>
      <c r="Q3" s="12">
        <v>7</v>
      </c>
      <c r="R3" s="11">
        <v>0</v>
      </c>
      <c r="S3" s="11">
        <v>415</v>
      </c>
      <c r="T3" s="11">
        <v>0</v>
      </c>
      <c r="U3" s="11">
        <v>14</v>
      </c>
      <c r="V3" s="11">
        <v>54</v>
      </c>
      <c r="W3" s="12">
        <v>10</v>
      </c>
      <c r="X3" s="11">
        <v>0</v>
      </c>
      <c r="Y3" s="11">
        <v>0</v>
      </c>
      <c r="Z3" s="12">
        <v>1</v>
      </c>
      <c r="AA3" s="12">
        <v>1</v>
      </c>
      <c r="AB3" s="11">
        <v>744580</v>
      </c>
      <c r="AC3" s="13">
        <v>39870</v>
      </c>
      <c r="AD3" s="26">
        <v>12</v>
      </c>
      <c r="AE3" s="14" t="s">
        <v>90</v>
      </c>
      <c r="AF3" s="14" t="s">
        <v>91</v>
      </c>
    </row>
    <row r="4" spans="1:32" s="14" customFormat="1" x14ac:dyDescent="0.25">
      <c r="A4" s="35"/>
      <c r="B4" s="22" t="s">
        <v>85</v>
      </c>
      <c r="C4" s="10">
        <v>0</v>
      </c>
      <c r="D4" s="11">
        <v>38</v>
      </c>
      <c r="E4" s="12">
        <v>1</v>
      </c>
      <c r="F4" s="11">
        <v>137</v>
      </c>
      <c r="G4" s="12">
        <v>8</v>
      </c>
      <c r="H4" s="12">
        <v>5</v>
      </c>
      <c r="I4" s="11">
        <v>0</v>
      </c>
      <c r="J4" s="11">
        <v>0</v>
      </c>
      <c r="K4" s="11">
        <v>194</v>
      </c>
      <c r="L4" s="11">
        <v>0</v>
      </c>
      <c r="M4" s="11">
        <v>0</v>
      </c>
      <c r="N4" s="12">
        <v>1</v>
      </c>
      <c r="O4" s="12">
        <v>3</v>
      </c>
      <c r="P4" s="11">
        <v>0</v>
      </c>
      <c r="Q4" s="12">
        <v>7</v>
      </c>
      <c r="R4" s="11">
        <v>0</v>
      </c>
      <c r="S4" s="11">
        <v>423</v>
      </c>
      <c r="T4" s="11">
        <v>0</v>
      </c>
      <c r="U4" s="11">
        <v>15</v>
      </c>
      <c r="V4" s="11">
        <v>55</v>
      </c>
      <c r="W4" s="12">
        <v>10</v>
      </c>
      <c r="X4" s="11">
        <v>0</v>
      </c>
      <c r="Y4" s="11">
        <v>0</v>
      </c>
      <c r="Z4" s="12">
        <v>1</v>
      </c>
      <c r="AA4" s="12">
        <v>2</v>
      </c>
      <c r="AB4" s="11">
        <v>760000</v>
      </c>
      <c r="AC4" s="13">
        <v>39966</v>
      </c>
      <c r="AD4" s="26">
        <v>12</v>
      </c>
      <c r="AE4" s="14" t="s">
        <v>92</v>
      </c>
      <c r="AF4" s="14" t="s">
        <v>91</v>
      </c>
    </row>
    <row r="5" spans="1:32" s="14" customFormat="1" x14ac:dyDescent="0.25">
      <c r="A5" s="35"/>
      <c r="B5" s="22" t="s">
        <v>86</v>
      </c>
      <c r="C5" s="10">
        <v>0</v>
      </c>
      <c r="D5" s="11">
        <v>39.81</v>
      </c>
      <c r="E5" s="11">
        <v>0.99870000000000003</v>
      </c>
      <c r="F5" s="11">
        <v>137.6</v>
      </c>
      <c r="G5" s="12">
        <v>8.1059999999999999</v>
      </c>
      <c r="H5" s="12">
        <v>7.556</v>
      </c>
      <c r="I5" s="11">
        <v>0</v>
      </c>
      <c r="J5" s="11">
        <v>0.67049999999999998</v>
      </c>
      <c r="K5" s="11">
        <v>193.6</v>
      </c>
      <c r="L5" s="11">
        <v>0</v>
      </c>
      <c r="M5" s="11">
        <v>0</v>
      </c>
      <c r="N5" s="11">
        <v>0.8861</v>
      </c>
      <c r="O5" s="12">
        <v>4.0940000000000003</v>
      </c>
      <c r="P5" s="11">
        <v>0.97840000000000005</v>
      </c>
      <c r="Q5" s="12">
        <v>6.9550000000000001</v>
      </c>
      <c r="R5" s="11">
        <v>0</v>
      </c>
      <c r="S5" s="11">
        <v>418.8</v>
      </c>
      <c r="T5" s="11">
        <v>0</v>
      </c>
      <c r="U5" s="11">
        <v>13.7</v>
      </c>
      <c r="V5" s="11">
        <v>54.13</v>
      </c>
      <c r="W5" s="12">
        <v>9.6630000000000003</v>
      </c>
      <c r="X5" s="11">
        <v>0</v>
      </c>
      <c r="Y5" s="11">
        <v>0</v>
      </c>
      <c r="Z5" s="11">
        <v>0.94879999999999998</v>
      </c>
      <c r="AA5" s="12">
        <v>1.5629999999999999</v>
      </c>
      <c r="AB5" s="11">
        <v>748195</v>
      </c>
      <c r="AC5" s="13">
        <v>40038</v>
      </c>
      <c r="AD5" s="26">
        <v>13.23</v>
      </c>
    </row>
    <row r="6" spans="1:32" s="14" customFormat="1" x14ac:dyDescent="0.25">
      <c r="A6" s="35"/>
      <c r="B6" s="22" t="s">
        <v>87</v>
      </c>
      <c r="C6" s="10">
        <v>0</v>
      </c>
      <c r="D6" s="11">
        <v>39</v>
      </c>
      <c r="E6" s="12">
        <v>1</v>
      </c>
      <c r="F6" s="11">
        <v>141</v>
      </c>
      <c r="G6" s="12">
        <v>8</v>
      </c>
      <c r="H6" s="12">
        <v>13</v>
      </c>
      <c r="I6" s="11">
        <v>0</v>
      </c>
      <c r="J6" s="12">
        <v>1</v>
      </c>
      <c r="K6" s="11">
        <v>199</v>
      </c>
      <c r="L6" s="11">
        <v>0</v>
      </c>
      <c r="M6" s="11">
        <v>0</v>
      </c>
      <c r="N6" s="12">
        <v>1</v>
      </c>
      <c r="O6" s="12">
        <v>5</v>
      </c>
      <c r="P6" s="11">
        <v>0</v>
      </c>
      <c r="Q6" s="12">
        <v>7</v>
      </c>
      <c r="R6" s="11">
        <v>0</v>
      </c>
      <c r="S6" s="11">
        <v>438</v>
      </c>
      <c r="T6" s="11">
        <v>0</v>
      </c>
      <c r="U6" s="11">
        <v>16</v>
      </c>
      <c r="V6" s="11">
        <v>56</v>
      </c>
      <c r="W6" s="12">
        <v>10</v>
      </c>
      <c r="X6" s="11">
        <v>0</v>
      </c>
      <c r="Y6" s="11">
        <v>0</v>
      </c>
      <c r="Z6" s="12">
        <v>1</v>
      </c>
      <c r="AA6" s="12">
        <v>2</v>
      </c>
      <c r="AB6" s="11">
        <v>786656</v>
      </c>
      <c r="AC6" s="13">
        <v>40202</v>
      </c>
      <c r="AD6" s="26">
        <v>15</v>
      </c>
    </row>
    <row r="7" spans="1:32" s="19" customFormat="1" x14ac:dyDescent="0.25">
      <c r="A7" s="36"/>
      <c r="B7" s="23" t="s">
        <v>88</v>
      </c>
      <c r="C7" s="15">
        <v>0</v>
      </c>
      <c r="D7" s="16">
        <v>64</v>
      </c>
      <c r="E7" s="17">
        <v>1</v>
      </c>
      <c r="F7" s="16">
        <v>177</v>
      </c>
      <c r="G7" s="17">
        <v>11</v>
      </c>
      <c r="H7" s="17">
        <v>34</v>
      </c>
      <c r="I7" s="16">
        <v>0</v>
      </c>
      <c r="J7" s="17">
        <v>5</v>
      </c>
      <c r="K7" s="16">
        <v>239</v>
      </c>
      <c r="L7" s="16">
        <v>0</v>
      </c>
      <c r="M7" s="16">
        <v>0</v>
      </c>
      <c r="N7" s="17">
        <v>2</v>
      </c>
      <c r="O7" s="17">
        <v>57</v>
      </c>
      <c r="P7" s="17">
        <v>7</v>
      </c>
      <c r="Q7" s="17">
        <v>14</v>
      </c>
      <c r="R7" s="16">
        <v>0</v>
      </c>
      <c r="S7" s="16">
        <v>539</v>
      </c>
      <c r="T7" s="16">
        <v>0</v>
      </c>
      <c r="U7" s="16">
        <v>20</v>
      </c>
      <c r="V7" s="16">
        <v>76</v>
      </c>
      <c r="W7" s="17">
        <v>27</v>
      </c>
      <c r="X7" s="16">
        <v>0</v>
      </c>
      <c r="Y7" s="16">
        <v>0</v>
      </c>
      <c r="Z7" s="17">
        <v>2</v>
      </c>
      <c r="AA7" s="17">
        <v>6</v>
      </c>
      <c r="AB7" s="16">
        <v>882496</v>
      </c>
      <c r="AC7" s="18">
        <v>41040</v>
      </c>
      <c r="AD7" s="27">
        <v>18</v>
      </c>
    </row>
    <row r="8" spans="1:32" s="9" customFormat="1" x14ac:dyDescent="0.25">
      <c r="A8" s="34">
        <v>2</v>
      </c>
      <c r="B8" s="21" t="s">
        <v>83</v>
      </c>
      <c r="C8" s="6">
        <v>0</v>
      </c>
      <c r="D8" s="6">
        <v>0</v>
      </c>
      <c r="E8" s="6">
        <v>0</v>
      </c>
      <c r="F8" s="6">
        <v>42</v>
      </c>
      <c r="G8" s="7">
        <v>4</v>
      </c>
      <c r="H8" s="6">
        <v>0</v>
      </c>
      <c r="I8" s="6">
        <v>0</v>
      </c>
      <c r="J8" s="6">
        <v>0</v>
      </c>
      <c r="K8" s="6">
        <v>57</v>
      </c>
      <c r="L8" s="6">
        <v>0</v>
      </c>
      <c r="M8" s="6">
        <v>13</v>
      </c>
      <c r="N8" s="6">
        <v>0</v>
      </c>
      <c r="O8" s="6">
        <v>2</v>
      </c>
      <c r="P8" s="6">
        <v>1</v>
      </c>
      <c r="Q8" s="6">
        <v>0</v>
      </c>
      <c r="R8" s="6">
        <v>0</v>
      </c>
      <c r="S8" s="6">
        <v>143</v>
      </c>
      <c r="T8" s="6">
        <v>0</v>
      </c>
      <c r="U8" s="6">
        <v>0</v>
      </c>
      <c r="V8" s="6">
        <v>0</v>
      </c>
      <c r="W8" s="7">
        <v>1</v>
      </c>
      <c r="X8" s="6">
        <v>0</v>
      </c>
      <c r="Y8" s="6">
        <v>0</v>
      </c>
      <c r="Z8" s="6">
        <v>0</v>
      </c>
      <c r="AA8" s="6">
        <v>0</v>
      </c>
      <c r="AB8" s="6">
        <v>0</v>
      </c>
      <c r="AC8" s="8">
        <v>39061</v>
      </c>
      <c r="AD8" s="25">
        <v>0</v>
      </c>
      <c r="AE8" s="9" t="s">
        <v>89</v>
      </c>
      <c r="AF8" s="9">
        <v>2066</v>
      </c>
    </row>
    <row r="9" spans="1:32" s="14" customFormat="1" x14ac:dyDescent="0.25">
      <c r="A9" s="35"/>
      <c r="B9" s="22" t="s">
        <v>84</v>
      </c>
      <c r="C9" s="11">
        <v>0</v>
      </c>
      <c r="D9" s="11">
        <v>19</v>
      </c>
      <c r="E9" s="12">
        <v>1</v>
      </c>
      <c r="F9" s="11">
        <v>71</v>
      </c>
      <c r="G9" s="12">
        <v>5</v>
      </c>
      <c r="H9" s="11">
        <v>9</v>
      </c>
      <c r="I9" s="11">
        <v>0</v>
      </c>
      <c r="J9" s="11">
        <v>0</v>
      </c>
      <c r="K9" s="11">
        <v>97</v>
      </c>
      <c r="L9" s="11">
        <v>0</v>
      </c>
      <c r="M9" s="11">
        <v>13</v>
      </c>
      <c r="N9" s="11">
        <v>0</v>
      </c>
      <c r="O9" s="11">
        <v>4</v>
      </c>
      <c r="P9" s="11">
        <v>1</v>
      </c>
      <c r="Q9" s="12">
        <v>3</v>
      </c>
      <c r="R9" s="11">
        <v>0</v>
      </c>
      <c r="S9" s="11">
        <v>297</v>
      </c>
      <c r="T9" s="11">
        <v>0</v>
      </c>
      <c r="U9" s="12">
        <v>4</v>
      </c>
      <c r="V9" s="11">
        <v>22</v>
      </c>
      <c r="W9" s="12">
        <v>1</v>
      </c>
      <c r="X9" s="11">
        <v>0</v>
      </c>
      <c r="Y9" s="11">
        <v>0</v>
      </c>
      <c r="Z9" s="11">
        <v>0</v>
      </c>
      <c r="AA9" s="11">
        <v>0</v>
      </c>
      <c r="AB9" s="11">
        <v>443956</v>
      </c>
      <c r="AC9" s="13">
        <v>39111</v>
      </c>
      <c r="AD9" s="26">
        <v>12</v>
      </c>
      <c r="AE9" s="14" t="s">
        <v>90</v>
      </c>
      <c r="AF9" s="14" t="s">
        <v>91</v>
      </c>
    </row>
    <row r="10" spans="1:32" s="14" customFormat="1" x14ac:dyDescent="0.25">
      <c r="A10" s="35"/>
      <c r="B10" s="22" t="s">
        <v>85</v>
      </c>
      <c r="C10" s="11">
        <v>0</v>
      </c>
      <c r="D10" s="11">
        <v>21</v>
      </c>
      <c r="E10" s="12">
        <v>1</v>
      </c>
      <c r="F10" s="11">
        <v>75</v>
      </c>
      <c r="G10" s="12">
        <v>6</v>
      </c>
      <c r="H10" s="11">
        <v>10</v>
      </c>
      <c r="I10" s="11">
        <v>0</v>
      </c>
      <c r="J10" s="11">
        <v>0</v>
      </c>
      <c r="K10" s="11">
        <v>99.5</v>
      </c>
      <c r="L10" s="11">
        <v>0</v>
      </c>
      <c r="M10" s="11">
        <v>13</v>
      </c>
      <c r="N10" s="11">
        <v>0</v>
      </c>
      <c r="O10" s="11">
        <v>13</v>
      </c>
      <c r="P10" s="11">
        <v>1</v>
      </c>
      <c r="Q10" s="12">
        <v>3</v>
      </c>
      <c r="R10" s="11">
        <v>0</v>
      </c>
      <c r="S10" s="11">
        <v>304</v>
      </c>
      <c r="T10" s="11">
        <v>0</v>
      </c>
      <c r="U10" s="12">
        <v>5</v>
      </c>
      <c r="V10" s="11">
        <v>23</v>
      </c>
      <c r="W10" s="12">
        <v>1</v>
      </c>
      <c r="X10" s="11">
        <v>0</v>
      </c>
      <c r="Y10" s="11">
        <v>0</v>
      </c>
      <c r="Z10" s="11">
        <v>0</v>
      </c>
      <c r="AA10" s="11">
        <v>0</v>
      </c>
      <c r="AB10" s="11">
        <v>451376</v>
      </c>
      <c r="AC10" s="13">
        <v>39162</v>
      </c>
      <c r="AD10" s="26">
        <v>13</v>
      </c>
      <c r="AE10" s="14" t="s">
        <v>92</v>
      </c>
      <c r="AF10" s="14" t="s">
        <v>91</v>
      </c>
    </row>
    <row r="11" spans="1:32" s="14" customFormat="1" x14ac:dyDescent="0.25">
      <c r="A11" s="35"/>
      <c r="B11" s="22" t="s">
        <v>86</v>
      </c>
      <c r="C11" s="11">
        <v>0</v>
      </c>
      <c r="D11" s="11">
        <v>20.2</v>
      </c>
      <c r="E11" s="11">
        <v>0.99760000000000004</v>
      </c>
      <c r="F11" s="11">
        <v>79.08</v>
      </c>
      <c r="G11" s="12">
        <v>5.6989999999999998</v>
      </c>
      <c r="H11" s="11">
        <v>10.54</v>
      </c>
      <c r="I11" s="11">
        <v>4.84E-4</v>
      </c>
      <c r="J11" s="11">
        <v>0</v>
      </c>
      <c r="K11" s="11">
        <v>99.11</v>
      </c>
      <c r="L11" s="11">
        <v>4.84E-4</v>
      </c>
      <c r="M11" s="11">
        <v>13</v>
      </c>
      <c r="N11" s="11">
        <v>0.151</v>
      </c>
      <c r="O11" s="11">
        <v>11.66</v>
      </c>
      <c r="P11" s="11">
        <v>1</v>
      </c>
      <c r="Q11" s="12">
        <v>3.3250000000000002</v>
      </c>
      <c r="R11" s="11">
        <v>4.84E-4</v>
      </c>
      <c r="S11" s="11">
        <v>300.89999999999998</v>
      </c>
      <c r="T11" s="11">
        <v>1.4519999999999999E-3</v>
      </c>
      <c r="U11" s="12">
        <v>4.7370000000000001</v>
      </c>
      <c r="V11" s="11">
        <v>23.88</v>
      </c>
      <c r="W11" s="12">
        <v>1.0209999999999999</v>
      </c>
      <c r="X11" s="11">
        <v>0</v>
      </c>
      <c r="Y11" s="11">
        <v>2.4199999999999998E-3</v>
      </c>
      <c r="Z11" s="11">
        <v>0</v>
      </c>
      <c r="AA11" s="11">
        <v>1.936E-3</v>
      </c>
      <c r="AB11" s="11">
        <v>436761</v>
      </c>
      <c r="AC11" s="13">
        <v>39156</v>
      </c>
      <c r="AD11" s="26">
        <v>13.71</v>
      </c>
    </row>
    <row r="12" spans="1:32" s="14" customFormat="1" x14ac:dyDescent="0.25">
      <c r="A12" s="35"/>
      <c r="B12" s="22" t="s">
        <v>87</v>
      </c>
      <c r="C12" s="11">
        <v>0</v>
      </c>
      <c r="D12" s="11">
        <v>21</v>
      </c>
      <c r="E12" s="12">
        <v>1</v>
      </c>
      <c r="F12" s="11">
        <v>93</v>
      </c>
      <c r="G12" s="12">
        <v>6</v>
      </c>
      <c r="H12" s="11">
        <v>13</v>
      </c>
      <c r="I12" s="11">
        <v>0</v>
      </c>
      <c r="J12" s="11">
        <v>0</v>
      </c>
      <c r="K12" s="11">
        <v>103</v>
      </c>
      <c r="L12" s="11">
        <v>0</v>
      </c>
      <c r="M12" s="11">
        <v>13</v>
      </c>
      <c r="N12" s="11">
        <v>0</v>
      </c>
      <c r="O12" s="11">
        <v>17</v>
      </c>
      <c r="P12" s="11">
        <v>1</v>
      </c>
      <c r="Q12" s="12">
        <v>3</v>
      </c>
      <c r="R12" s="11">
        <v>0</v>
      </c>
      <c r="S12" s="11">
        <v>311</v>
      </c>
      <c r="T12" s="11">
        <v>0</v>
      </c>
      <c r="U12" s="12">
        <v>6</v>
      </c>
      <c r="V12" s="11">
        <v>26</v>
      </c>
      <c r="W12" s="12">
        <v>1</v>
      </c>
      <c r="X12" s="11">
        <v>0</v>
      </c>
      <c r="Y12" s="11">
        <v>0</v>
      </c>
      <c r="Z12" s="11">
        <v>0</v>
      </c>
      <c r="AA12" s="11">
        <v>0</v>
      </c>
      <c r="AB12" s="11">
        <v>456972</v>
      </c>
      <c r="AC12" s="13">
        <v>39204</v>
      </c>
      <c r="AD12" s="26">
        <v>16</v>
      </c>
    </row>
    <row r="13" spans="1:32" s="19" customFormat="1" x14ac:dyDescent="0.25">
      <c r="A13" s="36"/>
      <c r="B13" s="23" t="s">
        <v>88</v>
      </c>
      <c r="C13" s="16">
        <v>0</v>
      </c>
      <c r="D13" s="16">
        <v>33</v>
      </c>
      <c r="E13" s="17">
        <v>1</v>
      </c>
      <c r="F13" s="16">
        <v>122</v>
      </c>
      <c r="G13" s="17">
        <v>8</v>
      </c>
      <c r="H13" s="16">
        <v>15</v>
      </c>
      <c r="I13" s="17">
        <v>1</v>
      </c>
      <c r="J13" s="16">
        <v>0</v>
      </c>
      <c r="K13" s="16">
        <v>128</v>
      </c>
      <c r="L13" s="17">
        <v>1</v>
      </c>
      <c r="M13" s="16">
        <v>13</v>
      </c>
      <c r="N13" s="17">
        <v>2</v>
      </c>
      <c r="O13" s="16">
        <v>27</v>
      </c>
      <c r="P13" s="16">
        <v>1</v>
      </c>
      <c r="Q13" s="17">
        <v>9</v>
      </c>
      <c r="R13" s="17">
        <v>1</v>
      </c>
      <c r="S13" s="16">
        <v>405</v>
      </c>
      <c r="T13" s="17">
        <v>1</v>
      </c>
      <c r="U13" s="17">
        <v>8</v>
      </c>
      <c r="V13" s="16">
        <v>37</v>
      </c>
      <c r="W13" s="17">
        <v>3</v>
      </c>
      <c r="X13" s="16">
        <v>0</v>
      </c>
      <c r="Y13" s="17">
        <v>1</v>
      </c>
      <c r="Z13" s="16">
        <v>0</v>
      </c>
      <c r="AA13" s="17">
        <v>1</v>
      </c>
      <c r="AB13" s="16">
        <v>719584</v>
      </c>
      <c r="AC13" s="18">
        <v>39328</v>
      </c>
      <c r="AD13" s="27">
        <v>17</v>
      </c>
    </row>
    <row r="14" spans="1:32" s="9" customFormat="1" x14ac:dyDescent="0.25">
      <c r="A14" s="37">
        <v>3</v>
      </c>
      <c r="B14" s="21" t="s">
        <v>83</v>
      </c>
      <c r="C14" s="6">
        <v>0</v>
      </c>
      <c r="D14" s="6">
        <v>0</v>
      </c>
      <c r="E14" s="6">
        <v>0</v>
      </c>
      <c r="F14" s="6">
        <v>1</v>
      </c>
      <c r="G14" s="6">
        <v>0</v>
      </c>
      <c r="H14" s="6">
        <v>0</v>
      </c>
      <c r="I14" s="6">
        <v>0</v>
      </c>
      <c r="J14" s="6">
        <v>0</v>
      </c>
      <c r="K14" s="6">
        <v>1</v>
      </c>
      <c r="L14" s="6">
        <v>0</v>
      </c>
      <c r="M14" s="6">
        <v>0</v>
      </c>
      <c r="N14" s="31">
        <v>0</v>
      </c>
      <c r="O14" s="6">
        <v>29</v>
      </c>
      <c r="P14" s="6">
        <v>0</v>
      </c>
      <c r="Q14" s="6">
        <v>0</v>
      </c>
      <c r="R14" s="6">
        <v>0</v>
      </c>
      <c r="S14" s="6">
        <v>109</v>
      </c>
      <c r="T14" s="6">
        <v>0</v>
      </c>
      <c r="U14" s="6">
        <v>0</v>
      </c>
      <c r="V14" s="6">
        <v>0</v>
      </c>
      <c r="W14" s="31">
        <v>0</v>
      </c>
      <c r="X14" s="6">
        <v>0</v>
      </c>
      <c r="Y14" s="6">
        <v>0</v>
      </c>
      <c r="Z14" s="6">
        <v>0</v>
      </c>
      <c r="AA14" s="6">
        <v>0</v>
      </c>
      <c r="AB14" s="6">
        <v>544</v>
      </c>
      <c r="AC14" s="8">
        <v>37204</v>
      </c>
      <c r="AD14" s="28">
        <v>0</v>
      </c>
      <c r="AE14" s="9" t="s">
        <v>89</v>
      </c>
      <c r="AF14" s="9">
        <v>1695</v>
      </c>
    </row>
    <row r="15" spans="1:32" s="14" customFormat="1" x14ac:dyDescent="0.25">
      <c r="A15" s="37"/>
      <c r="B15" s="22" t="s">
        <v>84</v>
      </c>
      <c r="C15" s="11">
        <v>0</v>
      </c>
      <c r="D15" s="11">
        <v>0</v>
      </c>
      <c r="E15" s="11">
        <v>0</v>
      </c>
      <c r="F15" s="11">
        <v>72.5</v>
      </c>
      <c r="G15" s="12">
        <v>6</v>
      </c>
      <c r="H15" s="12">
        <v>1</v>
      </c>
      <c r="I15" s="11">
        <v>0</v>
      </c>
      <c r="J15" s="11">
        <v>0</v>
      </c>
      <c r="K15" s="11">
        <v>81</v>
      </c>
      <c r="L15" s="11">
        <v>0</v>
      </c>
      <c r="M15" s="11">
        <v>0</v>
      </c>
      <c r="N15" s="31">
        <v>0</v>
      </c>
      <c r="O15" s="11">
        <v>65</v>
      </c>
      <c r="P15" s="11">
        <v>0</v>
      </c>
      <c r="Q15" s="11">
        <v>0</v>
      </c>
      <c r="R15" s="11">
        <v>0</v>
      </c>
      <c r="S15" s="11">
        <v>190.5</v>
      </c>
      <c r="T15" s="11">
        <v>0</v>
      </c>
      <c r="U15" s="11">
        <v>8</v>
      </c>
      <c r="V15" s="11">
        <v>0</v>
      </c>
      <c r="W15" s="31">
        <v>0</v>
      </c>
      <c r="X15" s="11">
        <v>0</v>
      </c>
      <c r="Y15" s="11">
        <v>0</v>
      </c>
      <c r="Z15" s="11">
        <v>0</v>
      </c>
      <c r="AA15" s="11">
        <v>0</v>
      </c>
      <c r="AB15" s="11">
        <v>239280</v>
      </c>
      <c r="AC15" s="13">
        <v>38728</v>
      </c>
      <c r="AD15" s="29">
        <v>12</v>
      </c>
      <c r="AE15" s="14" t="s">
        <v>90</v>
      </c>
      <c r="AF15" s="14" t="s">
        <v>91</v>
      </c>
    </row>
    <row r="16" spans="1:32" s="14" customFormat="1" x14ac:dyDescent="0.25">
      <c r="A16" s="37"/>
      <c r="B16" s="22" t="s">
        <v>85</v>
      </c>
      <c r="C16" s="11">
        <v>0</v>
      </c>
      <c r="D16" s="11">
        <v>0</v>
      </c>
      <c r="E16" s="11">
        <v>0</v>
      </c>
      <c r="F16" s="11">
        <v>98</v>
      </c>
      <c r="G16" s="12">
        <v>8</v>
      </c>
      <c r="H16" s="12">
        <v>2</v>
      </c>
      <c r="I16" s="11">
        <v>0</v>
      </c>
      <c r="J16" s="11">
        <v>0</v>
      </c>
      <c r="K16" s="11">
        <v>95</v>
      </c>
      <c r="L16" s="11">
        <v>0</v>
      </c>
      <c r="M16" s="11">
        <v>0</v>
      </c>
      <c r="N16" s="31">
        <v>0</v>
      </c>
      <c r="O16" s="11">
        <v>67</v>
      </c>
      <c r="P16" s="11">
        <v>0</v>
      </c>
      <c r="Q16" s="11">
        <v>0</v>
      </c>
      <c r="R16" s="11">
        <v>0</v>
      </c>
      <c r="S16" s="11">
        <v>208</v>
      </c>
      <c r="T16" s="11">
        <v>0</v>
      </c>
      <c r="U16" s="11">
        <v>11</v>
      </c>
      <c r="V16" s="11">
        <v>0</v>
      </c>
      <c r="W16" s="31">
        <v>0</v>
      </c>
      <c r="X16" s="11">
        <v>0</v>
      </c>
      <c r="Y16" s="11">
        <v>0</v>
      </c>
      <c r="Z16" s="11">
        <v>0</v>
      </c>
      <c r="AA16" s="11">
        <v>0</v>
      </c>
      <c r="AB16" s="11">
        <v>258544</v>
      </c>
      <c r="AC16" s="13">
        <v>38844</v>
      </c>
      <c r="AD16" s="29">
        <v>15</v>
      </c>
      <c r="AE16" s="14" t="s">
        <v>92</v>
      </c>
      <c r="AF16" s="14" t="s">
        <v>91</v>
      </c>
    </row>
    <row r="17" spans="1:32" s="14" customFormat="1" x14ac:dyDescent="0.25">
      <c r="A17" s="37"/>
      <c r="B17" s="22" t="s">
        <v>86</v>
      </c>
      <c r="C17" s="11">
        <v>0</v>
      </c>
      <c r="D17" s="11">
        <v>0.72389999999999999</v>
      </c>
      <c r="E17" s="11">
        <v>0.377</v>
      </c>
      <c r="F17" s="11">
        <v>90.37</v>
      </c>
      <c r="G17" s="12">
        <v>8.3780000000000001</v>
      </c>
      <c r="H17" s="12">
        <v>1.952</v>
      </c>
      <c r="I17" s="11">
        <v>5.3099999999999996E-3</v>
      </c>
      <c r="J17" s="11">
        <v>0.13919999999999999</v>
      </c>
      <c r="K17" s="11">
        <v>92.9</v>
      </c>
      <c r="L17" s="11">
        <v>0</v>
      </c>
      <c r="M17" s="11">
        <v>0</v>
      </c>
      <c r="N17" s="31">
        <v>0</v>
      </c>
      <c r="O17" s="11">
        <v>77.349999999999994</v>
      </c>
      <c r="P17" s="11">
        <v>0</v>
      </c>
      <c r="Q17" s="12">
        <v>3.6110000000000002</v>
      </c>
      <c r="R17" s="11">
        <v>0.23830000000000001</v>
      </c>
      <c r="S17" s="11">
        <v>217.4</v>
      </c>
      <c r="T17" s="11">
        <v>2.3600000000000001E-3</v>
      </c>
      <c r="U17" s="11">
        <v>10.87</v>
      </c>
      <c r="V17" s="12">
        <v>5.3719999999999999</v>
      </c>
      <c r="W17" s="31">
        <v>0.48499999999999999</v>
      </c>
      <c r="X17" s="11">
        <v>0</v>
      </c>
      <c r="Y17" s="11">
        <v>0</v>
      </c>
      <c r="Z17" s="11">
        <v>0</v>
      </c>
      <c r="AA17" s="12">
        <v>1.139</v>
      </c>
      <c r="AB17" s="11">
        <v>269680</v>
      </c>
      <c r="AC17" s="13">
        <v>39532</v>
      </c>
      <c r="AD17" s="29">
        <v>13.82</v>
      </c>
    </row>
    <row r="18" spans="1:32" s="14" customFormat="1" x14ac:dyDescent="0.25">
      <c r="A18" s="37"/>
      <c r="B18" s="22" t="s">
        <v>87</v>
      </c>
      <c r="C18" s="11">
        <v>0</v>
      </c>
      <c r="D18" s="11">
        <v>0</v>
      </c>
      <c r="E18" s="12">
        <v>1</v>
      </c>
      <c r="F18" s="11">
        <v>102</v>
      </c>
      <c r="G18" s="12">
        <v>10</v>
      </c>
      <c r="H18" s="12">
        <v>2</v>
      </c>
      <c r="I18" s="11">
        <v>0</v>
      </c>
      <c r="J18" s="11">
        <v>0</v>
      </c>
      <c r="K18" s="11">
        <v>100</v>
      </c>
      <c r="L18" s="11">
        <v>0</v>
      </c>
      <c r="M18" s="11">
        <v>0</v>
      </c>
      <c r="N18" s="31">
        <v>0</v>
      </c>
      <c r="O18" s="11">
        <v>87</v>
      </c>
      <c r="P18" s="11">
        <v>0</v>
      </c>
      <c r="Q18" s="12">
        <v>8</v>
      </c>
      <c r="R18" s="11">
        <v>0</v>
      </c>
      <c r="S18" s="11">
        <v>222</v>
      </c>
      <c r="T18" s="11">
        <v>0</v>
      </c>
      <c r="U18" s="11">
        <v>13</v>
      </c>
      <c r="V18" s="12">
        <v>5</v>
      </c>
      <c r="W18" s="31">
        <v>0</v>
      </c>
      <c r="X18" s="11">
        <v>0</v>
      </c>
      <c r="Y18" s="11">
        <v>0</v>
      </c>
      <c r="Z18" s="11">
        <v>0</v>
      </c>
      <c r="AA18" s="11">
        <v>0</v>
      </c>
      <c r="AB18" s="11">
        <v>283288</v>
      </c>
      <c r="AC18" s="13">
        <v>40277</v>
      </c>
      <c r="AD18" s="29">
        <v>15</v>
      </c>
    </row>
    <row r="19" spans="1:32" s="19" customFormat="1" x14ac:dyDescent="0.25">
      <c r="A19" s="37"/>
      <c r="B19" s="23" t="s">
        <v>88</v>
      </c>
      <c r="C19" s="16">
        <v>0</v>
      </c>
      <c r="D19" s="17">
        <v>5</v>
      </c>
      <c r="E19" s="17">
        <v>1</v>
      </c>
      <c r="F19" s="16">
        <v>134</v>
      </c>
      <c r="G19" s="17">
        <v>14</v>
      </c>
      <c r="H19" s="17">
        <v>12</v>
      </c>
      <c r="I19" s="17">
        <v>3</v>
      </c>
      <c r="J19" s="17">
        <v>2</v>
      </c>
      <c r="K19" s="16">
        <v>159</v>
      </c>
      <c r="L19" s="16">
        <v>0</v>
      </c>
      <c r="M19" s="16">
        <v>0</v>
      </c>
      <c r="N19" s="31">
        <v>0</v>
      </c>
      <c r="O19" s="16">
        <v>284</v>
      </c>
      <c r="P19" s="16">
        <v>0</v>
      </c>
      <c r="Q19" s="17">
        <v>13</v>
      </c>
      <c r="R19" s="17">
        <v>1</v>
      </c>
      <c r="S19" s="16">
        <v>827</v>
      </c>
      <c r="T19" s="17">
        <v>1</v>
      </c>
      <c r="U19" s="16">
        <v>24</v>
      </c>
      <c r="V19" s="17">
        <v>31</v>
      </c>
      <c r="W19" s="32">
        <v>3</v>
      </c>
      <c r="X19" s="16">
        <v>0</v>
      </c>
      <c r="Y19" s="16">
        <v>0</v>
      </c>
      <c r="Z19" s="16">
        <v>0</v>
      </c>
      <c r="AA19" s="17">
        <v>7</v>
      </c>
      <c r="AB19" s="16">
        <v>602432</v>
      </c>
      <c r="AC19" s="18">
        <v>42681</v>
      </c>
      <c r="AD19" s="30">
        <v>24</v>
      </c>
    </row>
    <row r="20" spans="1:32" s="9" customFormat="1" x14ac:dyDescent="0.25">
      <c r="A20" s="34">
        <v>4</v>
      </c>
      <c r="B20" s="21" t="s">
        <v>83</v>
      </c>
      <c r="C20" s="6">
        <v>0</v>
      </c>
      <c r="D20" s="6">
        <v>0</v>
      </c>
      <c r="E20" s="6">
        <v>0</v>
      </c>
      <c r="F20" s="6">
        <v>94</v>
      </c>
      <c r="G20" s="6">
        <v>9</v>
      </c>
      <c r="H20" s="7">
        <v>2</v>
      </c>
      <c r="I20" s="6">
        <v>0</v>
      </c>
      <c r="J20" s="6">
        <v>0</v>
      </c>
      <c r="K20" s="6">
        <v>123</v>
      </c>
      <c r="L20" s="6">
        <v>0</v>
      </c>
      <c r="M20" s="6">
        <v>0</v>
      </c>
      <c r="N20" s="6">
        <v>0</v>
      </c>
      <c r="O20" s="6">
        <v>9</v>
      </c>
      <c r="P20" s="6">
        <v>0</v>
      </c>
      <c r="Q20" s="6">
        <v>5</v>
      </c>
      <c r="R20" s="6">
        <v>0</v>
      </c>
      <c r="S20" s="6">
        <v>311</v>
      </c>
      <c r="T20" s="6">
        <v>0</v>
      </c>
      <c r="U20" s="6">
        <v>3</v>
      </c>
      <c r="V20" s="6">
        <v>44</v>
      </c>
      <c r="W20" s="7">
        <v>3</v>
      </c>
      <c r="X20" s="6">
        <v>0</v>
      </c>
      <c r="Y20" s="6">
        <v>0</v>
      </c>
      <c r="Z20" s="7">
        <v>1</v>
      </c>
      <c r="AA20" s="6">
        <v>0</v>
      </c>
      <c r="AB20" s="6">
        <v>0</v>
      </c>
      <c r="AC20" s="8">
        <v>38863</v>
      </c>
      <c r="AD20" s="25">
        <v>0</v>
      </c>
      <c r="AE20" s="9" t="s">
        <v>89</v>
      </c>
      <c r="AF20" s="9">
        <v>1444</v>
      </c>
    </row>
    <row r="21" spans="1:32" s="14" customFormat="1" x14ac:dyDescent="0.25">
      <c r="A21" s="35"/>
      <c r="B21" s="22" t="s">
        <v>84</v>
      </c>
      <c r="C21" s="11">
        <v>0</v>
      </c>
      <c r="D21" s="11">
        <v>65</v>
      </c>
      <c r="E21" s="12">
        <v>1</v>
      </c>
      <c r="F21" s="11">
        <v>118</v>
      </c>
      <c r="G21" s="11">
        <v>10</v>
      </c>
      <c r="H21" s="12">
        <v>4</v>
      </c>
      <c r="I21" s="11">
        <v>0</v>
      </c>
      <c r="J21" s="11">
        <v>5</v>
      </c>
      <c r="K21" s="11">
        <v>185</v>
      </c>
      <c r="L21" s="11">
        <v>0</v>
      </c>
      <c r="M21" s="11">
        <v>0</v>
      </c>
      <c r="N21" s="11">
        <v>0</v>
      </c>
      <c r="O21" s="11">
        <v>10</v>
      </c>
      <c r="P21" s="11">
        <v>0</v>
      </c>
      <c r="Q21" s="11">
        <v>11</v>
      </c>
      <c r="R21" s="11">
        <v>0</v>
      </c>
      <c r="S21" s="11">
        <v>379</v>
      </c>
      <c r="T21" s="11">
        <v>0</v>
      </c>
      <c r="U21" s="11">
        <v>7</v>
      </c>
      <c r="V21" s="11">
        <v>73</v>
      </c>
      <c r="W21" s="12">
        <v>4</v>
      </c>
      <c r="X21" s="11">
        <v>0</v>
      </c>
      <c r="Y21" s="11">
        <v>0</v>
      </c>
      <c r="Z21" s="12">
        <v>2</v>
      </c>
      <c r="AA21" s="11">
        <v>0</v>
      </c>
      <c r="AB21" s="11">
        <v>909392</v>
      </c>
      <c r="AC21" s="13">
        <v>41050</v>
      </c>
      <c r="AD21" s="26">
        <v>18</v>
      </c>
      <c r="AE21" s="14" t="s">
        <v>90</v>
      </c>
      <c r="AF21" s="14" t="s">
        <v>91</v>
      </c>
    </row>
    <row r="22" spans="1:32" s="14" customFormat="1" x14ac:dyDescent="0.25">
      <c r="A22" s="35"/>
      <c r="B22" s="22" t="s">
        <v>85</v>
      </c>
      <c r="C22" s="11">
        <v>0</v>
      </c>
      <c r="D22" s="11">
        <v>85</v>
      </c>
      <c r="E22" s="12">
        <v>1</v>
      </c>
      <c r="F22" s="11">
        <v>156</v>
      </c>
      <c r="G22" s="11">
        <v>10</v>
      </c>
      <c r="H22" s="12">
        <v>4</v>
      </c>
      <c r="I22" s="11">
        <v>0</v>
      </c>
      <c r="J22" s="11">
        <v>5</v>
      </c>
      <c r="K22" s="11">
        <v>216</v>
      </c>
      <c r="L22" s="11">
        <v>0</v>
      </c>
      <c r="M22" s="11">
        <v>0</v>
      </c>
      <c r="N22" s="11">
        <v>0</v>
      </c>
      <c r="O22" s="11">
        <v>21</v>
      </c>
      <c r="P22" s="11">
        <v>1</v>
      </c>
      <c r="Q22" s="11">
        <v>13</v>
      </c>
      <c r="R22" s="11">
        <v>0</v>
      </c>
      <c r="S22" s="11">
        <v>450</v>
      </c>
      <c r="T22" s="11">
        <v>0</v>
      </c>
      <c r="U22" s="11">
        <v>13</v>
      </c>
      <c r="V22" s="11">
        <v>97</v>
      </c>
      <c r="W22" s="12">
        <v>5</v>
      </c>
      <c r="X22" s="11">
        <v>0</v>
      </c>
      <c r="Y22" s="11">
        <v>0</v>
      </c>
      <c r="Z22" s="12">
        <v>2</v>
      </c>
      <c r="AA22" s="11">
        <v>0</v>
      </c>
      <c r="AB22" s="11">
        <v>968896</v>
      </c>
      <c r="AC22" s="13">
        <v>41528</v>
      </c>
      <c r="AD22" s="26">
        <v>20</v>
      </c>
      <c r="AE22" s="14" t="s">
        <v>92</v>
      </c>
      <c r="AF22" s="14" t="s">
        <v>91</v>
      </c>
    </row>
    <row r="23" spans="1:32" s="14" customFormat="1" x14ac:dyDescent="0.25">
      <c r="A23" s="35"/>
      <c r="B23" s="22" t="s">
        <v>86</v>
      </c>
      <c r="C23" s="11">
        <v>0</v>
      </c>
      <c r="D23" s="11">
        <v>84.71</v>
      </c>
      <c r="E23" s="12">
        <v>1.2170000000000001</v>
      </c>
      <c r="F23" s="11">
        <v>148.9</v>
      </c>
      <c r="G23" s="11">
        <v>10.49</v>
      </c>
      <c r="H23" s="12">
        <v>3.952</v>
      </c>
      <c r="I23" s="11">
        <v>0</v>
      </c>
      <c r="J23" s="11">
        <v>5.33</v>
      </c>
      <c r="K23" s="11">
        <v>209</v>
      </c>
      <c r="L23" s="11">
        <v>0</v>
      </c>
      <c r="M23" s="11">
        <v>6.9249999999999997E-4</v>
      </c>
      <c r="N23" s="11">
        <v>7.5480000000000005E-2</v>
      </c>
      <c r="O23" s="11">
        <v>27.01</v>
      </c>
      <c r="P23" s="11">
        <v>2.17</v>
      </c>
      <c r="Q23" s="11">
        <v>13.05</v>
      </c>
      <c r="R23" s="11">
        <v>0</v>
      </c>
      <c r="S23" s="11">
        <v>429.9</v>
      </c>
      <c r="T23" s="11">
        <v>0</v>
      </c>
      <c r="U23" s="11">
        <v>11.72</v>
      </c>
      <c r="V23" s="11">
        <v>96.59</v>
      </c>
      <c r="W23" s="12">
        <v>4.7919999999999998</v>
      </c>
      <c r="X23" s="11">
        <v>0</v>
      </c>
      <c r="Y23" s="11">
        <v>0</v>
      </c>
      <c r="Z23" s="12">
        <v>2.0009999999999999</v>
      </c>
      <c r="AA23" s="11">
        <v>0.2424</v>
      </c>
      <c r="AB23" s="11">
        <v>1009216</v>
      </c>
      <c r="AC23" s="13">
        <v>41582</v>
      </c>
      <c r="AD23" s="26">
        <v>19.61</v>
      </c>
    </row>
    <row r="24" spans="1:32" s="14" customFormat="1" x14ac:dyDescent="0.25">
      <c r="A24" s="35"/>
      <c r="B24" s="22" t="s">
        <v>87</v>
      </c>
      <c r="C24" s="11">
        <v>0</v>
      </c>
      <c r="D24" s="11">
        <v>104</v>
      </c>
      <c r="E24" s="12">
        <v>1</v>
      </c>
      <c r="F24" s="11">
        <v>170</v>
      </c>
      <c r="G24" s="11">
        <v>11</v>
      </c>
      <c r="H24" s="12">
        <v>5</v>
      </c>
      <c r="I24" s="11">
        <v>0</v>
      </c>
      <c r="J24" s="11">
        <v>5</v>
      </c>
      <c r="K24" s="11">
        <v>229</v>
      </c>
      <c r="L24" s="11">
        <v>0</v>
      </c>
      <c r="M24" s="11">
        <v>0</v>
      </c>
      <c r="N24" s="11">
        <v>0</v>
      </c>
      <c r="O24" s="11">
        <v>49</v>
      </c>
      <c r="P24" s="11">
        <v>1</v>
      </c>
      <c r="Q24" s="11">
        <v>15</v>
      </c>
      <c r="R24" s="11">
        <v>0</v>
      </c>
      <c r="S24" s="11">
        <v>482</v>
      </c>
      <c r="T24" s="11">
        <v>0</v>
      </c>
      <c r="U24" s="11">
        <v>16</v>
      </c>
      <c r="V24" s="11">
        <v>119</v>
      </c>
      <c r="W24" s="12">
        <v>5</v>
      </c>
      <c r="X24" s="11">
        <v>0</v>
      </c>
      <c r="Y24" s="11">
        <v>0</v>
      </c>
      <c r="Z24" s="12">
        <v>2</v>
      </c>
      <c r="AA24" s="11">
        <v>0</v>
      </c>
      <c r="AB24" s="11">
        <v>1087680</v>
      </c>
      <c r="AC24" s="13">
        <v>42105</v>
      </c>
      <c r="AD24" s="26">
        <v>21</v>
      </c>
    </row>
    <row r="25" spans="1:32" s="19" customFormat="1" x14ac:dyDescent="0.25">
      <c r="A25" s="36"/>
      <c r="B25" s="23" t="s">
        <v>88</v>
      </c>
      <c r="C25" s="16">
        <v>0</v>
      </c>
      <c r="D25" s="16">
        <v>120</v>
      </c>
      <c r="E25" s="17">
        <v>2</v>
      </c>
      <c r="F25" s="16">
        <v>190</v>
      </c>
      <c r="G25" s="16">
        <v>13</v>
      </c>
      <c r="H25" s="17">
        <v>5</v>
      </c>
      <c r="I25" s="16">
        <v>0</v>
      </c>
      <c r="J25" s="16">
        <v>8</v>
      </c>
      <c r="K25" s="16">
        <v>260</v>
      </c>
      <c r="L25" s="16">
        <v>0</v>
      </c>
      <c r="M25" s="17">
        <v>1</v>
      </c>
      <c r="N25" s="17">
        <v>1</v>
      </c>
      <c r="O25" s="16">
        <v>63</v>
      </c>
      <c r="P25" s="16">
        <v>7</v>
      </c>
      <c r="Q25" s="16">
        <v>17</v>
      </c>
      <c r="R25" s="16">
        <v>0</v>
      </c>
      <c r="S25" s="16">
        <v>544</v>
      </c>
      <c r="T25" s="16">
        <v>0</v>
      </c>
      <c r="U25" s="16">
        <v>22</v>
      </c>
      <c r="V25" s="16">
        <v>139</v>
      </c>
      <c r="W25" s="17">
        <v>23</v>
      </c>
      <c r="X25" s="16">
        <v>0</v>
      </c>
      <c r="Y25" s="16">
        <v>0</v>
      </c>
      <c r="Z25" s="17">
        <v>11</v>
      </c>
      <c r="AA25" s="17">
        <v>1</v>
      </c>
      <c r="AB25" s="16">
        <v>1328384</v>
      </c>
      <c r="AC25" s="18">
        <v>42690</v>
      </c>
      <c r="AD25" s="27">
        <v>25</v>
      </c>
    </row>
    <row r="26" spans="1:32" s="9" customFormat="1" x14ac:dyDescent="0.25">
      <c r="A26" s="34">
        <v>5</v>
      </c>
      <c r="B26" s="21" t="s">
        <v>83</v>
      </c>
      <c r="C26" s="6">
        <v>0</v>
      </c>
      <c r="D26" s="6">
        <v>0</v>
      </c>
      <c r="E26" s="6">
        <v>0</v>
      </c>
      <c r="F26" s="6">
        <v>4</v>
      </c>
      <c r="G26" s="6">
        <v>0</v>
      </c>
      <c r="H26" s="6">
        <v>0</v>
      </c>
      <c r="I26" s="6">
        <v>0</v>
      </c>
      <c r="J26" s="6">
        <v>0</v>
      </c>
      <c r="K26" s="6">
        <v>18</v>
      </c>
      <c r="L26" s="6">
        <v>0</v>
      </c>
      <c r="M26" s="6">
        <v>0</v>
      </c>
      <c r="N26" s="6">
        <v>0</v>
      </c>
      <c r="O26" s="6">
        <v>4</v>
      </c>
      <c r="P26" s="6">
        <v>0</v>
      </c>
      <c r="Q26" s="6">
        <v>0</v>
      </c>
      <c r="R26" s="6">
        <v>0</v>
      </c>
      <c r="S26" s="6">
        <v>0</v>
      </c>
      <c r="T26" s="6">
        <v>0</v>
      </c>
      <c r="U26" s="6">
        <v>3</v>
      </c>
      <c r="V26" s="6">
        <v>0</v>
      </c>
      <c r="W26" s="6">
        <v>0</v>
      </c>
      <c r="X26" s="6">
        <v>0</v>
      </c>
      <c r="Y26" s="6">
        <v>0</v>
      </c>
      <c r="Z26" s="6">
        <v>0</v>
      </c>
      <c r="AA26" s="6">
        <v>0</v>
      </c>
      <c r="AB26" s="6">
        <v>148240</v>
      </c>
      <c r="AC26" s="8">
        <v>38062</v>
      </c>
      <c r="AD26" s="25">
        <v>0</v>
      </c>
      <c r="AE26" s="9" t="s">
        <v>89</v>
      </c>
      <c r="AF26" s="9">
        <v>1291</v>
      </c>
    </row>
    <row r="27" spans="1:32" s="14" customFormat="1" x14ac:dyDescent="0.25">
      <c r="A27" s="35"/>
      <c r="B27" s="22" t="s">
        <v>84</v>
      </c>
      <c r="C27" s="11">
        <v>0</v>
      </c>
      <c r="D27" s="11">
        <v>0</v>
      </c>
      <c r="E27" s="11">
        <v>0</v>
      </c>
      <c r="F27" s="11">
        <v>56</v>
      </c>
      <c r="G27" s="12">
        <v>9</v>
      </c>
      <c r="H27" s="12">
        <v>6</v>
      </c>
      <c r="I27" s="11">
        <v>0</v>
      </c>
      <c r="J27" s="11">
        <v>0</v>
      </c>
      <c r="K27" s="11">
        <v>57</v>
      </c>
      <c r="L27" s="11">
        <v>0</v>
      </c>
      <c r="M27" s="11">
        <v>0</v>
      </c>
      <c r="N27" s="11">
        <v>0</v>
      </c>
      <c r="O27" s="11">
        <v>28</v>
      </c>
      <c r="P27" s="11">
        <v>0</v>
      </c>
      <c r="Q27" s="12">
        <v>3</v>
      </c>
      <c r="R27" s="11">
        <v>0</v>
      </c>
      <c r="S27" s="11">
        <v>273</v>
      </c>
      <c r="T27" s="11">
        <v>0</v>
      </c>
      <c r="U27" s="11">
        <v>10</v>
      </c>
      <c r="V27" s="11">
        <v>0</v>
      </c>
      <c r="W27" s="11">
        <v>9</v>
      </c>
      <c r="X27" s="11">
        <v>0</v>
      </c>
      <c r="Y27" s="11">
        <v>0</v>
      </c>
      <c r="Z27" s="11">
        <v>0</v>
      </c>
      <c r="AA27" s="11">
        <v>0</v>
      </c>
      <c r="AB27" s="11">
        <v>541816</v>
      </c>
      <c r="AC27" s="13">
        <v>38444</v>
      </c>
      <c r="AD27" s="26">
        <v>3</v>
      </c>
      <c r="AE27" s="14" t="s">
        <v>90</v>
      </c>
      <c r="AF27" s="14" t="s">
        <v>91</v>
      </c>
    </row>
    <row r="28" spans="1:32" s="14" customFormat="1" x14ac:dyDescent="0.25">
      <c r="A28" s="35"/>
      <c r="B28" s="22" t="s">
        <v>85</v>
      </c>
      <c r="C28" s="11">
        <v>0</v>
      </c>
      <c r="D28" s="11">
        <v>0</v>
      </c>
      <c r="E28" s="11">
        <v>0</v>
      </c>
      <c r="F28" s="11">
        <v>58</v>
      </c>
      <c r="G28" s="12">
        <v>10</v>
      </c>
      <c r="H28" s="12">
        <v>8</v>
      </c>
      <c r="I28" s="11">
        <v>0</v>
      </c>
      <c r="J28" s="11">
        <v>0</v>
      </c>
      <c r="K28" s="11">
        <v>66</v>
      </c>
      <c r="L28" s="11">
        <v>0</v>
      </c>
      <c r="M28" s="11">
        <v>0</v>
      </c>
      <c r="N28" s="11">
        <v>0</v>
      </c>
      <c r="O28" s="11">
        <v>35</v>
      </c>
      <c r="P28" s="11">
        <v>0</v>
      </c>
      <c r="Q28" s="12">
        <v>3</v>
      </c>
      <c r="R28" s="11">
        <v>0</v>
      </c>
      <c r="S28" s="11">
        <v>309</v>
      </c>
      <c r="T28" s="11">
        <v>0</v>
      </c>
      <c r="U28" s="11">
        <v>15</v>
      </c>
      <c r="V28" s="11">
        <v>0</v>
      </c>
      <c r="W28" s="11">
        <v>37</v>
      </c>
      <c r="X28" s="11">
        <v>0</v>
      </c>
      <c r="Y28" s="11">
        <v>0</v>
      </c>
      <c r="Z28" s="11">
        <v>0</v>
      </c>
      <c r="AA28" s="11">
        <v>0</v>
      </c>
      <c r="AB28" s="11">
        <v>579552</v>
      </c>
      <c r="AC28" s="13">
        <v>38462</v>
      </c>
      <c r="AD28" s="26">
        <v>4</v>
      </c>
      <c r="AE28" s="14" t="s">
        <v>92</v>
      </c>
      <c r="AF28" s="14" t="s">
        <v>91</v>
      </c>
    </row>
    <row r="29" spans="1:32" s="14" customFormat="1" x14ac:dyDescent="0.25">
      <c r="A29" s="35"/>
      <c r="B29" s="22" t="s">
        <v>86</v>
      </c>
      <c r="C29" s="11">
        <v>0</v>
      </c>
      <c r="D29" s="11">
        <v>1.549E-3</v>
      </c>
      <c r="E29" s="11">
        <v>0</v>
      </c>
      <c r="F29" s="11">
        <v>58.31</v>
      </c>
      <c r="G29" s="12">
        <v>9.6620000000000008</v>
      </c>
      <c r="H29" s="12">
        <v>7.577</v>
      </c>
      <c r="I29" s="11">
        <v>0</v>
      </c>
      <c r="J29" s="11">
        <v>0</v>
      </c>
      <c r="K29" s="11">
        <v>70.959999999999994</v>
      </c>
      <c r="L29" s="11">
        <v>0</v>
      </c>
      <c r="M29" s="11">
        <v>0</v>
      </c>
      <c r="N29" s="11">
        <v>0.35630000000000001</v>
      </c>
      <c r="O29" s="11">
        <v>36.53</v>
      </c>
      <c r="P29" s="11">
        <v>0</v>
      </c>
      <c r="Q29" s="12">
        <v>3.2029999999999998</v>
      </c>
      <c r="R29" s="11">
        <v>0</v>
      </c>
      <c r="S29" s="11">
        <v>305.89999999999998</v>
      </c>
      <c r="T29" s="11">
        <v>0</v>
      </c>
      <c r="U29" s="11">
        <v>14.88</v>
      </c>
      <c r="V29" s="11">
        <v>2.3240000000000001E-3</v>
      </c>
      <c r="W29" s="11">
        <v>29.12</v>
      </c>
      <c r="X29" s="11">
        <v>0</v>
      </c>
      <c r="Y29" s="11">
        <v>0</v>
      </c>
      <c r="Z29" s="11">
        <v>0</v>
      </c>
      <c r="AA29" s="11">
        <v>1.7819999999999999E-2</v>
      </c>
      <c r="AB29" s="11">
        <v>595075</v>
      </c>
      <c r="AC29" s="13">
        <v>38484</v>
      </c>
      <c r="AD29" s="26">
        <v>3.3450000000000002</v>
      </c>
    </row>
    <row r="30" spans="1:32" s="14" customFormat="1" x14ac:dyDescent="0.25">
      <c r="A30" s="35"/>
      <c r="B30" s="22" t="s">
        <v>87</v>
      </c>
      <c r="C30" s="11">
        <v>0</v>
      </c>
      <c r="D30" s="11">
        <v>0</v>
      </c>
      <c r="E30" s="11">
        <v>0</v>
      </c>
      <c r="F30" s="11">
        <v>62</v>
      </c>
      <c r="G30" s="12">
        <v>10</v>
      </c>
      <c r="H30" s="12">
        <v>8</v>
      </c>
      <c r="I30" s="11">
        <v>0</v>
      </c>
      <c r="J30" s="11">
        <v>0</v>
      </c>
      <c r="K30" s="11">
        <v>81</v>
      </c>
      <c r="L30" s="11">
        <v>0</v>
      </c>
      <c r="M30" s="11">
        <v>0</v>
      </c>
      <c r="N30" s="12">
        <v>1</v>
      </c>
      <c r="O30" s="11">
        <v>53</v>
      </c>
      <c r="P30" s="11">
        <v>0</v>
      </c>
      <c r="Q30" s="12">
        <v>4</v>
      </c>
      <c r="R30" s="11">
        <v>0</v>
      </c>
      <c r="S30" s="11">
        <v>331</v>
      </c>
      <c r="T30" s="11">
        <v>0</v>
      </c>
      <c r="U30" s="11">
        <v>20</v>
      </c>
      <c r="V30" s="11">
        <v>0</v>
      </c>
      <c r="W30" s="11">
        <v>39</v>
      </c>
      <c r="X30" s="11">
        <v>0</v>
      </c>
      <c r="Y30" s="11">
        <v>0</v>
      </c>
      <c r="Z30" s="11">
        <v>0</v>
      </c>
      <c r="AA30" s="11">
        <v>0</v>
      </c>
      <c r="AB30" s="11">
        <v>614176</v>
      </c>
      <c r="AC30" s="13">
        <v>38542</v>
      </c>
      <c r="AD30" s="26">
        <v>4</v>
      </c>
    </row>
    <row r="31" spans="1:32" s="19" customFormat="1" x14ac:dyDescent="0.25">
      <c r="A31" s="36"/>
      <c r="B31" s="23" t="s">
        <v>88</v>
      </c>
      <c r="C31" s="16">
        <v>0</v>
      </c>
      <c r="D31" s="17">
        <v>1</v>
      </c>
      <c r="E31" s="16">
        <v>0</v>
      </c>
      <c r="F31" s="16">
        <v>74</v>
      </c>
      <c r="G31" s="17">
        <v>13</v>
      </c>
      <c r="H31" s="17">
        <v>15</v>
      </c>
      <c r="I31" s="16">
        <v>0</v>
      </c>
      <c r="J31" s="16">
        <v>0</v>
      </c>
      <c r="K31" s="16">
        <v>209</v>
      </c>
      <c r="L31" s="16">
        <v>0</v>
      </c>
      <c r="M31" s="16">
        <v>0</v>
      </c>
      <c r="N31" s="17">
        <v>1</v>
      </c>
      <c r="O31" s="16">
        <v>70</v>
      </c>
      <c r="P31" s="16">
        <v>0</v>
      </c>
      <c r="Q31" s="17">
        <v>8</v>
      </c>
      <c r="R31" s="16">
        <v>0</v>
      </c>
      <c r="S31" s="16">
        <v>393</v>
      </c>
      <c r="T31" s="16">
        <v>0</v>
      </c>
      <c r="U31" s="16">
        <v>69</v>
      </c>
      <c r="V31" s="17">
        <v>3</v>
      </c>
      <c r="W31" s="16">
        <v>64</v>
      </c>
      <c r="X31" s="16">
        <v>0</v>
      </c>
      <c r="Y31" s="16">
        <v>0</v>
      </c>
      <c r="Z31" s="16">
        <v>0</v>
      </c>
      <c r="AA31" s="17">
        <v>1</v>
      </c>
      <c r="AB31" s="16">
        <v>4012064</v>
      </c>
      <c r="AC31" s="18">
        <v>39203</v>
      </c>
      <c r="AD31" s="27">
        <v>5</v>
      </c>
    </row>
    <row r="32" spans="1:32" s="9" customFormat="1" x14ac:dyDescent="0.25">
      <c r="A32" s="34">
        <v>6</v>
      </c>
      <c r="B32" s="21" t="s">
        <v>83</v>
      </c>
      <c r="C32" s="6">
        <v>0</v>
      </c>
      <c r="D32" s="6">
        <v>0</v>
      </c>
      <c r="E32" s="6">
        <v>0</v>
      </c>
      <c r="F32" s="6">
        <v>43</v>
      </c>
      <c r="G32" s="6">
        <v>6</v>
      </c>
      <c r="H32" s="6">
        <v>2</v>
      </c>
      <c r="I32" s="6">
        <v>0</v>
      </c>
      <c r="J32" s="6">
        <v>0</v>
      </c>
      <c r="K32" s="6">
        <v>25</v>
      </c>
      <c r="L32" s="6">
        <v>0</v>
      </c>
      <c r="M32" s="6">
        <v>0</v>
      </c>
      <c r="N32" s="6">
        <v>0</v>
      </c>
      <c r="O32" s="6">
        <v>4</v>
      </c>
      <c r="P32" s="6">
        <v>0</v>
      </c>
      <c r="Q32" s="6">
        <v>0</v>
      </c>
      <c r="R32" s="6">
        <v>0</v>
      </c>
      <c r="S32" s="6">
        <v>122</v>
      </c>
      <c r="T32" s="7">
        <v>1</v>
      </c>
      <c r="U32" s="6">
        <v>2</v>
      </c>
      <c r="V32" s="6">
        <v>0</v>
      </c>
      <c r="W32" s="6">
        <v>0</v>
      </c>
      <c r="X32" s="6">
        <v>0</v>
      </c>
      <c r="Y32" s="6">
        <v>0</v>
      </c>
      <c r="Z32" s="6">
        <v>0</v>
      </c>
      <c r="AA32" s="6">
        <v>0</v>
      </c>
      <c r="AB32" s="6">
        <v>185056</v>
      </c>
      <c r="AC32" s="8">
        <v>38056</v>
      </c>
      <c r="AD32" s="28">
        <v>0</v>
      </c>
      <c r="AE32" s="9" t="s">
        <v>89</v>
      </c>
      <c r="AF32" s="9">
        <v>591</v>
      </c>
    </row>
    <row r="33" spans="1:32" s="14" customFormat="1" x14ac:dyDescent="0.25">
      <c r="A33" s="35"/>
      <c r="B33" s="22" t="s">
        <v>84</v>
      </c>
      <c r="C33" s="11">
        <v>0</v>
      </c>
      <c r="D33" s="11">
        <v>0</v>
      </c>
      <c r="E33" s="11">
        <v>0</v>
      </c>
      <c r="F33" s="11">
        <v>58</v>
      </c>
      <c r="G33" s="11">
        <v>9</v>
      </c>
      <c r="H33" s="11">
        <v>11</v>
      </c>
      <c r="I33" s="11">
        <v>0</v>
      </c>
      <c r="J33" s="11">
        <v>0</v>
      </c>
      <c r="K33" s="11">
        <v>99</v>
      </c>
      <c r="L33" s="11">
        <v>0</v>
      </c>
      <c r="M33" s="11">
        <v>0</v>
      </c>
      <c r="N33" s="11">
        <v>0</v>
      </c>
      <c r="O33" s="11">
        <v>51</v>
      </c>
      <c r="P33" s="11">
        <v>0</v>
      </c>
      <c r="Q33" s="12">
        <v>3</v>
      </c>
      <c r="R33" s="11">
        <v>0</v>
      </c>
      <c r="S33" s="11">
        <v>363</v>
      </c>
      <c r="T33" s="12">
        <v>1</v>
      </c>
      <c r="U33" s="11">
        <v>17</v>
      </c>
      <c r="V33" s="11">
        <v>0</v>
      </c>
      <c r="W33" s="11">
        <v>0</v>
      </c>
      <c r="X33" s="11">
        <v>0</v>
      </c>
      <c r="Y33" s="11">
        <v>0</v>
      </c>
      <c r="Z33" s="11">
        <v>0</v>
      </c>
      <c r="AA33" s="11">
        <v>0</v>
      </c>
      <c r="AB33" s="11">
        <v>639776</v>
      </c>
      <c r="AC33" s="12">
        <v>38703</v>
      </c>
      <c r="AD33" s="29">
        <v>3</v>
      </c>
      <c r="AE33" s="14" t="s">
        <v>90</v>
      </c>
      <c r="AF33" s="14" t="s">
        <v>91</v>
      </c>
    </row>
    <row r="34" spans="1:32" s="14" customFormat="1" x14ac:dyDescent="0.25">
      <c r="A34" s="35"/>
      <c r="B34" s="22" t="s">
        <v>85</v>
      </c>
      <c r="C34" s="11">
        <v>0</v>
      </c>
      <c r="D34" s="11">
        <v>0</v>
      </c>
      <c r="E34" s="11">
        <v>0</v>
      </c>
      <c r="F34" s="11">
        <v>62</v>
      </c>
      <c r="G34" s="11">
        <v>11</v>
      </c>
      <c r="H34" s="11">
        <v>11</v>
      </c>
      <c r="I34" s="11">
        <v>0</v>
      </c>
      <c r="J34" s="11">
        <v>0</v>
      </c>
      <c r="K34" s="11">
        <v>101</v>
      </c>
      <c r="L34" s="11">
        <v>0</v>
      </c>
      <c r="M34" s="11">
        <v>0</v>
      </c>
      <c r="N34" s="11">
        <v>0</v>
      </c>
      <c r="O34" s="11">
        <v>53</v>
      </c>
      <c r="P34" s="11">
        <v>0</v>
      </c>
      <c r="Q34" s="12">
        <v>3</v>
      </c>
      <c r="R34" s="11">
        <v>0</v>
      </c>
      <c r="S34" s="11">
        <v>378</v>
      </c>
      <c r="T34" s="12">
        <v>1</v>
      </c>
      <c r="U34" s="11">
        <v>19</v>
      </c>
      <c r="V34" s="11">
        <v>0</v>
      </c>
      <c r="W34" s="11">
        <v>0</v>
      </c>
      <c r="X34" s="11">
        <v>0</v>
      </c>
      <c r="Y34" s="11">
        <v>0</v>
      </c>
      <c r="Z34" s="11">
        <v>0</v>
      </c>
      <c r="AA34" s="11">
        <v>0</v>
      </c>
      <c r="AB34" s="11">
        <v>678640</v>
      </c>
      <c r="AC34" s="12">
        <v>38762</v>
      </c>
      <c r="AD34" s="29">
        <v>3</v>
      </c>
      <c r="AE34" s="14" t="s">
        <v>92</v>
      </c>
      <c r="AF34" s="14" t="s">
        <v>91</v>
      </c>
    </row>
    <row r="35" spans="1:32" s="14" customFormat="1" x14ac:dyDescent="0.25">
      <c r="A35" s="35"/>
      <c r="B35" s="22" t="s">
        <v>86</v>
      </c>
      <c r="C35" s="11">
        <v>0</v>
      </c>
      <c r="D35" s="11">
        <v>0.13200000000000001</v>
      </c>
      <c r="E35" s="11">
        <v>5.0759999999999998E-3</v>
      </c>
      <c r="F35" s="11">
        <v>61.72</v>
      </c>
      <c r="G35" s="11">
        <v>10.86</v>
      </c>
      <c r="H35" s="11">
        <v>12.19</v>
      </c>
      <c r="I35" s="11">
        <v>0</v>
      </c>
      <c r="J35" s="11">
        <v>0</v>
      </c>
      <c r="K35" s="11">
        <v>101.9</v>
      </c>
      <c r="L35" s="11">
        <v>0</v>
      </c>
      <c r="M35" s="11">
        <v>2.1999999999999999E-2</v>
      </c>
      <c r="N35" s="11">
        <v>3.3839999999999999E-3</v>
      </c>
      <c r="O35" s="11">
        <v>53.16</v>
      </c>
      <c r="P35" s="11">
        <v>3.3839999999999999E-3</v>
      </c>
      <c r="Q35" s="12">
        <v>3.1030000000000002</v>
      </c>
      <c r="R35" s="11">
        <v>0</v>
      </c>
      <c r="S35" s="11">
        <v>372.4</v>
      </c>
      <c r="T35" s="12">
        <v>1.0069999999999999</v>
      </c>
      <c r="U35" s="11">
        <v>19.399999999999999</v>
      </c>
      <c r="V35" s="11">
        <v>0.1709</v>
      </c>
      <c r="W35" s="12">
        <v>1.821</v>
      </c>
      <c r="X35" s="11">
        <v>0</v>
      </c>
      <c r="Y35" s="11">
        <v>0</v>
      </c>
      <c r="Z35" s="11">
        <v>3.3839999999999999E-3</v>
      </c>
      <c r="AA35" s="11">
        <v>0</v>
      </c>
      <c r="AB35" s="11">
        <v>693370</v>
      </c>
      <c r="AC35" s="12">
        <v>38760</v>
      </c>
      <c r="AD35" s="29">
        <v>3.262</v>
      </c>
    </row>
    <row r="36" spans="1:32" s="14" customFormat="1" x14ac:dyDescent="0.25">
      <c r="A36" s="35"/>
      <c r="B36" s="22" t="s">
        <v>87</v>
      </c>
      <c r="C36" s="11">
        <v>0</v>
      </c>
      <c r="D36" s="11">
        <v>0</v>
      </c>
      <c r="E36" s="11">
        <v>0</v>
      </c>
      <c r="F36" s="11">
        <v>63</v>
      </c>
      <c r="G36" s="11">
        <v>13</v>
      </c>
      <c r="H36" s="11">
        <v>15</v>
      </c>
      <c r="I36" s="11">
        <v>0</v>
      </c>
      <c r="J36" s="11">
        <v>0</v>
      </c>
      <c r="K36" s="11">
        <v>106</v>
      </c>
      <c r="L36" s="11">
        <v>0</v>
      </c>
      <c r="M36" s="11">
        <v>0</v>
      </c>
      <c r="N36" s="11">
        <v>0</v>
      </c>
      <c r="O36" s="11">
        <v>57</v>
      </c>
      <c r="P36" s="11">
        <v>0</v>
      </c>
      <c r="Q36" s="12">
        <v>3</v>
      </c>
      <c r="R36" s="11">
        <v>0</v>
      </c>
      <c r="S36" s="11">
        <v>385</v>
      </c>
      <c r="T36" s="12">
        <v>1</v>
      </c>
      <c r="U36" s="11">
        <v>23</v>
      </c>
      <c r="V36" s="11">
        <v>0</v>
      </c>
      <c r="W36" s="12">
        <v>3</v>
      </c>
      <c r="X36" s="11">
        <v>0</v>
      </c>
      <c r="Y36" s="11">
        <v>0</v>
      </c>
      <c r="Z36" s="11">
        <v>0</v>
      </c>
      <c r="AA36" s="11">
        <v>0</v>
      </c>
      <c r="AB36" s="11">
        <v>753624</v>
      </c>
      <c r="AC36" s="12">
        <v>38809</v>
      </c>
      <c r="AD36" s="29">
        <v>3</v>
      </c>
    </row>
    <row r="37" spans="1:32" s="19" customFormat="1" x14ac:dyDescent="0.25">
      <c r="A37" s="36"/>
      <c r="B37" s="23" t="s">
        <v>88</v>
      </c>
      <c r="C37" s="16">
        <v>0</v>
      </c>
      <c r="D37" s="17">
        <v>18</v>
      </c>
      <c r="E37" s="17">
        <v>1</v>
      </c>
      <c r="F37" s="16">
        <v>106</v>
      </c>
      <c r="G37" s="16">
        <v>21</v>
      </c>
      <c r="H37" s="16">
        <v>18</v>
      </c>
      <c r="I37" s="16">
        <v>0</v>
      </c>
      <c r="J37" s="16">
        <v>0</v>
      </c>
      <c r="K37" s="16">
        <v>187</v>
      </c>
      <c r="L37" s="16">
        <v>0</v>
      </c>
      <c r="M37" s="17">
        <v>13</v>
      </c>
      <c r="N37" s="17">
        <v>1</v>
      </c>
      <c r="O37" s="16">
        <v>80</v>
      </c>
      <c r="P37" s="17">
        <v>1</v>
      </c>
      <c r="Q37" s="17">
        <v>9</v>
      </c>
      <c r="R37" s="16">
        <v>0</v>
      </c>
      <c r="S37" s="16">
        <v>479</v>
      </c>
      <c r="T37" s="17">
        <v>4</v>
      </c>
      <c r="U37" s="16">
        <v>31</v>
      </c>
      <c r="V37" s="17">
        <v>31</v>
      </c>
      <c r="W37" s="17">
        <v>63</v>
      </c>
      <c r="X37" s="16">
        <v>0</v>
      </c>
      <c r="Y37" s="16">
        <v>0</v>
      </c>
      <c r="Z37" s="17">
        <v>2</v>
      </c>
      <c r="AA37" s="16">
        <v>0</v>
      </c>
      <c r="AB37" s="16">
        <v>933760</v>
      </c>
      <c r="AC37" s="17">
        <v>39506</v>
      </c>
      <c r="AD37" s="30">
        <v>17</v>
      </c>
    </row>
    <row r="38" spans="1:32" s="9" customFormat="1" x14ac:dyDescent="0.25">
      <c r="A38" s="34">
        <v>7</v>
      </c>
      <c r="B38" s="21" t="s">
        <v>83</v>
      </c>
      <c r="C38" s="6">
        <v>0</v>
      </c>
      <c r="D38" s="6">
        <v>0</v>
      </c>
      <c r="E38" s="6">
        <v>0</v>
      </c>
      <c r="F38" s="6">
        <v>11</v>
      </c>
      <c r="G38" s="6">
        <v>12</v>
      </c>
      <c r="H38" s="6">
        <v>5</v>
      </c>
      <c r="I38" s="6">
        <v>0</v>
      </c>
      <c r="J38" s="6">
        <v>0</v>
      </c>
      <c r="K38" s="6">
        <v>71</v>
      </c>
      <c r="L38" s="6">
        <v>0</v>
      </c>
      <c r="M38" s="6">
        <v>0</v>
      </c>
      <c r="N38" s="6">
        <v>0</v>
      </c>
      <c r="O38" s="6">
        <v>44</v>
      </c>
      <c r="P38" s="6">
        <v>0</v>
      </c>
      <c r="Q38" s="7">
        <v>2</v>
      </c>
      <c r="R38" s="6">
        <v>0</v>
      </c>
      <c r="S38" s="6">
        <v>334</v>
      </c>
      <c r="T38" s="6">
        <v>0</v>
      </c>
      <c r="U38" s="6">
        <v>2</v>
      </c>
      <c r="V38" s="6">
        <v>0</v>
      </c>
      <c r="W38" s="6">
        <v>0</v>
      </c>
      <c r="X38" s="6">
        <v>0</v>
      </c>
      <c r="Y38" s="6">
        <v>0</v>
      </c>
      <c r="Z38" s="6">
        <v>0</v>
      </c>
      <c r="AA38" s="6">
        <v>0</v>
      </c>
      <c r="AB38" s="6">
        <v>630432</v>
      </c>
      <c r="AC38" s="8">
        <v>38461</v>
      </c>
      <c r="AD38" s="25">
        <v>4</v>
      </c>
      <c r="AE38" s="9" t="s">
        <v>89</v>
      </c>
      <c r="AF38" s="9">
        <v>2022</v>
      </c>
    </row>
    <row r="39" spans="1:32" s="14" customFormat="1" x14ac:dyDescent="0.25">
      <c r="A39" s="35"/>
      <c r="B39" s="22" t="s">
        <v>84</v>
      </c>
      <c r="C39" s="11">
        <v>0</v>
      </c>
      <c r="D39" s="12">
        <v>1</v>
      </c>
      <c r="E39" s="11">
        <v>0</v>
      </c>
      <c r="F39" s="11">
        <v>74</v>
      </c>
      <c r="G39" s="11">
        <v>14</v>
      </c>
      <c r="H39" s="11">
        <v>8</v>
      </c>
      <c r="I39" s="11">
        <v>0</v>
      </c>
      <c r="J39" s="11">
        <v>0</v>
      </c>
      <c r="K39" s="11">
        <v>157</v>
      </c>
      <c r="L39" s="11">
        <v>0</v>
      </c>
      <c r="M39" s="11">
        <v>0</v>
      </c>
      <c r="N39" s="11">
        <v>0</v>
      </c>
      <c r="O39" s="11">
        <v>63</v>
      </c>
      <c r="P39" s="11">
        <v>0</v>
      </c>
      <c r="Q39" s="12">
        <v>6</v>
      </c>
      <c r="R39" s="11">
        <v>0</v>
      </c>
      <c r="S39" s="11">
        <v>434</v>
      </c>
      <c r="T39" s="11">
        <v>0</v>
      </c>
      <c r="U39" s="11">
        <v>27</v>
      </c>
      <c r="V39" s="11">
        <v>5</v>
      </c>
      <c r="W39" s="11">
        <v>0</v>
      </c>
      <c r="X39" s="11">
        <v>0</v>
      </c>
      <c r="Y39" s="11">
        <v>0</v>
      </c>
      <c r="Z39" s="11">
        <v>0</v>
      </c>
      <c r="AA39" s="11">
        <v>0</v>
      </c>
      <c r="AB39" s="11">
        <v>858940</v>
      </c>
      <c r="AC39" s="13">
        <v>39138</v>
      </c>
      <c r="AD39" s="26">
        <v>5</v>
      </c>
      <c r="AE39" s="14" t="s">
        <v>90</v>
      </c>
      <c r="AF39" s="14" t="s">
        <v>91</v>
      </c>
    </row>
    <row r="40" spans="1:32" s="14" customFormat="1" x14ac:dyDescent="0.25">
      <c r="A40" s="35"/>
      <c r="B40" s="22" t="s">
        <v>85</v>
      </c>
      <c r="C40" s="11">
        <v>0</v>
      </c>
      <c r="D40" s="12">
        <v>1</v>
      </c>
      <c r="E40" s="11">
        <v>0</v>
      </c>
      <c r="F40" s="11">
        <v>80</v>
      </c>
      <c r="G40" s="11">
        <v>17</v>
      </c>
      <c r="H40" s="11">
        <v>10</v>
      </c>
      <c r="I40" s="11">
        <v>0</v>
      </c>
      <c r="J40" s="11">
        <v>0</v>
      </c>
      <c r="K40" s="11">
        <v>213</v>
      </c>
      <c r="L40" s="11">
        <v>0</v>
      </c>
      <c r="M40" s="11">
        <v>0</v>
      </c>
      <c r="N40" s="12">
        <v>1</v>
      </c>
      <c r="O40" s="11">
        <v>67</v>
      </c>
      <c r="P40" s="11">
        <v>0</v>
      </c>
      <c r="Q40" s="12">
        <v>9</v>
      </c>
      <c r="R40" s="11">
        <v>0</v>
      </c>
      <c r="S40" s="11">
        <v>515</v>
      </c>
      <c r="T40" s="11">
        <v>0</v>
      </c>
      <c r="U40" s="11">
        <v>32</v>
      </c>
      <c r="V40" s="11">
        <v>13</v>
      </c>
      <c r="W40" s="11">
        <v>22</v>
      </c>
      <c r="X40" s="11">
        <v>0</v>
      </c>
      <c r="Y40" s="11">
        <v>0</v>
      </c>
      <c r="Z40" s="11">
        <v>0</v>
      </c>
      <c r="AA40" s="11">
        <v>0</v>
      </c>
      <c r="AB40" s="11">
        <v>1015176</v>
      </c>
      <c r="AC40" s="13">
        <v>39235</v>
      </c>
      <c r="AD40" s="26">
        <v>5</v>
      </c>
      <c r="AE40" s="14" t="s">
        <v>92</v>
      </c>
      <c r="AF40" s="14" t="s">
        <v>91</v>
      </c>
    </row>
    <row r="41" spans="1:32" s="14" customFormat="1" x14ac:dyDescent="0.25">
      <c r="A41" s="35"/>
      <c r="B41" s="22" t="s">
        <v>86</v>
      </c>
      <c r="C41" s="11">
        <v>0</v>
      </c>
      <c r="D41" s="12">
        <v>2.1880000000000002</v>
      </c>
      <c r="E41" s="11">
        <v>0.2354</v>
      </c>
      <c r="F41" s="11">
        <v>82.7</v>
      </c>
      <c r="G41" s="11">
        <v>16.04</v>
      </c>
      <c r="H41" s="11">
        <v>11.37</v>
      </c>
      <c r="I41" s="11">
        <v>0.1108</v>
      </c>
      <c r="J41" s="11">
        <v>0</v>
      </c>
      <c r="K41" s="11">
        <v>216.4</v>
      </c>
      <c r="L41" s="11">
        <v>0.13300000000000001</v>
      </c>
      <c r="M41" s="11">
        <v>0</v>
      </c>
      <c r="N41" s="12">
        <v>1.032</v>
      </c>
      <c r="O41" s="11">
        <v>69.53</v>
      </c>
      <c r="P41" s="11">
        <v>0</v>
      </c>
      <c r="Q41" s="12">
        <v>8.6539999999999999</v>
      </c>
      <c r="R41" s="11">
        <v>6.4289999999999998E-3</v>
      </c>
      <c r="S41" s="11">
        <v>508.4</v>
      </c>
      <c r="T41" s="11">
        <v>0</v>
      </c>
      <c r="U41" s="11">
        <v>39.15</v>
      </c>
      <c r="V41" s="11">
        <v>15.94</v>
      </c>
      <c r="W41" s="11">
        <v>18.100000000000001</v>
      </c>
      <c r="X41" s="11">
        <v>0</v>
      </c>
      <c r="Y41" s="11">
        <v>1.4840000000000001E-3</v>
      </c>
      <c r="Z41" s="11">
        <v>0.2399</v>
      </c>
      <c r="AA41" s="11">
        <v>0.10979999999999999</v>
      </c>
      <c r="AB41" s="11">
        <v>1014075</v>
      </c>
      <c r="AC41" s="13">
        <v>39260</v>
      </c>
      <c r="AD41" s="26">
        <v>4.8520000000000003</v>
      </c>
    </row>
    <row r="42" spans="1:32" s="14" customFormat="1" x14ac:dyDescent="0.25">
      <c r="A42" s="35"/>
      <c r="B42" s="22" t="s">
        <v>87</v>
      </c>
      <c r="C42" s="11">
        <v>0</v>
      </c>
      <c r="D42" s="12">
        <v>2</v>
      </c>
      <c r="E42" s="11">
        <v>0</v>
      </c>
      <c r="F42" s="11">
        <v>94</v>
      </c>
      <c r="G42" s="11">
        <v>17</v>
      </c>
      <c r="H42" s="11">
        <v>12</v>
      </c>
      <c r="I42" s="11">
        <v>0</v>
      </c>
      <c r="J42" s="11">
        <v>0</v>
      </c>
      <c r="K42" s="11">
        <v>250</v>
      </c>
      <c r="L42" s="11">
        <v>0</v>
      </c>
      <c r="M42" s="11">
        <v>0</v>
      </c>
      <c r="N42" s="12">
        <v>2</v>
      </c>
      <c r="O42" s="11">
        <v>80</v>
      </c>
      <c r="P42" s="11">
        <v>0</v>
      </c>
      <c r="Q42" s="12">
        <v>9</v>
      </c>
      <c r="R42" s="11">
        <v>0</v>
      </c>
      <c r="S42" s="11">
        <v>576</v>
      </c>
      <c r="T42" s="11">
        <v>0</v>
      </c>
      <c r="U42" s="11">
        <v>55</v>
      </c>
      <c r="V42" s="11">
        <v>21</v>
      </c>
      <c r="W42" s="11">
        <v>24</v>
      </c>
      <c r="X42" s="11">
        <v>0</v>
      </c>
      <c r="Y42" s="11">
        <v>0</v>
      </c>
      <c r="Z42" s="11">
        <v>0</v>
      </c>
      <c r="AA42" s="11">
        <v>0</v>
      </c>
      <c r="AB42" s="11">
        <v>1096652</v>
      </c>
      <c r="AC42" s="13">
        <v>39419</v>
      </c>
      <c r="AD42" s="26">
        <v>5</v>
      </c>
    </row>
    <row r="43" spans="1:32" s="19" customFormat="1" x14ac:dyDescent="0.25">
      <c r="A43" s="36"/>
      <c r="B43" s="23" t="s">
        <v>88</v>
      </c>
      <c r="C43" s="16">
        <v>0</v>
      </c>
      <c r="D43" s="17">
        <v>8</v>
      </c>
      <c r="E43" s="17">
        <v>2</v>
      </c>
      <c r="F43" s="16">
        <v>115</v>
      </c>
      <c r="G43" s="16">
        <v>24</v>
      </c>
      <c r="H43" s="16">
        <v>28</v>
      </c>
      <c r="I43" s="17">
        <v>2</v>
      </c>
      <c r="J43" s="16">
        <v>0</v>
      </c>
      <c r="K43" s="16">
        <v>379</v>
      </c>
      <c r="L43" s="17">
        <v>1</v>
      </c>
      <c r="M43" s="16">
        <v>0</v>
      </c>
      <c r="N43" s="17">
        <v>4</v>
      </c>
      <c r="O43" s="16">
        <v>132</v>
      </c>
      <c r="P43" s="16">
        <v>0</v>
      </c>
      <c r="Q43" s="17">
        <v>17</v>
      </c>
      <c r="R43" s="17">
        <v>1</v>
      </c>
      <c r="S43" s="16">
        <v>626</v>
      </c>
      <c r="T43" s="16">
        <v>0</v>
      </c>
      <c r="U43" s="16">
        <v>59</v>
      </c>
      <c r="V43" s="16">
        <v>53</v>
      </c>
      <c r="W43" s="16">
        <v>42</v>
      </c>
      <c r="X43" s="16">
        <v>0</v>
      </c>
      <c r="Y43" s="17">
        <v>2</v>
      </c>
      <c r="Z43" s="17">
        <v>3</v>
      </c>
      <c r="AA43" s="17">
        <v>2</v>
      </c>
      <c r="AB43" s="16">
        <v>1401168</v>
      </c>
      <c r="AC43" s="18">
        <v>39897</v>
      </c>
      <c r="AD43" s="27">
        <v>5</v>
      </c>
    </row>
    <row r="44" spans="1:32" s="9" customFormat="1" x14ac:dyDescent="0.25">
      <c r="A44" s="34">
        <v>8</v>
      </c>
      <c r="B44" s="21" t="s">
        <v>83</v>
      </c>
      <c r="C44" s="6">
        <v>0</v>
      </c>
      <c r="D44" s="6">
        <v>0</v>
      </c>
      <c r="E44" s="6">
        <v>0</v>
      </c>
      <c r="F44" s="6">
        <v>0</v>
      </c>
      <c r="G44" s="6">
        <v>0</v>
      </c>
      <c r="H44" s="6">
        <v>0</v>
      </c>
      <c r="I44" s="6">
        <v>0</v>
      </c>
      <c r="J44" s="6">
        <v>0</v>
      </c>
      <c r="K44" s="6">
        <v>302</v>
      </c>
      <c r="L44" s="6">
        <v>0</v>
      </c>
      <c r="M44" s="6">
        <v>0</v>
      </c>
      <c r="N44" s="6">
        <v>0</v>
      </c>
      <c r="O44" s="6">
        <v>0</v>
      </c>
      <c r="P44" s="6">
        <v>0</v>
      </c>
      <c r="Q44" s="6">
        <v>0</v>
      </c>
      <c r="R44" s="6">
        <v>0</v>
      </c>
      <c r="S44" s="6">
        <v>0</v>
      </c>
      <c r="T44" s="6">
        <v>0</v>
      </c>
      <c r="U44" s="6">
        <v>0</v>
      </c>
      <c r="V44" s="6">
        <v>0</v>
      </c>
      <c r="W44" s="6">
        <v>0</v>
      </c>
      <c r="X44" s="6">
        <v>0</v>
      </c>
      <c r="Y44" s="6">
        <v>0</v>
      </c>
      <c r="Z44" s="6">
        <v>0</v>
      </c>
      <c r="AA44" s="6">
        <v>0</v>
      </c>
      <c r="AB44" s="6">
        <v>1277984</v>
      </c>
      <c r="AC44" s="8">
        <v>38581</v>
      </c>
      <c r="AD44" s="25">
        <v>0</v>
      </c>
      <c r="AE44" s="9" t="s">
        <v>89</v>
      </c>
      <c r="AF44" s="9">
        <v>1144</v>
      </c>
    </row>
    <row r="45" spans="1:32" s="14" customFormat="1" x14ac:dyDescent="0.25">
      <c r="A45" s="35"/>
      <c r="B45" s="22" t="s">
        <v>84</v>
      </c>
      <c r="C45" s="11">
        <v>0</v>
      </c>
      <c r="D45" s="11">
        <v>18</v>
      </c>
      <c r="E45" s="12">
        <v>2</v>
      </c>
      <c r="F45" s="11">
        <v>114</v>
      </c>
      <c r="G45" s="11">
        <v>15</v>
      </c>
      <c r="H45" s="12">
        <v>1</v>
      </c>
      <c r="I45" s="11">
        <v>0</v>
      </c>
      <c r="J45" s="11">
        <v>18</v>
      </c>
      <c r="K45" s="11">
        <v>342</v>
      </c>
      <c r="L45" s="11">
        <v>0</v>
      </c>
      <c r="M45" s="11">
        <v>0</v>
      </c>
      <c r="N45" s="12">
        <v>1</v>
      </c>
      <c r="O45" s="11">
        <v>51</v>
      </c>
      <c r="P45" s="11">
        <v>0</v>
      </c>
      <c r="Q45" s="11">
        <v>22</v>
      </c>
      <c r="R45" s="11">
        <v>0</v>
      </c>
      <c r="S45" s="11">
        <v>577</v>
      </c>
      <c r="T45" s="11">
        <v>0</v>
      </c>
      <c r="U45" s="11">
        <v>65</v>
      </c>
      <c r="V45" s="11">
        <v>77.75</v>
      </c>
      <c r="W45" s="11">
        <v>32</v>
      </c>
      <c r="X45" s="11">
        <v>0</v>
      </c>
      <c r="Y45" s="11">
        <v>0</v>
      </c>
      <c r="Z45" s="12">
        <v>1</v>
      </c>
      <c r="AA45" s="11">
        <v>0</v>
      </c>
      <c r="AB45" s="11">
        <v>1554816</v>
      </c>
      <c r="AC45" s="13">
        <v>40292</v>
      </c>
      <c r="AD45" s="26">
        <v>5</v>
      </c>
      <c r="AE45" s="14" t="s">
        <v>90</v>
      </c>
      <c r="AF45" s="14" t="s">
        <v>91</v>
      </c>
    </row>
    <row r="46" spans="1:32" s="14" customFormat="1" x14ac:dyDescent="0.25">
      <c r="A46" s="35"/>
      <c r="B46" s="22" t="s">
        <v>85</v>
      </c>
      <c r="C46" s="11">
        <v>0</v>
      </c>
      <c r="D46" s="11">
        <v>52</v>
      </c>
      <c r="E46" s="12">
        <v>3</v>
      </c>
      <c r="F46" s="11">
        <v>146</v>
      </c>
      <c r="G46" s="11">
        <v>16</v>
      </c>
      <c r="H46" s="12">
        <v>2</v>
      </c>
      <c r="I46" s="11">
        <v>0</v>
      </c>
      <c r="J46" s="11">
        <v>19</v>
      </c>
      <c r="K46" s="11">
        <v>347</v>
      </c>
      <c r="L46" s="11">
        <v>0</v>
      </c>
      <c r="M46" s="11">
        <v>0</v>
      </c>
      <c r="N46" s="12">
        <v>1</v>
      </c>
      <c r="O46" s="11">
        <v>52</v>
      </c>
      <c r="P46" s="11">
        <v>0</v>
      </c>
      <c r="Q46" s="11">
        <v>28</v>
      </c>
      <c r="R46" s="11">
        <v>0</v>
      </c>
      <c r="S46" s="11">
        <v>622.5</v>
      </c>
      <c r="T46" s="11">
        <v>0</v>
      </c>
      <c r="U46" s="11">
        <v>68</v>
      </c>
      <c r="V46" s="11">
        <v>142</v>
      </c>
      <c r="W46" s="11">
        <v>64</v>
      </c>
      <c r="X46" s="11">
        <v>0</v>
      </c>
      <c r="Y46" s="11">
        <v>0</v>
      </c>
      <c r="Z46" s="12">
        <v>1</v>
      </c>
      <c r="AA46" s="11">
        <v>0</v>
      </c>
      <c r="AB46" s="11">
        <v>1924800</v>
      </c>
      <c r="AC46" s="13">
        <v>40994</v>
      </c>
      <c r="AD46" s="26">
        <v>5</v>
      </c>
      <c r="AE46" s="14" t="s">
        <v>92</v>
      </c>
      <c r="AF46" s="14" t="s">
        <v>91</v>
      </c>
    </row>
    <row r="47" spans="1:32" s="14" customFormat="1" x14ac:dyDescent="0.25">
      <c r="A47" s="35"/>
      <c r="B47" s="22" t="s">
        <v>86</v>
      </c>
      <c r="C47" s="11">
        <v>0</v>
      </c>
      <c r="D47" s="11">
        <v>49.66</v>
      </c>
      <c r="E47" s="12">
        <v>2.411</v>
      </c>
      <c r="F47" s="11">
        <v>137.30000000000001</v>
      </c>
      <c r="G47" s="11">
        <v>16.21</v>
      </c>
      <c r="H47" s="12">
        <v>2.3730000000000002</v>
      </c>
      <c r="I47" s="11">
        <v>0</v>
      </c>
      <c r="J47" s="11">
        <v>18.739999999999998</v>
      </c>
      <c r="K47" s="11">
        <v>381</v>
      </c>
      <c r="L47" s="11">
        <v>0</v>
      </c>
      <c r="M47" s="11">
        <v>1.748E-3</v>
      </c>
      <c r="N47" s="12">
        <v>1.486</v>
      </c>
      <c r="O47" s="11">
        <v>51.98</v>
      </c>
      <c r="P47" s="11">
        <v>0</v>
      </c>
      <c r="Q47" s="11">
        <v>25.78</v>
      </c>
      <c r="R47" s="11">
        <v>0</v>
      </c>
      <c r="S47" s="11">
        <v>625.1</v>
      </c>
      <c r="T47" s="11">
        <v>0</v>
      </c>
      <c r="U47" s="11">
        <v>69.73</v>
      </c>
      <c r="V47" s="11">
        <v>121.85</v>
      </c>
      <c r="W47" s="11">
        <v>54.24</v>
      </c>
      <c r="X47" s="11">
        <v>6.7309999999999995E-2</v>
      </c>
      <c r="Y47" s="11">
        <v>0</v>
      </c>
      <c r="Z47" s="12">
        <v>1.536</v>
      </c>
      <c r="AA47" s="11">
        <v>0.46939999999999998</v>
      </c>
      <c r="AB47" s="11">
        <v>1792726</v>
      </c>
      <c r="AC47" s="13">
        <v>40954</v>
      </c>
      <c r="AD47" s="26">
        <v>5.0179999999999998</v>
      </c>
    </row>
    <row r="48" spans="1:32" s="14" customFormat="1" x14ac:dyDescent="0.25">
      <c r="A48" s="35"/>
      <c r="B48" s="22" t="s">
        <v>87</v>
      </c>
      <c r="C48" s="11">
        <v>0</v>
      </c>
      <c r="D48" s="11">
        <v>68</v>
      </c>
      <c r="E48" s="12">
        <v>3</v>
      </c>
      <c r="F48" s="11">
        <v>156</v>
      </c>
      <c r="G48" s="11">
        <v>17</v>
      </c>
      <c r="H48" s="12">
        <v>2</v>
      </c>
      <c r="I48" s="11">
        <v>0</v>
      </c>
      <c r="J48" s="11">
        <v>19</v>
      </c>
      <c r="K48" s="11">
        <v>431</v>
      </c>
      <c r="L48" s="11">
        <v>0</v>
      </c>
      <c r="M48" s="11">
        <v>0</v>
      </c>
      <c r="N48" s="12">
        <v>3</v>
      </c>
      <c r="O48" s="11">
        <v>54</v>
      </c>
      <c r="P48" s="11">
        <v>0</v>
      </c>
      <c r="Q48" s="11">
        <v>29</v>
      </c>
      <c r="R48" s="11">
        <v>0</v>
      </c>
      <c r="S48" s="11">
        <v>678</v>
      </c>
      <c r="T48" s="11">
        <v>0</v>
      </c>
      <c r="U48" s="11">
        <v>75</v>
      </c>
      <c r="V48" s="11">
        <v>157</v>
      </c>
      <c r="W48" s="11">
        <v>68</v>
      </c>
      <c r="X48" s="11">
        <v>0</v>
      </c>
      <c r="Y48" s="11">
        <v>0</v>
      </c>
      <c r="Z48" s="12">
        <v>2</v>
      </c>
      <c r="AA48" s="12">
        <v>1</v>
      </c>
      <c r="AB48" s="11">
        <v>1957156</v>
      </c>
      <c r="AC48" s="13">
        <v>41349</v>
      </c>
      <c r="AD48" s="26">
        <v>5</v>
      </c>
    </row>
    <row r="49" spans="1:32" s="19" customFormat="1" x14ac:dyDescent="0.25">
      <c r="A49" s="36"/>
      <c r="B49" s="23" t="s">
        <v>88</v>
      </c>
      <c r="C49" s="16">
        <v>0</v>
      </c>
      <c r="D49" s="16">
        <v>93</v>
      </c>
      <c r="E49" s="17">
        <v>3</v>
      </c>
      <c r="F49" s="16">
        <v>165</v>
      </c>
      <c r="G49" s="16">
        <v>18</v>
      </c>
      <c r="H49" s="17">
        <v>12</v>
      </c>
      <c r="I49" s="16">
        <v>0</v>
      </c>
      <c r="J49" s="16">
        <v>23</v>
      </c>
      <c r="K49" s="16">
        <v>3328</v>
      </c>
      <c r="L49" s="16">
        <v>0</v>
      </c>
      <c r="M49" s="17">
        <v>2</v>
      </c>
      <c r="N49" s="17">
        <v>4</v>
      </c>
      <c r="O49" s="16">
        <v>222</v>
      </c>
      <c r="P49" s="16">
        <v>0</v>
      </c>
      <c r="Q49" s="16">
        <v>29</v>
      </c>
      <c r="R49" s="16">
        <v>0</v>
      </c>
      <c r="S49" s="16">
        <v>700</v>
      </c>
      <c r="T49" s="16">
        <v>0</v>
      </c>
      <c r="U49" s="16">
        <v>114</v>
      </c>
      <c r="V49" s="16">
        <v>167</v>
      </c>
      <c r="W49" s="16">
        <v>127</v>
      </c>
      <c r="X49" s="17">
        <v>77</v>
      </c>
      <c r="Y49" s="16">
        <v>0</v>
      </c>
      <c r="Z49" s="17">
        <v>3</v>
      </c>
      <c r="AA49" s="17">
        <v>2</v>
      </c>
      <c r="AB49" s="16">
        <v>8943696</v>
      </c>
      <c r="AC49" s="18">
        <v>42670</v>
      </c>
      <c r="AD49" s="27">
        <v>6</v>
      </c>
    </row>
    <row r="50" spans="1:32" s="9" customFormat="1" x14ac:dyDescent="0.25">
      <c r="A50" s="34">
        <v>9</v>
      </c>
      <c r="B50" s="21" t="s">
        <v>83</v>
      </c>
      <c r="C50" s="6">
        <v>0</v>
      </c>
      <c r="D50" s="6">
        <v>0</v>
      </c>
      <c r="E50" s="6">
        <v>0</v>
      </c>
      <c r="F50" s="6">
        <v>6</v>
      </c>
      <c r="G50" s="7">
        <v>1</v>
      </c>
      <c r="H50" s="6">
        <v>0</v>
      </c>
      <c r="I50" s="6">
        <v>0</v>
      </c>
      <c r="J50" s="6">
        <v>0</v>
      </c>
      <c r="K50" s="6">
        <v>3</v>
      </c>
      <c r="L50" s="6">
        <v>0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6">
        <v>0</v>
      </c>
      <c r="S50" s="6">
        <v>22</v>
      </c>
      <c r="T50" s="6">
        <v>0</v>
      </c>
      <c r="U50" s="6">
        <v>0</v>
      </c>
      <c r="V50" s="6">
        <v>0</v>
      </c>
      <c r="W50" s="6">
        <v>0</v>
      </c>
      <c r="X50" s="6">
        <v>0</v>
      </c>
      <c r="Y50" s="6">
        <v>0</v>
      </c>
      <c r="Z50" s="6">
        <v>0</v>
      </c>
      <c r="AA50" s="6">
        <v>0</v>
      </c>
      <c r="AB50" s="6">
        <v>0</v>
      </c>
      <c r="AC50" s="8">
        <v>38904</v>
      </c>
      <c r="AD50" s="25">
        <v>0</v>
      </c>
      <c r="AE50" s="9" t="s">
        <v>89</v>
      </c>
      <c r="AF50" s="9">
        <v>2901</v>
      </c>
    </row>
    <row r="51" spans="1:32" s="14" customFormat="1" x14ac:dyDescent="0.25">
      <c r="A51" s="35"/>
      <c r="B51" s="22" t="s">
        <v>84</v>
      </c>
      <c r="C51" s="11">
        <v>0</v>
      </c>
      <c r="D51" s="11">
        <v>18</v>
      </c>
      <c r="E51" s="12">
        <v>1</v>
      </c>
      <c r="F51" s="11">
        <v>70</v>
      </c>
      <c r="G51" s="12">
        <v>5</v>
      </c>
      <c r="H51" s="12">
        <v>5</v>
      </c>
      <c r="I51" s="11">
        <v>0</v>
      </c>
      <c r="J51" s="11">
        <v>0</v>
      </c>
      <c r="K51" s="11">
        <v>87</v>
      </c>
      <c r="L51" s="11">
        <v>0</v>
      </c>
      <c r="M51" s="11">
        <v>0</v>
      </c>
      <c r="N51" s="11">
        <v>0</v>
      </c>
      <c r="O51" s="12">
        <v>3</v>
      </c>
      <c r="P51" s="11">
        <v>0</v>
      </c>
      <c r="Q51" s="12">
        <v>3</v>
      </c>
      <c r="R51" s="11">
        <v>0</v>
      </c>
      <c r="S51" s="11">
        <v>240</v>
      </c>
      <c r="T51" s="11">
        <v>0</v>
      </c>
      <c r="U51" s="12">
        <v>3</v>
      </c>
      <c r="V51" s="11">
        <v>18</v>
      </c>
      <c r="W51" s="12">
        <v>1</v>
      </c>
      <c r="X51" s="11">
        <v>0</v>
      </c>
      <c r="Y51" s="11">
        <v>0</v>
      </c>
      <c r="Z51" s="11">
        <v>0</v>
      </c>
      <c r="AA51" s="11">
        <v>0</v>
      </c>
      <c r="AB51" s="11">
        <v>370336</v>
      </c>
      <c r="AC51" s="13">
        <v>38975</v>
      </c>
      <c r="AD51" s="26">
        <v>13</v>
      </c>
      <c r="AE51" s="14" t="s">
        <v>90</v>
      </c>
      <c r="AF51" s="14" t="s">
        <v>91</v>
      </c>
    </row>
    <row r="52" spans="1:32" s="14" customFormat="1" x14ac:dyDescent="0.25">
      <c r="A52" s="35"/>
      <c r="B52" s="22" t="s">
        <v>85</v>
      </c>
      <c r="C52" s="11">
        <v>0</v>
      </c>
      <c r="D52" s="11">
        <v>20</v>
      </c>
      <c r="E52" s="12">
        <v>1</v>
      </c>
      <c r="F52" s="11">
        <v>76</v>
      </c>
      <c r="G52" s="12">
        <v>6</v>
      </c>
      <c r="H52" s="12">
        <v>9</v>
      </c>
      <c r="I52" s="11">
        <v>0</v>
      </c>
      <c r="J52" s="11">
        <v>0</v>
      </c>
      <c r="K52" s="11">
        <v>91</v>
      </c>
      <c r="L52" s="11">
        <v>0</v>
      </c>
      <c r="M52" s="11">
        <v>0</v>
      </c>
      <c r="N52" s="11">
        <v>0</v>
      </c>
      <c r="O52" s="12">
        <v>4</v>
      </c>
      <c r="P52" s="12">
        <v>1</v>
      </c>
      <c r="Q52" s="12">
        <v>3</v>
      </c>
      <c r="R52" s="11">
        <v>0</v>
      </c>
      <c r="S52" s="11">
        <v>253</v>
      </c>
      <c r="T52" s="11">
        <v>0</v>
      </c>
      <c r="U52" s="12">
        <v>5</v>
      </c>
      <c r="V52" s="11">
        <v>20</v>
      </c>
      <c r="W52" s="12">
        <v>1</v>
      </c>
      <c r="X52" s="11">
        <v>0</v>
      </c>
      <c r="Y52" s="11">
        <v>0</v>
      </c>
      <c r="Z52" s="11">
        <v>0</v>
      </c>
      <c r="AA52" s="11">
        <v>0</v>
      </c>
      <c r="AB52" s="11">
        <v>382784</v>
      </c>
      <c r="AC52" s="13">
        <v>39037</v>
      </c>
      <c r="AD52" s="26">
        <v>15</v>
      </c>
      <c r="AE52" s="14" t="s">
        <v>92</v>
      </c>
      <c r="AF52" s="14" t="s">
        <v>91</v>
      </c>
    </row>
    <row r="53" spans="1:32" s="14" customFormat="1" x14ac:dyDescent="0.25">
      <c r="A53" s="35"/>
      <c r="B53" s="22" t="s">
        <v>86</v>
      </c>
      <c r="C53" s="11">
        <v>0</v>
      </c>
      <c r="D53" s="11">
        <v>20.38</v>
      </c>
      <c r="E53" s="11">
        <v>0.98380000000000001</v>
      </c>
      <c r="F53" s="11">
        <v>82.5</v>
      </c>
      <c r="G53" s="12">
        <v>6.1429999999999998</v>
      </c>
      <c r="H53" s="12">
        <v>7.5229999999999997</v>
      </c>
      <c r="I53" s="11">
        <v>0</v>
      </c>
      <c r="J53" s="11">
        <v>0</v>
      </c>
      <c r="K53" s="11">
        <v>106.7</v>
      </c>
      <c r="L53" s="11">
        <v>0</v>
      </c>
      <c r="M53" s="11">
        <v>0</v>
      </c>
      <c r="N53" s="11">
        <v>0.4078</v>
      </c>
      <c r="O53" s="12">
        <v>4.2969999999999997</v>
      </c>
      <c r="P53" s="11">
        <v>0.61529999999999996</v>
      </c>
      <c r="Q53" s="12">
        <v>4.5629999999999997</v>
      </c>
      <c r="R53" s="11">
        <v>1.034E-3</v>
      </c>
      <c r="S53" s="11">
        <v>277.10000000000002</v>
      </c>
      <c r="T53" s="11">
        <v>3.4469999999999998E-4</v>
      </c>
      <c r="U53" s="12">
        <v>6.1429999999999998</v>
      </c>
      <c r="V53" s="11">
        <v>24.8</v>
      </c>
      <c r="W53" s="12">
        <v>2.3279999999999998</v>
      </c>
      <c r="X53" s="11">
        <v>3.3439999999999998E-2</v>
      </c>
      <c r="Y53" s="11">
        <v>1.7240000000000001E-3</v>
      </c>
      <c r="Z53" s="11">
        <v>0</v>
      </c>
      <c r="AA53" s="11">
        <v>6.8939999999999995E-4</v>
      </c>
      <c r="AB53" s="11">
        <v>423652</v>
      </c>
      <c r="AC53" s="13">
        <v>39202</v>
      </c>
      <c r="AD53" s="26">
        <v>14.71</v>
      </c>
    </row>
    <row r="54" spans="1:32" s="14" customFormat="1" x14ac:dyDescent="0.25">
      <c r="A54" s="35"/>
      <c r="B54" s="22" t="s">
        <v>87</v>
      </c>
      <c r="C54" s="11">
        <v>0</v>
      </c>
      <c r="D54" s="11">
        <v>24</v>
      </c>
      <c r="E54" s="12">
        <v>1</v>
      </c>
      <c r="F54" s="11">
        <v>101</v>
      </c>
      <c r="G54" s="12">
        <v>7</v>
      </c>
      <c r="H54" s="12">
        <v>10</v>
      </c>
      <c r="I54" s="11">
        <v>0</v>
      </c>
      <c r="J54" s="11">
        <v>0</v>
      </c>
      <c r="K54" s="11">
        <v>133</v>
      </c>
      <c r="L54" s="11">
        <v>0</v>
      </c>
      <c r="M54" s="11">
        <v>0</v>
      </c>
      <c r="N54" s="12">
        <v>1</v>
      </c>
      <c r="O54" s="12">
        <v>5</v>
      </c>
      <c r="P54" s="12">
        <v>1</v>
      </c>
      <c r="Q54" s="12">
        <v>7</v>
      </c>
      <c r="R54" s="11">
        <v>0</v>
      </c>
      <c r="S54" s="11">
        <v>337</v>
      </c>
      <c r="T54" s="11">
        <v>0</v>
      </c>
      <c r="U54" s="12">
        <v>10</v>
      </c>
      <c r="V54" s="11">
        <v>35</v>
      </c>
      <c r="W54" s="12">
        <v>4</v>
      </c>
      <c r="X54" s="11">
        <v>0</v>
      </c>
      <c r="Y54" s="11">
        <v>0</v>
      </c>
      <c r="Z54" s="11">
        <v>0</v>
      </c>
      <c r="AA54" s="11">
        <v>0</v>
      </c>
      <c r="AB54" s="11">
        <v>522592</v>
      </c>
      <c r="AC54" s="13">
        <v>39488</v>
      </c>
      <c r="AD54" s="26">
        <v>17</v>
      </c>
    </row>
    <row r="55" spans="1:32" s="19" customFormat="1" x14ac:dyDescent="0.25">
      <c r="A55" s="36"/>
      <c r="B55" s="23" t="s">
        <v>88</v>
      </c>
      <c r="C55" s="16">
        <v>0</v>
      </c>
      <c r="D55" s="16">
        <v>29</v>
      </c>
      <c r="E55" s="17">
        <v>1</v>
      </c>
      <c r="F55" s="16">
        <v>120</v>
      </c>
      <c r="G55" s="17">
        <v>11</v>
      </c>
      <c r="H55" s="17">
        <v>17</v>
      </c>
      <c r="I55" s="16">
        <v>0</v>
      </c>
      <c r="J55" s="16">
        <v>0</v>
      </c>
      <c r="K55" s="16">
        <v>172</v>
      </c>
      <c r="L55" s="16">
        <v>0</v>
      </c>
      <c r="M55" s="16">
        <v>0</v>
      </c>
      <c r="N55" s="17">
        <v>2</v>
      </c>
      <c r="O55" s="17">
        <v>10</v>
      </c>
      <c r="P55" s="17">
        <v>1</v>
      </c>
      <c r="Q55" s="17">
        <v>9</v>
      </c>
      <c r="R55" s="17">
        <v>3</v>
      </c>
      <c r="S55" s="16">
        <v>411</v>
      </c>
      <c r="T55" s="17">
        <v>1</v>
      </c>
      <c r="U55" s="17">
        <v>15</v>
      </c>
      <c r="V55" s="16">
        <v>43</v>
      </c>
      <c r="W55" s="17">
        <v>12</v>
      </c>
      <c r="X55" s="17">
        <v>1</v>
      </c>
      <c r="Y55" s="17">
        <v>4</v>
      </c>
      <c r="Z55" s="16">
        <v>0</v>
      </c>
      <c r="AA55" s="17">
        <v>2</v>
      </c>
      <c r="AB55" s="16">
        <v>760112</v>
      </c>
      <c r="AC55" s="18">
        <v>40014</v>
      </c>
      <c r="AD55" s="27">
        <v>20</v>
      </c>
    </row>
    <row r="56" spans="1:32" s="9" customFormat="1" x14ac:dyDescent="0.25">
      <c r="A56" s="34">
        <v>10</v>
      </c>
      <c r="B56" s="21" t="s">
        <v>83</v>
      </c>
      <c r="C56" s="6">
        <v>0</v>
      </c>
      <c r="D56" s="6">
        <v>0</v>
      </c>
      <c r="E56" s="6">
        <v>0</v>
      </c>
      <c r="F56" s="6">
        <v>27</v>
      </c>
      <c r="G56" s="6">
        <v>330</v>
      </c>
      <c r="H56" s="6">
        <v>55</v>
      </c>
      <c r="I56" s="6">
        <v>110</v>
      </c>
      <c r="J56" s="6">
        <v>0</v>
      </c>
      <c r="K56" s="6">
        <v>1870</v>
      </c>
      <c r="L56" s="6">
        <v>275</v>
      </c>
      <c r="M56" s="6">
        <v>0</v>
      </c>
      <c r="N56" s="6">
        <v>770</v>
      </c>
      <c r="O56" s="6">
        <v>0</v>
      </c>
      <c r="P56" s="6">
        <v>550</v>
      </c>
      <c r="Q56" s="6">
        <v>0</v>
      </c>
      <c r="R56" s="6">
        <v>495</v>
      </c>
      <c r="S56" s="6">
        <v>990</v>
      </c>
      <c r="T56" s="6">
        <v>27</v>
      </c>
      <c r="U56" s="6">
        <v>165</v>
      </c>
      <c r="V56" s="6">
        <v>0</v>
      </c>
      <c r="W56" s="6">
        <v>165</v>
      </c>
      <c r="X56" s="6">
        <v>0</v>
      </c>
      <c r="Y56" s="6">
        <v>165</v>
      </c>
      <c r="Z56" s="6">
        <v>0</v>
      </c>
      <c r="AA56" s="6">
        <v>330</v>
      </c>
      <c r="AB56" s="6">
        <v>4116640</v>
      </c>
      <c r="AC56" s="8">
        <v>39264</v>
      </c>
      <c r="AD56" s="25">
        <v>0</v>
      </c>
      <c r="AE56" s="9" t="s">
        <v>89</v>
      </c>
      <c r="AF56" s="9">
        <v>1</v>
      </c>
    </row>
    <row r="57" spans="1:32" s="14" customFormat="1" x14ac:dyDescent="0.25">
      <c r="A57" s="35"/>
      <c r="B57" s="22" t="s">
        <v>84</v>
      </c>
      <c r="C57" s="11">
        <v>0</v>
      </c>
      <c r="D57" s="11">
        <v>0</v>
      </c>
      <c r="E57" s="11">
        <v>0</v>
      </c>
      <c r="F57" s="11">
        <v>27</v>
      </c>
      <c r="G57" s="11">
        <v>330</v>
      </c>
      <c r="H57" s="11">
        <v>55</v>
      </c>
      <c r="I57" s="11">
        <v>110</v>
      </c>
      <c r="J57" s="11">
        <v>0</v>
      </c>
      <c r="K57" s="11">
        <v>1870</v>
      </c>
      <c r="L57" s="11">
        <v>275</v>
      </c>
      <c r="M57" s="11">
        <v>0</v>
      </c>
      <c r="N57" s="11">
        <v>770</v>
      </c>
      <c r="O57" s="11">
        <v>0</v>
      </c>
      <c r="P57" s="11">
        <v>550</v>
      </c>
      <c r="Q57" s="11">
        <v>0</v>
      </c>
      <c r="R57" s="11">
        <v>495</v>
      </c>
      <c r="S57" s="11">
        <v>990</v>
      </c>
      <c r="T57" s="11">
        <v>27</v>
      </c>
      <c r="U57" s="11">
        <v>165</v>
      </c>
      <c r="V57" s="11">
        <v>0</v>
      </c>
      <c r="W57" s="11">
        <v>165</v>
      </c>
      <c r="X57" s="11">
        <v>0</v>
      </c>
      <c r="Y57" s="11">
        <v>165</v>
      </c>
      <c r="Z57" s="11">
        <v>0</v>
      </c>
      <c r="AA57" s="11">
        <v>330</v>
      </c>
      <c r="AB57" s="11">
        <v>4116640</v>
      </c>
      <c r="AC57" s="13">
        <v>39264</v>
      </c>
      <c r="AD57" s="26">
        <v>0</v>
      </c>
      <c r="AE57" s="14" t="s">
        <v>90</v>
      </c>
      <c r="AF57" s="14" t="s">
        <v>91</v>
      </c>
    </row>
    <row r="58" spans="1:32" s="14" customFormat="1" x14ac:dyDescent="0.25">
      <c r="A58" s="35"/>
      <c r="B58" s="22" t="s">
        <v>85</v>
      </c>
      <c r="C58" s="11">
        <v>0</v>
      </c>
      <c r="D58" s="11">
        <v>0</v>
      </c>
      <c r="E58" s="11">
        <v>0</v>
      </c>
      <c r="F58" s="11">
        <v>27</v>
      </c>
      <c r="G58" s="11">
        <v>330</v>
      </c>
      <c r="H58" s="11">
        <v>55</v>
      </c>
      <c r="I58" s="11">
        <v>110</v>
      </c>
      <c r="J58" s="11">
        <v>0</v>
      </c>
      <c r="K58" s="11">
        <v>1870</v>
      </c>
      <c r="L58" s="11">
        <v>275</v>
      </c>
      <c r="M58" s="11">
        <v>0</v>
      </c>
      <c r="N58" s="11">
        <v>770</v>
      </c>
      <c r="O58" s="11">
        <v>0</v>
      </c>
      <c r="P58" s="11">
        <v>550</v>
      </c>
      <c r="Q58" s="11">
        <v>0</v>
      </c>
      <c r="R58" s="11">
        <v>495</v>
      </c>
      <c r="S58" s="11">
        <v>990</v>
      </c>
      <c r="T58" s="11">
        <v>27</v>
      </c>
      <c r="U58" s="11">
        <v>165</v>
      </c>
      <c r="V58" s="11">
        <v>0</v>
      </c>
      <c r="W58" s="11">
        <v>165</v>
      </c>
      <c r="X58" s="11">
        <v>0</v>
      </c>
      <c r="Y58" s="11">
        <v>165</v>
      </c>
      <c r="Z58" s="11">
        <v>0</v>
      </c>
      <c r="AA58" s="11">
        <v>330</v>
      </c>
      <c r="AB58" s="11">
        <v>4116640</v>
      </c>
      <c r="AC58" s="13">
        <v>39264</v>
      </c>
      <c r="AD58" s="26">
        <v>0</v>
      </c>
      <c r="AE58" s="14" t="s">
        <v>92</v>
      </c>
      <c r="AF58" s="14" t="s">
        <v>91</v>
      </c>
    </row>
    <row r="59" spans="1:32" s="14" customFormat="1" x14ac:dyDescent="0.25">
      <c r="A59" s="35"/>
      <c r="B59" s="22" t="s">
        <v>86</v>
      </c>
      <c r="C59" s="11">
        <v>0</v>
      </c>
      <c r="D59" s="11">
        <v>0</v>
      </c>
      <c r="E59" s="11">
        <v>0</v>
      </c>
      <c r="F59" s="11">
        <v>27</v>
      </c>
      <c r="G59" s="11">
        <v>330</v>
      </c>
      <c r="H59" s="11">
        <v>55</v>
      </c>
      <c r="I59" s="11">
        <v>110</v>
      </c>
      <c r="J59" s="11">
        <v>0</v>
      </c>
      <c r="K59" s="11">
        <v>1870</v>
      </c>
      <c r="L59" s="11">
        <v>275</v>
      </c>
      <c r="M59" s="11">
        <v>0</v>
      </c>
      <c r="N59" s="11">
        <v>770</v>
      </c>
      <c r="O59" s="11">
        <v>0</v>
      </c>
      <c r="P59" s="11">
        <v>550</v>
      </c>
      <c r="Q59" s="11">
        <v>0</v>
      </c>
      <c r="R59" s="11">
        <v>495</v>
      </c>
      <c r="S59" s="11">
        <v>990</v>
      </c>
      <c r="T59" s="11">
        <v>27</v>
      </c>
      <c r="U59" s="11">
        <v>165</v>
      </c>
      <c r="V59" s="11">
        <v>0</v>
      </c>
      <c r="W59" s="11">
        <v>165</v>
      </c>
      <c r="X59" s="11">
        <v>0</v>
      </c>
      <c r="Y59" s="11">
        <v>165</v>
      </c>
      <c r="Z59" s="11">
        <v>0</v>
      </c>
      <c r="AA59" s="11">
        <v>330</v>
      </c>
      <c r="AB59" s="11">
        <v>4116640</v>
      </c>
      <c r="AC59" s="13">
        <v>39264</v>
      </c>
      <c r="AD59" s="26">
        <v>0</v>
      </c>
    </row>
    <row r="60" spans="1:32" s="14" customFormat="1" x14ac:dyDescent="0.25">
      <c r="A60" s="35"/>
      <c r="B60" s="22" t="s">
        <v>87</v>
      </c>
      <c r="C60" s="11">
        <v>0</v>
      </c>
      <c r="D60" s="11">
        <v>0</v>
      </c>
      <c r="E60" s="11">
        <v>0</v>
      </c>
      <c r="F60" s="11">
        <v>27</v>
      </c>
      <c r="G60" s="11">
        <v>330</v>
      </c>
      <c r="H60" s="11">
        <v>55</v>
      </c>
      <c r="I60" s="11">
        <v>110</v>
      </c>
      <c r="J60" s="11">
        <v>0</v>
      </c>
      <c r="K60" s="11">
        <v>1870</v>
      </c>
      <c r="L60" s="11">
        <v>275</v>
      </c>
      <c r="M60" s="11">
        <v>0</v>
      </c>
      <c r="N60" s="11">
        <v>770</v>
      </c>
      <c r="O60" s="11">
        <v>0</v>
      </c>
      <c r="P60" s="11">
        <v>550</v>
      </c>
      <c r="Q60" s="11">
        <v>0</v>
      </c>
      <c r="R60" s="11">
        <v>495</v>
      </c>
      <c r="S60" s="11">
        <v>990</v>
      </c>
      <c r="T60" s="11">
        <v>27</v>
      </c>
      <c r="U60" s="11">
        <v>165</v>
      </c>
      <c r="V60" s="11">
        <v>0</v>
      </c>
      <c r="W60" s="11">
        <v>165</v>
      </c>
      <c r="X60" s="11">
        <v>0</v>
      </c>
      <c r="Y60" s="11">
        <v>165</v>
      </c>
      <c r="Z60" s="11">
        <v>0</v>
      </c>
      <c r="AA60" s="11">
        <v>330</v>
      </c>
      <c r="AB60" s="11">
        <v>4116640</v>
      </c>
      <c r="AC60" s="13">
        <v>39264</v>
      </c>
      <c r="AD60" s="26">
        <v>0</v>
      </c>
    </row>
    <row r="61" spans="1:32" s="19" customFormat="1" x14ac:dyDescent="0.25">
      <c r="A61" s="36"/>
      <c r="B61" s="23" t="s">
        <v>88</v>
      </c>
      <c r="C61" s="16">
        <v>0</v>
      </c>
      <c r="D61" s="16">
        <v>0</v>
      </c>
      <c r="E61" s="16">
        <v>0</v>
      </c>
      <c r="F61" s="16">
        <v>27</v>
      </c>
      <c r="G61" s="16">
        <v>330</v>
      </c>
      <c r="H61" s="16">
        <v>55</v>
      </c>
      <c r="I61" s="16">
        <v>110</v>
      </c>
      <c r="J61" s="16">
        <v>0</v>
      </c>
      <c r="K61" s="16">
        <v>1870</v>
      </c>
      <c r="L61" s="16">
        <v>275</v>
      </c>
      <c r="M61" s="16">
        <v>0</v>
      </c>
      <c r="N61" s="16">
        <v>770</v>
      </c>
      <c r="O61" s="16">
        <v>0</v>
      </c>
      <c r="P61" s="16">
        <v>550</v>
      </c>
      <c r="Q61" s="16">
        <v>0</v>
      </c>
      <c r="R61" s="16">
        <v>495</v>
      </c>
      <c r="S61" s="16">
        <v>990</v>
      </c>
      <c r="T61" s="16">
        <v>27</v>
      </c>
      <c r="U61" s="16">
        <v>165</v>
      </c>
      <c r="V61" s="16">
        <v>0</v>
      </c>
      <c r="W61" s="16">
        <v>165</v>
      </c>
      <c r="X61" s="16">
        <v>0</v>
      </c>
      <c r="Y61" s="16">
        <v>165</v>
      </c>
      <c r="Z61" s="16">
        <v>0</v>
      </c>
      <c r="AA61" s="16">
        <v>330</v>
      </c>
      <c r="AB61" s="16">
        <v>4116640</v>
      </c>
      <c r="AC61" s="18">
        <v>39264</v>
      </c>
      <c r="AD61" s="27">
        <v>0</v>
      </c>
    </row>
    <row r="62" spans="1:32" s="9" customFormat="1" x14ac:dyDescent="0.25">
      <c r="A62" s="37">
        <v>11</v>
      </c>
      <c r="B62" s="21" t="s">
        <v>83</v>
      </c>
      <c r="C62" s="6">
        <v>0</v>
      </c>
      <c r="D62" s="6">
        <v>0</v>
      </c>
      <c r="E62" s="6">
        <v>0</v>
      </c>
      <c r="F62" s="6">
        <v>0</v>
      </c>
      <c r="G62" s="6">
        <v>0</v>
      </c>
      <c r="H62" s="6">
        <v>0</v>
      </c>
      <c r="I62" s="6">
        <v>0</v>
      </c>
      <c r="J62" s="6">
        <v>0</v>
      </c>
      <c r="K62" s="6">
        <v>0</v>
      </c>
      <c r="L62" s="6">
        <v>0</v>
      </c>
      <c r="M62" s="6">
        <v>0</v>
      </c>
      <c r="N62" s="6">
        <v>0</v>
      </c>
      <c r="O62" s="6">
        <v>0</v>
      </c>
      <c r="P62" s="6">
        <v>0</v>
      </c>
      <c r="Q62" s="6">
        <v>0</v>
      </c>
      <c r="R62" s="6">
        <v>0</v>
      </c>
      <c r="S62" s="31">
        <v>0</v>
      </c>
      <c r="T62" s="6">
        <v>0</v>
      </c>
      <c r="U62" s="6">
        <v>0</v>
      </c>
      <c r="V62" s="31">
        <v>0</v>
      </c>
      <c r="W62" s="6">
        <v>0</v>
      </c>
      <c r="X62" s="6">
        <v>0</v>
      </c>
      <c r="Y62" s="6">
        <v>0</v>
      </c>
      <c r="Z62" s="6">
        <v>0</v>
      </c>
      <c r="AA62" s="6">
        <v>0</v>
      </c>
      <c r="AB62" s="6">
        <v>0</v>
      </c>
      <c r="AC62" s="8">
        <v>37334</v>
      </c>
      <c r="AD62" s="25">
        <v>0</v>
      </c>
      <c r="AE62" s="9" t="s">
        <v>89</v>
      </c>
      <c r="AF62" s="9">
        <v>1332</v>
      </c>
    </row>
    <row r="63" spans="1:32" s="14" customFormat="1" x14ac:dyDescent="0.25">
      <c r="A63" s="37"/>
      <c r="B63" s="22" t="s">
        <v>84</v>
      </c>
      <c r="C63" s="11">
        <v>0</v>
      </c>
      <c r="D63" s="11">
        <v>0</v>
      </c>
      <c r="E63" s="11">
        <v>0</v>
      </c>
      <c r="F63" s="11">
        <v>17</v>
      </c>
      <c r="G63" s="11">
        <v>0</v>
      </c>
      <c r="H63" s="12">
        <v>1</v>
      </c>
      <c r="I63" s="11">
        <v>0</v>
      </c>
      <c r="J63" s="11">
        <v>0</v>
      </c>
      <c r="K63" s="11">
        <v>4</v>
      </c>
      <c r="L63" s="11">
        <v>0</v>
      </c>
      <c r="M63" s="11">
        <v>0</v>
      </c>
      <c r="N63" s="11">
        <v>0</v>
      </c>
      <c r="O63" s="11">
        <v>1.75</v>
      </c>
      <c r="P63" s="11">
        <v>0</v>
      </c>
      <c r="Q63" s="11">
        <v>0</v>
      </c>
      <c r="R63" s="11">
        <v>0</v>
      </c>
      <c r="S63" s="31">
        <v>33.5</v>
      </c>
      <c r="T63" s="11">
        <v>0</v>
      </c>
      <c r="U63" s="11">
        <v>0</v>
      </c>
      <c r="V63" s="31">
        <v>0</v>
      </c>
      <c r="W63" s="11">
        <v>0</v>
      </c>
      <c r="X63" s="11">
        <v>0</v>
      </c>
      <c r="Y63" s="11">
        <v>0</v>
      </c>
      <c r="Z63" s="11">
        <v>0</v>
      </c>
      <c r="AA63" s="11">
        <v>0</v>
      </c>
      <c r="AB63" s="11">
        <v>68444</v>
      </c>
      <c r="AC63" s="13">
        <v>38413</v>
      </c>
      <c r="AD63" s="26">
        <v>0</v>
      </c>
      <c r="AE63" s="14" t="s">
        <v>90</v>
      </c>
      <c r="AF63" s="14" t="s">
        <v>91</v>
      </c>
    </row>
    <row r="64" spans="1:32" s="14" customFormat="1" x14ac:dyDescent="0.25">
      <c r="A64" s="37"/>
      <c r="B64" s="22" t="s">
        <v>85</v>
      </c>
      <c r="C64" s="11">
        <v>0</v>
      </c>
      <c r="D64" s="11">
        <v>0</v>
      </c>
      <c r="E64" s="11">
        <v>0</v>
      </c>
      <c r="F64" s="11">
        <v>43.5</v>
      </c>
      <c r="G64" s="12">
        <v>5</v>
      </c>
      <c r="H64" s="12">
        <v>2</v>
      </c>
      <c r="I64" s="11">
        <v>0</v>
      </c>
      <c r="J64" s="11">
        <v>0</v>
      </c>
      <c r="K64" s="11">
        <v>32</v>
      </c>
      <c r="L64" s="11">
        <v>0</v>
      </c>
      <c r="M64" s="11">
        <v>0</v>
      </c>
      <c r="N64" s="11">
        <v>0</v>
      </c>
      <c r="O64" s="11">
        <v>32</v>
      </c>
      <c r="P64" s="11">
        <v>0</v>
      </c>
      <c r="Q64" s="11">
        <v>0</v>
      </c>
      <c r="R64" s="11">
        <v>0</v>
      </c>
      <c r="S64" s="31">
        <v>116</v>
      </c>
      <c r="T64" s="11">
        <v>0</v>
      </c>
      <c r="U64" s="12">
        <v>4</v>
      </c>
      <c r="V64" s="31">
        <v>0</v>
      </c>
      <c r="W64" s="11">
        <v>0</v>
      </c>
      <c r="X64" s="11">
        <v>0</v>
      </c>
      <c r="Y64" s="11">
        <v>0</v>
      </c>
      <c r="Z64" s="11">
        <v>0</v>
      </c>
      <c r="AA64" s="11">
        <v>0</v>
      </c>
      <c r="AB64" s="11">
        <v>120248</v>
      </c>
      <c r="AC64" s="13">
        <v>38569</v>
      </c>
      <c r="AD64" s="26">
        <v>6</v>
      </c>
      <c r="AE64" s="14" t="s">
        <v>92</v>
      </c>
      <c r="AF64" s="14" t="s">
        <v>91</v>
      </c>
    </row>
    <row r="65" spans="1:32" s="14" customFormat="1" x14ac:dyDescent="0.25">
      <c r="A65" s="37"/>
      <c r="B65" s="22" t="s">
        <v>86</v>
      </c>
      <c r="C65" s="11">
        <v>0</v>
      </c>
      <c r="D65" s="11">
        <v>0.74250000000000005</v>
      </c>
      <c r="E65" s="11">
        <v>2.477E-2</v>
      </c>
      <c r="F65" s="11">
        <v>39.64</v>
      </c>
      <c r="G65" s="12">
        <v>3.875</v>
      </c>
      <c r="H65" s="12">
        <v>1.6459999999999999</v>
      </c>
      <c r="I65" s="11">
        <v>0</v>
      </c>
      <c r="J65" s="11">
        <v>0</v>
      </c>
      <c r="K65" s="11">
        <v>29.57</v>
      </c>
      <c r="L65" s="11">
        <v>7.5080000000000004E-4</v>
      </c>
      <c r="M65" s="11">
        <v>0</v>
      </c>
      <c r="N65" s="11">
        <v>5.2550000000000001E-3</v>
      </c>
      <c r="O65" s="11">
        <v>30.6</v>
      </c>
      <c r="P65" s="11">
        <v>0.10290000000000001</v>
      </c>
      <c r="Q65" s="11">
        <v>0.41889999999999999</v>
      </c>
      <c r="R65" s="11">
        <v>3.003E-3</v>
      </c>
      <c r="S65" s="31">
        <v>104.2</v>
      </c>
      <c r="T65" s="11">
        <v>2.2520000000000001E-3</v>
      </c>
      <c r="U65" s="12">
        <v>4.1619999999999999</v>
      </c>
      <c r="V65" s="31">
        <v>0.74770000000000003</v>
      </c>
      <c r="W65" s="11">
        <v>3.95</v>
      </c>
      <c r="X65" s="11">
        <v>0</v>
      </c>
      <c r="Y65" s="11">
        <v>0</v>
      </c>
      <c r="Z65" s="11">
        <v>0</v>
      </c>
      <c r="AA65" s="11">
        <v>1.426E-2</v>
      </c>
      <c r="AB65" s="11">
        <v>156595</v>
      </c>
      <c r="AC65" s="13">
        <v>38715</v>
      </c>
      <c r="AD65" s="26">
        <v>4.9240000000000004</v>
      </c>
    </row>
    <row r="66" spans="1:32" s="14" customFormat="1" x14ac:dyDescent="0.25">
      <c r="A66" s="37"/>
      <c r="B66" s="22" t="s">
        <v>87</v>
      </c>
      <c r="C66" s="11">
        <v>0</v>
      </c>
      <c r="D66" s="11">
        <v>0</v>
      </c>
      <c r="E66" s="11">
        <v>0</v>
      </c>
      <c r="F66" s="11">
        <v>64</v>
      </c>
      <c r="G66" s="12">
        <v>6</v>
      </c>
      <c r="H66" s="12">
        <v>2</v>
      </c>
      <c r="I66" s="11">
        <v>0</v>
      </c>
      <c r="J66" s="11">
        <v>0</v>
      </c>
      <c r="K66" s="11">
        <v>46</v>
      </c>
      <c r="L66" s="11">
        <v>0</v>
      </c>
      <c r="M66" s="11">
        <v>0</v>
      </c>
      <c r="N66" s="11">
        <v>0</v>
      </c>
      <c r="O66" s="11">
        <v>56</v>
      </c>
      <c r="P66" s="11">
        <v>0</v>
      </c>
      <c r="Q66" s="11">
        <v>0</v>
      </c>
      <c r="R66" s="11">
        <v>0</v>
      </c>
      <c r="S66" s="31">
        <v>169</v>
      </c>
      <c r="T66" s="11">
        <v>0</v>
      </c>
      <c r="U66" s="12">
        <v>8</v>
      </c>
      <c r="V66" s="31">
        <v>0</v>
      </c>
      <c r="W66" s="11">
        <v>8</v>
      </c>
      <c r="X66" s="11">
        <v>0</v>
      </c>
      <c r="Y66" s="11">
        <v>0</v>
      </c>
      <c r="Z66" s="11">
        <v>0</v>
      </c>
      <c r="AA66" s="11">
        <v>0</v>
      </c>
      <c r="AB66" s="11">
        <v>170372</v>
      </c>
      <c r="AC66" s="13">
        <v>38991</v>
      </c>
      <c r="AD66" s="26">
        <v>8</v>
      </c>
    </row>
    <row r="67" spans="1:32" s="19" customFormat="1" x14ac:dyDescent="0.25">
      <c r="A67" s="37"/>
      <c r="B67" s="23" t="s">
        <v>88</v>
      </c>
      <c r="C67" s="16">
        <v>0</v>
      </c>
      <c r="D67" s="17">
        <v>20</v>
      </c>
      <c r="E67" s="17">
        <v>1</v>
      </c>
      <c r="F67" s="16">
        <v>102</v>
      </c>
      <c r="G67" s="17">
        <v>11</v>
      </c>
      <c r="H67" s="17">
        <v>9</v>
      </c>
      <c r="I67" s="16">
        <v>0</v>
      </c>
      <c r="J67" s="16">
        <v>0</v>
      </c>
      <c r="K67" s="16">
        <v>132</v>
      </c>
      <c r="L67" s="17">
        <v>1</v>
      </c>
      <c r="M67" s="16">
        <v>0</v>
      </c>
      <c r="N67" s="17">
        <v>7</v>
      </c>
      <c r="O67" s="16">
        <v>80</v>
      </c>
      <c r="P67" s="17">
        <v>1</v>
      </c>
      <c r="Q67" s="17">
        <v>9</v>
      </c>
      <c r="R67" s="17">
        <v>2</v>
      </c>
      <c r="S67" s="31">
        <v>254</v>
      </c>
      <c r="T67" s="17">
        <v>1</v>
      </c>
      <c r="U67" s="17">
        <v>37</v>
      </c>
      <c r="V67" s="32">
        <v>20</v>
      </c>
      <c r="W67" s="16">
        <v>39</v>
      </c>
      <c r="X67" s="16">
        <v>0</v>
      </c>
      <c r="Y67" s="16">
        <v>0</v>
      </c>
      <c r="Z67" s="16">
        <v>0</v>
      </c>
      <c r="AA67" s="17">
        <v>3</v>
      </c>
      <c r="AB67" s="16">
        <v>3277104</v>
      </c>
      <c r="AC67" s="18">
        <v>42553</v>
      </c>
      <c r="AD67" s="27">
        <v>23</v>
      </c>
    </row>
    <row r="68" spans="1:32" s="9" customFormat="1" x14ac:dyDescent="0.25">
      <c r="A68" s="34">
        <v>12</v>
      </c>
      <c r="B68" s="21" t="s">
        <v>83</v>
      </c>
      <c r="C68" s="6">
        <v>1</v>
      </c>
      <c r="D68" s="6">
        <v>0</v>
      </c>
      <c r="E68" s="6">
        <v>1</v>
      </c>
      <c r="F68" s="6">
        <v>45</v>
      </c>
      <c r="G68" s="7">
        <v>8</v>
      </c>
      <c r="H68" s="6">
        <v>12</v>
      </c>
      <c r="I68" s="6">
        <v>0</v>
      </c>
      <c r="J68" s="6">
        <v>0</v>
      </c>
      <c r="K68" s="6">
        <v>55</v>
      </c>
      <c r="L68" s="6">
        <v>0</v>
      </c>
      <c r="M68" s="6">
        <v>0</v>
      </c>
      <c r="N68" s="6">
        <v>0</v>
      </c>
      <c r="O68" s="6">
        <v>66</v>
      </c>
      <c r="P68" s="6">
        <v>0</v>
      </c>
      <c r="Q68" s="6">
        <v>0</v>
      </c>
      <c r="R68" s="6">
        <v>0</v>
      </c>
      <c r="S68" s="6">
        <v>198</v>
      </c>
      <c r="T68" s="6">
        <v>0</v>
      </c>
      <c r="U68" s="7">
        <v>2</v>
      </c>
      <c r="V68" s="6">
        <v>0</v>
      </c>
      <c r="W68" s="6">
        <v>0</v>
      </c>
      <c r="X68" s="6">
        <v>0</v>
      </c>
      <c r="Y68" s="6">
        <v>0</v>
      </c>
      <c r="Z68" s="6">
        <v>0</v>
      </c>
      <c r="AA68" s="7">
        <v>5</v>
      </c>
      <c r="AB68" s="6">
        <v>178240</v>
      </c>
      <c r="AC68" s="8">
        <v>39391</v>
      </c>
      <c r="AD68" s="25">
        <v>8</v>
      </c>
      <c r="AE68" s="9" t="s">
        <v>89</v>
      </c>
      <c r="AF68" s="9">
        <v>76</v>
      </c>
    </row>
    <row r="69" spans="1:32" s="14" customFormat="1" x14ac:dyDescent="0.25">
      <c r="A69" s="35"/>
      <c r="B69" s="22" t="s">
        <v>84</v>
      </c>
      <c r="C69" s="11">
        <v>1</v>
      </c>
      <c r="D69" s="11">
        <v>0</v>
      </c>
      <c r="E69" s="11">
        <v>1</v>
      </c>
      <c r="F69" s="11">
        <v>45</v>
      </c>
      <c r="G69" s="12">
        <v>8</v>
      </c>
      <c r="H69" s="11">
        <v>12</v>
      </c>
      <c r="I69" s="11">
        <v>0</v>
      </c>
      <c r="J69" s="11">
        <v>0</v>
      </c>
      <c r="K69" s="11">
        <v>63</v>
      </c>
      <c r="L69" s="11">
        <v>0</v>
      </c>
      <c r="M69" s="11">
        <v>0</v>
      </c>
      <c r="N69" s="11">
        <v>0</v>
      </c>
      <c r="O69" s="11">
        <v>66</v>
      </c>
      <c r="P69" s="11">
        <v>0</v>
      </c>
      <c r="Q69" s="11">
        <v>0</v>
      </c>
      <c r="R69" s="11">
        <v>0</v>
      </c>
      <c r="S69" s="11">
        <v>202</v>
      </c>
      <c r="T69" s="11">
        <v>0</v>
      </c>
      <c r="U69" s="12">
        <v>2</v>
      </c>
      <c r="V69" s="11">
        <v>0</v>
      </c>
      <c r="W69" s="11">
        <v>0</v>
      </c>
      <c r="X69" s="11">
        <v>0</v>
      </c>
      <c r="Y69" s="11">
        <v>0</v>
      </c>
      <c r="Z69" s="11">
        <v>0</v>
      </c>
      <c r="AA69" s="12">
        <v>9.25</v>
      </c>
      <c r="AB69" s="11">
        <v>187668</v>
      </c>
      <c r="AC69" s="13">
        <v>39393</v>
      </c>
      <c r="AD69" s="26">
        <v>8</v>
      </c>
      <c r="AE69" s="14" t="s">
        <v>90</v>
      </c>
      <c r="AF69" s="14" t="s">
        <v>91</v>
      </c>
    </row>
    <row r="70" spans="1:32" s="14" customFormat="1" x14ac:dyDescent="0.25">
      <c r="A70" s="35"/>
      <c r="B70" s="22" t="s">
        <v>85</v>
      </c>
      <c r="C70" s="11">
        <v>1</v>
      </c>
      <c r="D70" s="11">
        <v>0</v>
      </c>
      <c r="E70" s="11">
        <v>1</v>
      </c>
      <c r="F70" s="11">
        <v>46</v>
      </c>
      <c r="G70" s="12">
        <v>9</v>
      </c>
      <c r="H70" s="11">
        <v>12</v>
      </c>
      <c r="I70" s="11">
        <v>0</v>
      </c>
      <c r="J70" s="11">
        <v>0</v>
      </c>
      <c r="K70" s="11">
        <v>75</v>
      </c>
      <c r="L70" s="11">
        <v>0</v>
      </c>
      <c r="M70" s="11">
        <v>0</v>
      </c>
      <c r="N70" s="11">
        <v>0</v>
      </c>
      <c r="O70" s="11">
        <v>68</v>
      </c>
      <c r="P70" s="11">
        <v>0</v>
      </c>
      <c r="Q70" s="11">
        <v>0</v>
      </c>
      <c r="R70" s="11">
        <v>0</v>
      </c>
      <c r="S70" s="11">
        <v>209</v>
      </c>
      <c r="T70" s="11">
        <v>0</v>
      </c>
      <c r="U70" s="12">
        <v>2</v>
      </c>
      <c r="V70" s="11">
        <v>0</v>
      </c>
      <c r="W70" s="11">
        <v>0</v>
      </c>
      <c r="X70" s="11">
        <v>0</v>
      </c>
      <c r="Y70" s="11">
        <v>0</v>
      </c>
      <c r="Z70" s="11">
        <v>0</v>
      </c>
      <c r="AA70" s="12">
        <v>10</v>
      </c>
      <c r="AB70" s="11">
        <v>190264</v>
      </c>
      <c r="AC70" s="13">
        <v>39408</v>
      </c>
      <c r="AD70" s="26">
        <v>8</v>
      </c>
      <c r="AE70" s="14" t="s">
        <v>92</v>
      </c>
      <c r="AF70" s="14" t="s">
        <v>91</v>
      </c>
    </row>
    <row r="71" spans="1:32" s="14" customFormat="1" x14ac:dyDescent="0.25">
      <c r="A71" s="35"/>
      <c r="B71" s="22" t="s">
        <v>86</v>
      </c>
      <c r="C71" s="11">
        <v>1</v>
      </c>
      <c r="D71" s="11">
        <v>0</v>
      </c>
      <c r="E71" s="11">
        <v>1</v>
      </c>
      <c r="F71" s="11">
        <v>46.22</v>
      </c>
      <c r="G71" s="12">
        <v>8.6050000000000004</v>
      </c>
      <c r="H71" s="11">
        <v>12</v>
      </c>
      <c r="I71" s="11">
        <v>0</v>
      </c>
      <c r="J71" s="11">
        <v>0</v>
      </c>
      <c r="K71" s="11">
        <v>70.8</v>
      </c>
      <c r="L71" s="11">
        <v>0</v>
      </c>
      <c r="M71" s="11">
        <v>0</v>
      </c>
      <c r="N71" s="11">
        <v>0</v>
      </c>
      <c r="O71" s="11">
        <v>70.760000000000005</v>
      </c>
      <c r="P71" s="11">
        <v>0</v>
      </c>
      <c r="Q71" s="11">
        <v>0</v>
      </c>
      <c r="R71" s="11">
        <v>0</v>
      </c>
      <c r="S71" s="11">
        <v>208.3</v>
      </c>
      <c r="T71" s="11">
        <v>0</v>
      </c>
      <c r="U71" s="12">
        <v>2.8290000000000002</v>
      </c>
      <c r="V71" s="11">
        <v>0</v>
      </c>
      <c r="W71" s="11">
        <v>0</v>
      </c>
      <c r="X71" s="11">
        <v>0</v>
      </c>
      <c r="Y71" s="11">
        <v>0</v>
      </c>
      <c r="Z71" s="11">
        <v>0</v>
      </c>
      <c r="AA71" s="12">
        <v>8.8160000000000007</v>
      </c>
      <c r="AB71" s="11">
        <v>193921</v>
      </c>
      <c r="AC71" s="13">
        <v>39422</v>
      </c>
      <c r="AD71" s="26">
        <v>8</v>
      </c>
    </row>
    <row r="72" spans="1:32" s="14" customFormat="1" x14ac:dyDescent="0.25">
      <c r="A72" s="35"/>
      <c r="B72" s="22" t="s">
        <v>87</v>
      </c>
      <c r="C72" s="11">
        <v>1</v>
      </c>
      <c r="D72" s="11">
        <v>0</v>
      </c>
      <c r="E72" s="11">
        <v>1</v>
      </c>
      <c r="F72" s="11">
        <v>46</v>
      </c>
      <c r="G72" s="12">
        <v>9</v>
      </c>
      <c r="H72" s="11">
        <v>12</v>
      </c>
      <c r="I72" s="11">
        <v>0</v>
      </c>
      <c r="J72" s="11">
        <v>0</v>
      </c>
      <c r="K72" s="11">
        <v>79</v>
      </c>
      <c r="L72" s="11">
        <v>0</v>
      </c>
      <c r="M72" s="11">
        <v>0</v>
      </c>
      <c r="N72" s="11">
        <v>0</v>
      </c>
      <c r="O72" s="11">
        <v>68</v>
      </c>
      <c r="P72" s="11">
        <v>0</v>
      </c>
      <c r="Q72" s="11">
        <v>0</v>
      </c>
      <c r="R72" s="11">
        <v>0</v>
      </c>
      <c r="S72" s="11">
        <v>212.2</v>
      </c>
      <c r="T72" s="11">
        <v>0</v>
      </c>
      <c r="U72" s="12">
        <v>4</v>
      </c>
      <c r="V72" s="11">
        <v>0</v>
      </c>
      <c r="W72" s="11">
        <v>0</v>
      </c>
      <c r="X72" s="11">
        <v>0</v>
      </c>
      <c r="Y72" s="11">
        <v>0</v>
      </c>
      <c r="Z72" s="11">
        <v>0</v>
      </c>
      <c r="AA72" s="12">
        <v>10</v>
      </c>
      <c r="AB72" s="11">
        <v>192208</v>
      </c>
      <c r="AC72" s="13">
        <v>39428</v>
      </c>
      <c r="AD72" s="26">
        <v>8</v>
      </c>
    </row>
    <row r="73" spans="1:32" s="19" customFormat="1" x14ac:dyDescent="0.25">
      <c r="A73" s="36"/>
      <c r="B73" s="23" t="s">
        <v>88</v>
      </c>
      <c r="C73" s="16">
        <v>1</v>
      </c>
      <c r="D73" s="16">
        <v>0</v>
      </c>
      <c r="E73" s="16">
        <v>1</v>
      </c>
      <c r="F73" s="16">
        <v>49</v>
      </c>
      <c r="G73" s="17">
        <v>9</v>
      </c>
      <c r="H73" s="16">
        <v>12</v>
      </c>
      <c r="I73" s="16">
        <v>0</v>
      </c>
      <c r="J73" s="16">
        <v>0</v>
      </c>
      <c r="K73" s="16">
        <v>83</v>
      </c>
      <c r="L73" s="16">
        <v>0</v>
      </c>
      <c r="M73" s="16">
        <v>0</v>
      </c>
      <c r="N73" s="16">
        <v>0</v>
      </c>
      <c r="O73" s="16">
        <v>87</v>
      </c>
      <c r="P73" s="16">
        <v>0</v>
      </c>
      <c r="Q73" s="16">
        <v>0</v>
      </c>
      <c r="R73" s="16">
        <v>0</v>
      </c>
      <c r="S73" s="16">
        <v>219</v>
      </c>
      <c r="T73" s="16">
        <v>0</v>
      </c>
      <c r="U73" s="17">
        <v>5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7">
        <v>10</v>
      </c>
      <c r="AB73" s="16">
        <v>217072</v>
      </c>
      <c r="AC73" s="18">
        <v>39536</v>
      </c>
      <c r="AD73" s="27">
        <v>8</v>
      </c>
    </row>
  </sheetData>
  <mergeCells count="12">
    <mergeCell ref="A68:A73"/>
    <mergeCell ref="A2:A7"/>
    <mergeCell ref="A8:A13"/>
    <mergeCell ref="A14:A19"/>
    <mergeCell ref="A20:A25"/>
    <mergeCell ref="A26:A31"/>
    <mergeCell ref="A32:A37"/>
    <mergeCell ref="A38:A43"/>
    <mergeCell ref="A44:A49"/>
    <mergeCell ref="A50:A55"/>
    <mergeCell ref="A56:A61"/>
    <mergeCell ref="A62:A67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"/>
  <sheetViews>
    <sheetView tabSelected="1" workbookViewId="0">
      <selection activeCell="O14" sqref="O14"/>
    </sheetView>
  </sheetViews>
  <sheetFormatPr baseColWidth="10" defaultRowHeight="15" x14ac:dyDescent="0.25"/>
  <cols>
    <col min="1" max="1" width="21" bestFit="1" customWidth="1"/>
    <col min="15" max="15" width="14.85546875" bestFit="1" customWidth="1"/>
    <col min="16" max="16" width="16.85546875" bestFit="1" customWidth="1"/>
    <col min="17" max="17" width="14.7109375" bestFit="1" customWidth="1"/>
  </cols>
  <sheetData>
    <row r="1" spans="1:18" x14ac:dyDescent="0.25">
      <c r="A1" s="33" t="s">
        <v>93</v>
      </c>
      <c r="B1" s="33" t="s">
        <v>0</v>
      </c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 t="s">
        <v>48</v>
      </c>
      <c r="O1" s="33"/>
      <c r="P1" s="33"/>
      <c r="Q1" s="33"/>
      <c r="R1" s="1"/>
    </row>
    <row r="2" spans="1:18" x14ac:dyDescent="0.25">
      <c r="A2" s="33"/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  <c r="K2" s="1">
        <v>10</v>
      </c>
      <c r="L2" s="1">
        <v>11</v>
      </c>
      <c r="M2" s="1">
        <v>12</v>
      </c>
      <c r="N2" t="s">
        <v>49</v>
      </c>
      <c r="O2" t="s">
        <v>50</v>
      </c>
      <c r="P2" t="s">
        <v>51</v>
      </c>
      <c r="Q2" t="s">
        <v>52</v>
      </c>
    </row>
    <row r="3" spans="1:18" x14ac:dyDescent="0.25">
      <c r="A3" s="1" t="s">
        <v>94</v>
      </c>
      <c r="B3" s="4" t="s">
        <v>23</v>
      </c>
      <c r="C3" s="4" t="s">
        <v>24</v>
      </c>
      <c r="D3" s="4" t="s">
        <v>25</v>
      </c>
      <c r="E3" s="4" t="s">
        <v>26</v>
      </c>
      <c r="F3" s="4" t="s">
        <v>27</v>
      </c>
      <c r="G3" s="4" t="s">
        <v>28</v>
      </c>
      <c r="H3" s="4" t="s">
        <v>29</v>
      </c>
      <c r="I3" s="4" t="s">
        <v>30</v>
      </c>
      <c r="J3" s="4" t="s">
        <v>31</v>
      </c>
      <c r="K3" s="4" t="s">
        <v>32</v>
      </c>
      <c r="L3" s="4" t="s">
        <v>33</v>
      </c>
      <c r="M3" s="4" t="s">
        <v>34</v>
      </c>
      <c r="N3">
        <f>COUNTIF($B3:$M3,"&lt;0.6")</f>
        <v>0</v>
      </c>
      <c r="O3">
        <f>COUNTIFS($B3:$M3,"&gt;=0.6",$B3:$M3,"&lt;0.75")</f>
        <v>4</v>
      </c>
      <c r="P3">
        <f>COUNTIFS($B3:$M3,"&gt;=0.75",$B3:$M3,"&lt;0.85")</f>
        <v>4</v>
      </c>
      <c r="Q3">
        <f>COUNTIF($B3:$M3,"&gt;=0.85")</f>
        <v>4</v>
      </c>
    </row>
    <row r="4" spans="1:18" x14ac:dyDescent="0.25">
      <c r="A4" s="1" t="s">
        <v>95</v>
      </c>
      <c r="B4" s="4">
        <v>17</v>
      </c>
      <c r="C4" s="4">
        <v>1</v>
      </c>
      <c r="D4" s="4">
        <v>6</v>
      </c>
      <c r="E4" s="4">
        <v>0</v>
      </c>
      <c r="F4" s="4">
        <v>14</v>
      </c>
      <c r="G4" s="4">
        <v>48</v>
      </c>
      <c r="H4" s="4">
        <v>0</v>
      </c>
      <c r="I4" s="4">
        <v>0</v>
      </c>
      <c r="J4" s="4">
        <v>2</v>
      </c>
      <c r="K4" s="4">
        <v>39</v>
      </c>
      <c r="L4" s="4">
        <v>8</v>
      </c>
      <c r="M4" s="4">
        <v>22</v>
      </c>
    </row>
    <row r="5" spans="1:18" x14ac:dyDescent="0.25">
      <c r="A5" s="1" t="s">
        <v>96</v>
      </c>
      <c r="B5" s="3">
        <v>1484</v>
      </c>
      <c r="C5" s="4">
        <v>2066</v>
      </c>
      <c r="D5" s="4">
        <v>1695</v>
      </c>
      <c r="E5" s="4">
        <v>1444</v>
      </c>
      <c r="F5" s="4">
        <v>1291</v>
      </c>
      <c r="G5" s="4">
        <v>591</v>
      </c>
      <c r="H5" s="4">
        <v>2022</v>
      </c>
      <c r="I5" s="4">
        <v>1144</v>
      </c>
      <c r="J5" s="4">
        <v>2901</v>
      </c>
      <c r="K5" s="4">
        <v>1</v>
      </c>
      <c r="L5" s="4">
        <v>1332</v>
      </c>
      <c r="M5" s="4">
        <v>76</v>
      </c>
    </row>
    <row r="6" spans="1:18" x14ac:dyDescent="0.25">
      <c r="A6" s="1" t="s">
        <v>97</v>
      </c>
      <c r="B6">
        <v>0</v>
      </c>
      <c r="C6">
        <v>0</v>
      </c>
      <c r="D6">
        <v>640</v>
      </c>
      <c r="E6">
        <v>0</v>
      </c>
      <c r="F6">
        <v>0</v>
      </c>
      <c r="G6">
        <v>1</v>
      </c>
      <c r="H6">
        <v>0</v>
      </c>
      <c r="I6">
        <v>0</v>
      </c>
      <c r="J6">
        <v>0</v>
      </c>
      <c r="K6">
        <v>0</v>
      </c>
      <c r="L6">
        <v>295</v>
      </c>
      <c r="M6">
        <v>76</v>
      </c>
    </row>
    <row r="7" spans="1:18" x14ac:dyDescent="0.25">
      <c r="A7" s="1" t="s">
        <v>98</v>
      </c>
      <c r="B7">
        <v>0</v>
      </c>
      <c r="C7">
        <v>0</v>
      </c>
      <c r="D7">
        <v>21</v>
      </c>
      <c r="E7">
        <v>1</v>
      </c>
      <c r="F7">
        <v>1291</v>
      </c>
      <c r="G7">
        <v>585</v>
      </c>
      <c r="H7">
        <v>2022</v>
      </c>
      <c r="I7">
        <v>1144</v>
      </c>
      <c r="J7">
        <v>0</v>
      </c>
      <c r="K7">
        <v>1</v>
      </c>
      <c r="L7">
        <v>314</v>
      </c>
      <c r="M7">
        <v>0</v>
      </c>
    </row>
    <row r="8" spans="1:18" x14ac:dyDescent="0.25">
      <c r="A8" s="1" t="s">
        <v>99</v>
      </c>
      <c r="B8">
        <v>1484</v>
      </c>
      <c r="C8">
        <v>2066</v>
      </c>
      <c r="D8">
        <v>1034</v>
      </c>
      <c r="E8">
        <v>1443</v>
      </c>
      <c r="F8">
        <v>0</v>
      </c>
      <c r="G8">
        <v>5</v>
      </c>
      <c r="H8">
        <v>0</v>
      </c>
      <c r="I8">
        <v>0</v>
      </c>
      <c r="J8">
        <v>2901</v>
      </c>
      <c r="K8">
        <v>0</v>
      </c>
      <c r="L8">
        <v>723</v>
      </c>
      <c r="M8">
        <v>0</v>
      </c>
    </row>
    <row r="9" spans="1:18" x14ac:dyDescent="0.25">
      <c r="M9" t="s">
        <v>100</v>
      </c>
    </row>
  </sheetData>
  <mergeCells count="3">
    <mergeCell ref="B1:M1"/>
    <mergeCell ref="N1:Q1"/>
    <mergeCell ref="A1:A2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Seleccion</vt:lpstr>
      <vt:lpstr>K=12 summary</vt:lpstr>
      <vt:lpstr>K = 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Jonx</dc:creator>
  <cp:lastModifiedBy>Jonx</cp:lastModifiedBy>
  <dcterms:created xsi:type="dcterms:W3CDTF">2016-11-21T18:02:05Z</dcterms:created>
  <dcterms:modified xsi:type="dcterms:W3CDTF">2016-11-23T00:03:48Z</dcterms:modified>
</cp:coreProperties>
</file>