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Año 5\WikiAnalisis\R scripts\"/>
    </mc:Choice>
  </mc:AlternateContent>
  <bookViews>
    <workbookView xWindow="0" yWindow="0" windowWidth="28800" windowHeight="12210" tabRatio="1000" activeTab="1"/>
  </bookViews>
  <sheets>
    <sheet name="Seleccion" sheetId="1" r:id="rId1"/>
    <sheet name="K=3 summary" sheetId="2" r:id="rId2"/>
  </sheets>
  <definedNames>
    <definedName name="mydata_1" localSheetId="1">'K=3 summary'!$C$3:$N$85</definedName>
    <definedName name="mydata_2" localSheetId="1">'K=3 summary'!$C$2:$V$19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9" i="1" l="1"/>
  <c r="X19" i="1"/>
  <c r="W19" i="1"/>
  <c r="V19" i="1"/>
  <c r="Y17" i="1"/>
  <c r="X17" i="1"/>
  <c r="W17" i="1"/>
  <c r="V17" i="1"/>
  <c r="V15" i="1"/>
  <c r="Y15" i="1" l="1"/>
  <c r="X15" i="1"/>
  <c r="W15" i="1"/>
  <c r="Y13" i="1"/>
  <c r="X13" i="1"/>
  <c r="W13" i="1"/>
  <c r="V13" i="1"/>
  <c r="Y11" i="1"/>
  <c r="X11" i="1"/>
  <c r="W11" i="1"/>
  <c r="V11" i="1"/>
  <c r="Y9" i="1"/>
  <c r="X9" i="1"/>
  <c r="W9" i="1"/>
  <c r="V9" i="1"/>
  <c r="Y7" i="1"/>
  <c r="X7" i="1"/>
  <c r="W7" i="1"/>
  <c r="V7" i="1"/>
  <c r="Y5" i="1"/>
  <c r="X5" i="1"/>
  <c r="W5" i="1"/>
  <c r="V5" i="1"/>
</calcChain>
</file>

<file path=xl/connections.xml><?xml version="1.0" encoding="utf-8"?>
<connections xmlns="http://schemas.openxmlformats.org/spreadsheetml/2006/main">
  <connection id="1" name="mydata" type="6" refreshedVersion="6" background="1" saveData="1">
    <textPr codePage="850" sourceFile="C:\Users\Jonx\Downloads\WikiAnalisis\mydata.txt" decimal="," thousands=".">
      <textFields count="31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ydata1" type="6" refreshedVersion="6" deleted="1" background="1" saveData="1">
    <textPr codePage="850" sourceFile="C:\Users\Jonx\Downloads\WikiAnalisis\mydata.txt" decimal="," thousands=".">
      <textFields count="31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<sst xmlns="http://schemas.openxmlformats.org/spreadsheetml/2006/main" count="160" uniqueCount="114">
  <si>
    <t>Clusters</t>
  </si>
  <si>
    <t>Indice de estabilidad/ clusters desechados</t>
  </si>
  <si>
    <t>Cluster</t>
  </si>
  <si>
    <t>Tipos de Cluster</t>
  </si>
  <si>
    <t>Inestable</t>
  </si>
  <si>
    <t>Estabilidad baja</t>
  </si>
  <si>
    <t>Estabilidad Media</t>
  </si>
  <si>
    <t>Estabilidad Alta</t>
  </si>
  <si>
    <t>Medida</t>
  </si>
  <si>
    <t>Min.</t>
  </si>
  <si>
    <t>Median</t>
  </si>
  <si>
    <t>1st Qu.</t>
  </si>
  <si>
    <t>Mean</t>
  </si>
  <si>
    <t xml:space="preserve">3rd Qu.  </t>
  </si>
  <si>
    <t xml:space="preserve">Max. </t>
  </si>
  <si>
    <t xml:space="preserve">Class :character  </t>
  </si>
  <si>
    <t xml:space="preserve">Mode  :character  </t>
  </si>
  <si>
    <t>NA</t>
  </si>
  <si>
    <t>Estudio de cada pagina</t>
  </si>
  <si>
    <t>0.9958411</t>
  </si>
  <si>
    <t>0.9787684</t>
  </si>
  <si>
    <t>0.7312514</t>
  </si>
  <si>
    <t>0.7424622</t>
  </si>
  <si>
    <t>0.9370470</t>
  </si>
  <si>
    <t>0.7358911</t>
  </si>
  <si>
    <t>0.9912160</t>
  </si>
  <si>
    <t>0.9238942</t>
  </si>
  <si>
    <t>0.9645937</t>
  </si>
  <si>
    <t>0.9677817</t>
  </si>
  <si>
    <t>0.9489024</t>
  </si>
  <si>
    <t>0.8613843</t>
  </si>
  <si>
    <t>0.5927585</t>
  </si>
  <si>
    <t>0.8541276</t>
  </si>
  <si>
    <t>0.8227883</t>
  </si>
  <si>
    <t>0.7566059</t>
  </si>
  <si>
    <t>0.8310288</t>
  </si>
  <si>
    <t>0.8511335</t>
  </si>
  <si>
    <t>0.9318550</t>
  </si>
  <si>
    <t>0.7794050</t>
  </si>
  <si>
    <t>0.7146459</t>
  </si>
  <si>
    <t>0.7030477</t>
  </si>
  <si>
    <t>0.6269597</t>
  </si>
  <si>
    <t>0.8113440</t>
  </si>
  <si>
    <t>0.9672079</t>
  </si>
  <si>
    <t>0.6856539</t>
  </si>
  <si>
    <t>0.6253419</t>
  </si>
  <si>
    <t>0.7430990</t>
  </si>
  <si>
    <t>0.8849799</t>
  </si>
  <si>
    <t>0.4036986</t>
  </si>
  <si>
    <t>0.8138054</t>
  </si>
  <si>
    <t>0.7220248</t>
  </si>
  <si>
    <t>0.6444120</t>
  </si>
  <si>
    <t>0.6040420</t>
  </si>
  <si>
    <t>0.5644327</t>
  </si>
  <si>
    <t>0.5081796</t>
  </si>
  <si>
    <t>0.4914049</t>
  </si>
  <si>
    <t>0.7392281</t>
  </si>
  <si>
    <t>0.7693900</t>
  </si>
  <si>
    <t>0.5572975</t>
  </si>
  <si>
    <t>0.8623041</t>
  </si>
  <si>
    <t>0.4366647</t>
  </si>
  <si>
    <t>0.9478117</t>
  </si>
  <si>
    <t>0.6603477</t>
  </si>
  <si>
    <t>0.8089271</t>
  </si>
  <si>
    <t>0.6245507</t>
  </si>
  <si>
    <t>0.1754606</t>
  </si>
  <si>
    <t>0.7715042</t>
  </si>
  <si>
    <t>0.6191565</t>
  </si>
  <si>
    <t>0.5830855</t>
  </si>
  <si>
    <t>0.8627102</t>
  </si>
  <si>
    <t>0.7952623</t>
  </si>
  <si>
    <t>0.8272131</t>
  </si>
  <si>
    <t>0.7796017</t>
  </si>
  <si>
    <t>0.4391858</t>
  </si>
  <si>
    <t>0.6993537</t>
  </si>
  <si>
    <t>0.4306186</t>
  </si>
  <si>
    <t>0.7067113</t>
  </si>
  <si>
    <t>0.5599039</t>
  </si>
  <si>
    <t>0.6561097</t>
  </si>
  <si>
    <t>0.9650337</t>
  </si>
  <si>
    <t>0.6555279</t>
  </si>
  <si>
    <t>0.6743168</t>
  </si>
  <si>
    <t>0.8016252</t>
  </si>
  <si>
    <t>0.6731744</t>
  </si>
  <si>
    <t>0.6229560</t>
  </si>
  <si>
    <t>0.6052783</t>
  </si>
  <si>
    <t>0.8547760</t>
  </si>
  <si>
    <t>0.5936879</t>
  </si>
  <si>
    <t>0.7459587</t>
  </si>
  <si>
    <t>0.3924038</t>
  </si>
  <si>
    <t>0.3146992</t>
  </si>
  <si>
    <t>0.6788253</t>
  </si>
  <si>
    <t>0.6188645</t>
  </si>
  <si>
    <t>0.4129525</t>
  </si>
  <si>
    <t>0.6745449</t>
  </si>
  <si>
    <t>0.6679822</t>
  </si>
  <si>
    <t>0.5967142</t>
  </si>
  <si>
    <t>0.9551495</t>
  </si>
  <si>
    <t>0.6799268</t>
  </si>
  <si>
    <t>0.8177904</t>
  </si>
  <si>
    <t>articlename</t>
  </si>
  <si>
    <t>mean1</t>
  </si>
  <si>
    <t>std1</t>
  </si>
  <si>
    <t>mean2</t>
  </si>
  <si>
    <t>std2</t>
  </si>
  <si>
    <t>mean3</t>
  </si>
  <si>
    <t>std3</t>
  </si>
  <si>
    <t>mean4</t>
  </si>
  <si>
    <t>std4</t>
  </si>
  <si>
    <t xml:space="preserve">Length:1091       </t>
  </si>
  <si>
    <t xml:space="preserve">Length:24         </t>
  </si>
  <si>
    <t xml:space="preserve">Length:395        </t>
  </si>
  <si>
    <t xml:space="preserve">Length:220        </t>
  </si>
  <si>
    <t xml:space="preserve">Length:76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</si>
</sst>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3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2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0" xfId="0" applyProtection="1"/>
    <xf numFmtId="0" fontId="2" fillId="0" borderId="0" xfId="0" applyFont="1" applyBorder="1" applyAlignment="1" applyProtection="1">
      <alignment vertical="center"/>
    </xf>
    <xf numFmtId="0" fontId="2" fillId="0" borderId="6" xfId="0" applyFont="1" applyBorder="1" applyAlignment="1" applyProtection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3" xfId="0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14" fontId="0" fillId="0" borderId="3" xfId="0" applyNumberFormat="1" applyFill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0" fontId="0" fillId="0" borderId="3" xfId="0" applyFill="1" applyBorder="1"/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6" xfId="0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14" fontId="0" fillId="0" borderId="6" xfId="0" applyNumberFormat="1" applyFill="1" applyBorder="1" applyAlignment="1">
      <alignment horizontal="right"/>
    </xf>
    <xf numFmtId="164" fontId="0" fillId="0" borderId="6" xfId="0" applyNumberFormat="1" applyFill="1" applyBorder="1" applyAlignment="1">
      <alignment horizontal="right"/>
    </xf>
    <xf numFmtId="0" fontId="0" fillId="0" borderId="6" xfId="0" applyFill="1" applyBorder="1"/>
    <xf numFmtId="0" fontId="0" fillId="0" borderId="1" xfId="1" applyFont="1" applyFill="1" applyAlignment="1">
      <alignment horizontal="right"/>
    </xf>
    <xf numFmtId="164" fontId="0" fillId="0" borderId="3" xfId="0" applyNumberFormat="1" applyFill="1" applyBorder="1"/>
    <xf numFmtId="164" fontId="0" fillId="0" borderId="0" xfId="0" applyNumberFormat="1" applyFill="1" applyBorder="1"/>
    <xf numFmtId="3" fontId="0" fillId="0" borderId="1" xfId="1" applyNumberFormat="1" applyFont="1" applyFill="1" applyAlignment="1">
      <alignment horizontal="right"/>
    </xf>
    <xf numFmtId="164" fontId="0" fillId="0" borderId="6" xfId="0" applyNumberFormat="1" applyFill="1" applyBorder="1"/>
    <xf numFmtId="0" fontId="0" fillId="0" borderId="0" xfId="0" applyFill="1" applyProtection="1"/>
    <xf numFmtId="14" fontId="0" fillId="0" borderId="0" xfId="0" applyNumberFormat="1"/>
    <xf numFmtId="2" fontId="0" fillId="0" borderId="3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1" xfId="1" applyFont="1" applyFill="1" applyAlignment="1" applyProtection="1">
      <alignment horizontal="center"/>
    </xf>
    <xf numFmtId="0" fontId="2" fillId="0" borderId="2" xfId="0" applyFont="1" applyBorder="1" applyAlignment="1">
      <alignment vertical="center"/>
    </xf>
    <xf numFmtId="0" fontId="0" fillId="0" borderId="7" xfId="0" applyBorder="1"/>
    <xf numFmtId="173" fontId="0" fillId="0" borderId="2" xfId="0" applyNumberFormat="1" applyFill="1" applyBorder="1" applyAlignment="1">
      <alignment horizontal="right"/>
    </xf>
    <xf numFmtId="173" fontId="0" fillId="0" borderId="7" xfId="0" applyNumberFormat="1" applyFill="1" applyBorder="1" applyAlignment="1">
      <alignment horizontal="right"/>
    </xf>
    <xf numFmtId="173" fontId="0" fillId="0" borderId="4" xfId="0" applyNumberFormat="1" applyBorder="1"/>
    <xf numFmtId="173" fontId="0" fillId="0" borderId="8" xfId="0" applyNumberFormat="1" applyBorder="1"/>
    <xf numFmtId="173" fontId="0" fillId="0" borderId="4" xfId="0" applyNumberFormat="1" applyFill="1" applyBorder="1" applyAlignment="1">
      <alignment horizontal="right"/>
    </xf>
    <xf numFmtId="173" fontId="0" fillId="0" borderId="8" xfId="0" applyNumberFormat="1" applyFill="1" applyBorder="1" applyAlignment="1">
      <alignment horizontal="right"/>
    </xf>
    <xf numFmtId="173" fontId="0" fillId="0" borderId="5" xfId="0" applyNumberFormat="1" applyFill="1" applyBorder="1" applyAlignment="1">
      <alignment horizontal="right"/>
    </xf>
    <xf numFmtId="173" fontId="0" fillId="0" borderId="9" xfId="0" applyNumberFormat="1" applyFill="1" applyBorder="1" applyAlignment="1">
      <alignment horizontal="right"/>
    </xf>
    <xf numFmtId="0" fontId="0" fillId="0" borderId="2" xfId="0" applyBorder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ydat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ydata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topLeftCell="J1" workbookViewId="0">
      <selection activeCell="AA21" sqref="AA21"/>
    </sheetView>
  </sheetViews>
  <sheetFormatPr baseColWidth="10" defaultRowHeight="15" x14ac:dyDescent="0.25"/>
  <cols>
    <col min="15" max="15" width="11.85546875" bestFit="1" customWidth="1"/>
    <col min="16" max="20" width="11.85546875" customWidth="1"/>
    <col min="21" max="21" width="14.85546875" bestFit="1" customWidth="1"/>
    <col min="22" max="22" width="9.28515625" bestFit="1" customWidth="1"/>
    <col min="23" max="23" width="14.7109375" bestFit="1" customWidth="1"/>
    <col min="24" max="24" width="16.85546875" bestFit="1" customWidth="1"/>
    <col min="25" max="25" width="14.7109375" bestFit="1" customWidth="1"/>
  </cols>
  <sheetData>
    <row r="2" spans="1:25" x14ac:dyDescent="0.25">
      <c r="A2" s="34" t="s">
        <v>18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x14ac:dyDescent="0.25">
      <c r="A3" s="34" t="s">
        <v>0</v>
      </c>
      <c r="B3" s="34" t="s">
        <v>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 t="s">
        <v>3</v>
      </c>
      <c r="W3" s="34"/>
      <c r="X3" s="34"/>
      <c r="Y3" s="34"/>
    </row>
    <row r="4" spans="1:25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t="s">
        <v>4</v>
      </c>
      <c r="W4" t="s">
        <v>5</v>
      </c>
      <c r="X4" t="s">
        <v>6</v>
      </c>
      <c r="Y4" t="s">
        <v>7</v>
      </c>
    </row>
    <row r="5" spans="1:25" x14ac:dyDescent="0.25">
      <c r="A5" s="34">
        <v>2</v>
      </c>
      <c r="B5" s="2" t="s">
        <v>19</v>
      </c>
      <c r="C5" s="2" t="s">
        <v>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>
        <f>COUNTIF($B5:$U5,"&lt;0.6")</f>
        <v>0</v>
      </c>
      <c r="W5">
        <f>COUNTIFS($B5:$U5,"&gt;=0.6",$B5:$U5,"&lt;0.75")</f>
        <v>0</v>
      </c>
      <c r="X5">
        <f>COUNTIFS($B5:$U5,"&gt;=0.75",$B5:$U5,"&lt;0.85")</f>
        <v>0</v>
      </c>
      <c r="Y5">
        <f>COUNTIF($B5:$U5,"&gt;=0.85")</f>
        <v>2</v>
      </c>
    </row>
    <row r="6" spans="1:25" x14ac:dyDescent="0.25">
      <c r="A6" s="34"/>
      <c r="B6" s="2">
        <v>0</v>
      </c>
      <c r="C6">
        <v>0</v>
      </c>
    </row>
    <row r="7" spans="1:25" x14ac:dyDescent="0.25">
      <c r="A7" s="34">
        <v>4</v>
      </c>
      <c r="B7" s="2" t="s">
        <v>21</v>
      </c>
      <c r="C7" t="s">
        <v>22</v>
      </c>
      <c r="D7" t="s">
        <v>23</v>
      </c>
      <c r="E7" t="s">
        <v>24</v>
      </c>
      <c r="V7">
        <f>COUNTIF($B7:$U7,"&lt;0.6")</f>
        <v>0</v>
      </c>
      <c r="W7">
        <f>COUNTIFS($B7:$U7,"&gt;=0.6",$B7:$U7,"&lt;0.75")</f>
        <v>3</v>
      </c>
      <c r="X7">
        <f>COUNTIFS($B7:$U7,"&gt;=0.75",$B7:$U7,"&lt;0.85")</f>
        <v>0</v>
      </c>
      <c r="Y7">
        <f>COUNTIF($B7:$U7,"&gt;=0.85")</f>
        <v>1</v>
      </c>
    </row>
    <row r="8" spans="1:25" x14ac:dyDescent="0.25">
      <c r="A8" s="34"/>
      <c r="B8" s="2">
        <v>37</v>
      </c>
      <c r="C8">
        <v>27</v>
      </c>
      <c r="D8">
        <v>0</v>
      </c>
      <c r="E8">
        <v>37</v>
      </c>
    </row>
    <row r="9" spans="1:25" x14ac:dyDescent="0.25">
      <c r="A9" s="34">
        <v>5</v>
      </c>
      <c r="B9" s="2" t="s">
        <v>25</v>
      </c>
      <c r="C9" t="s">
        <v>26</v>
      </c>
      <c r="D9" t="s">
        <v>27</v>
      </c>
      <c r="E9" t="s">
        <v>28</v>
      </c>
      <c r="F9" t="s">
        <v>29</v>
      </c>
      <c r="V9">
        <f>COUNTIF($B9:$U9,"&lt;0.6")</f>
        <v>0</v>
      </c>
      <c r="W9">
        <f>COUNTIFS($B9:$U9,"&gt;=0.6",$B9:$U9,"&lt;0.75")</f>
        <v>0</v>
      </c>
      <c r="X9">
        <f>COUNTIFS($B9:$U9,"&gt;=0.75",$B9:$U9,"&lt;0.85")</f>
        <v>0</v>
      </c>
      <c r="Y9">
        <f>COUNTIF($B9:$U9,"&gt;=0.85")</f>
        <v>5</v>
      </c>
    </row>
    <row r="10" spans="1:25" x14ac:dyDescent="0.25">
      <c r="A10" s="34"/>
      <c r="B10" s="2">
        <v>0</v>
      </c>
      <c r="C10">
        <v>1</v>
      </c>
      <c r="D10">
        <v>0</v>
      </c>
      <c r="E10">
        <v>0</v>
      </c>
      <c r="F10">
        <v>1</v>
      </c>
    </row>
    <row r="11" spans="1:25" x14ac:dyDescent="0.25">
      <c r="A11" s="34">
        <v>10</v>
      </c>
      <c r="B11" s="2" t="s">
        <v>30</v>
      </c>
      <c r="C11" t="s">
        <v>31</v>
      </c>
      <c r="D11" t="s">
        <v>32</v>
      </c>
      <c r="E11" t="s">
        <v>33</v>
      </c>
      <c r="F11" t="s">
        <v>34</v>
      </c>
      <c r="G11" t="s">
        <v>35</v>
      </c>
      <c r="H11" t="s">
        <v>36</v>
      </c>
      <c r="I11" t="s">
        <v>37</v>
      </c>
      <c r="J11" t="s">
        <v>38</v>
      </c>
      <c r="K11" t="s">
        <v>39</v>
      </c>
      <c r="V11">
        <f>COUNTIF($B11:$U11,"&lt;0.6")</f>
        <v>1</v>
      </c>
      <c r="W11">
        <f>COUNTIFS($B11:$U11,"&gt;=0.6",$B11:$U11,"&lt;0.75")</f>
        <v>1</v>
      </c>
      <c r="X11">
        <f>COUNTIFS($B11:$U11,"&gt;=0.75",$B11:$U11,"&lt;0.85")</f>
        <v>4</v>
      </c>
      <c r="Y11">
        <f>COUNTIF($B11:$U11,"&gt;=0.85")</f>
        <v>4</v>
      </c>
    </row>
    <row r="12" spans="1:25" x14ac:dyDescent="0.25">
      <c r="A12" s="34"/>
      <c r="B12" s="2">
        <v>9</v>
      </c>
      <c r="C12">
        <v>46</v>
      </c>
      <c r="D12">
        <v>2</v>
      </c>
      <c r="E12">
        <v>3</v>
      </c>
      <c r="F12">
        <v>4</v>
      </c>
      <c r="G12">
        <v>20</v>
      </c>
      <c r="H12">
        <v>0</v>
      </c>
      <c r="I12">
        <v>0</v>
      </c>
      <c r="J12">
        <v>15</v>
      </c>
      <c r="K12">
        <v>12</v>
      </c>
    </row>
    <row r="13" spans="1:25" x14ac:dyDescent="0.25">
      <c r="A13" s="34">
        <v>13</v>
      </c>
      <c r="B13" s="2" t="s">
        <v>40</v>
      </c>
      <c r="C13" t="s">
        <v>41</v>
      </c>
      <c r="D13" t="s">
        <v>42</v>
      </c>
      <c r="E13" t="s">
        <v>43</v>
      </c>
      <c r="F13" t="s">
        <v>44</v>
      </c>
      <c r="G13" t="s">
        <v>45</v>
      </c>
      <c r="H13" t="s">
        <v>46</v>
      </c>
      <c r="I13" t="s">
        <v>47</v>
      </c>
      <c r="J13" t="s">
        <v>48</v>
      </c>
      <c r="K13" t="s">
        <v>49</v>
      </c>
      <c r="L13" t="s">
        <v>50</v>
      </c>
      <c r="M13" t="s">
        <v>51</v>
      </c>
      <c r="N13" t="s">
        <v>52</v>
      </c>
      <c r="V13">
        <f>COUNTIF($B13:$U13,"&lt;0.6")</f>
        <v>1</v>
      </c>
      <c r="W13">
        <f>COUNTIFS($B13:$U13,"&gt;=0.6",$B13:$U13,"&lt;0.75")</f>
        <v>8</v>
      </c>
      <c r="X13">
        <f>COUNTIFS($B13:$U13,"&gt;=0.75",$B13:$U13,"&lt;0.85")</f>
        <v>2</v>
      </c>
      <c r="Y13">
        <f>COUNTIF($B13:$U13,"&gt;=0.85")</f>
        <v>2</v>
      </c>
    </row>
    <row r="14" spans="1:25" x14ac:dyDescent="0.25">
      <c r="A14" s="34"/>
      <c r="B14" s="2">
        <v>31</v>
      </c>
      <c r="C14">
        <v>39</v>
      </c>
      <c r="D14">
        <v>4</v>
      </c>
      <c r="E14">
        <v>0</v>
      </c>
      <c r="F14">
        <v>33</v>
      </c>
      <c r="G14">
        <v>44</v>
      </c>
      <c r="H14">
        <v>13</v>
      </c>
      <c r="I14">
        <v>1</v>
      </c>
      <c r="J14">
        <v>73</v>
      </c>
      <c r="K14">
        <v>3</v>
      </c>
      <c r="L14">
        <v>23</v>
      </c>
      <c r="M14">
        <v>28</v>
      </c>
      <c r="N14">
        <v>46</v>
      </c>
    </row>
    <row r="15" spans="1:25" x14ac:dyDescent="0.25">
      <c r="A15" s="34">
        <v>14</v>
      </c>
      <c r="B15" s="2" t="s">
        <v>53</v>
      </c>
      <c r="C15" t="s">
        <v>54</v>
      </c>
      <c r="D15" t="s">
        <v>55</v>
      </c>
      <c r="E15" t="s">
        <v>56</v>
      </c>
      <c r="F15" t="s">
        <v>57</v>
      </c>
      <c r="G15" t="s">
        <v>58</v>
      </c>
      <c r="H15" t="s">
        <v>59</v>
      </c>
      <c r="I15" t="s">
        <v>60</v>
      </c>
      <c r="J15" t="s">
        <v>61</v>
      </c>
      <c r="K15" t="s">
        <v>62</v>
      </c>
      <c r="L15" t="s">
        <v>63</v>
      </c>
      <c r="M15" t="s">
        <v>64</v>
      </c>
      <c r="N15" t="s">
        <v>65</v>
      </c>
      <c r="O15" t="s">
        <v>66</v>
      </c>
      <c r="V15">
        <f>COUNTIF($B15:$U15,"&lt;0.6")</f>
        <v>6</v>
      </c>
      <c r="W15">
        <f>COUNTIFS($B15:$U15,"&gt;=0.6",$B15:$U15,"&lt;0.75")</f>
        <v>3</v>
      </c>
      <c r="X15">
        <f>COUNTIFS($B15:$U15,"&gt;=0.75",$B15:$U15,"&lt;0.85")</f>
        <v>3</v>
      </c>
      <c r="Y15">
        <f>COUNTIF($B15:$U15,"&gt;=0.85")</f>
        <v>2</v>
      </c>
    </row>
    <row r="16" spans="1:25" x14ac:dyDescent="0.25">
      <c r="A16" s="34"/>
      <c r="B16" s="2">
        <v>53</v>
      </c>
      <c r="C16">
        <v>60</v>
      </c>
      <c r="D16">
        <v>67</v>
      </c>
      <c r="E16">
        <v>19</v>
      </c>
      <c r="F16">
        <v>7</v>
      </c>
      <c r="G16">
        <v>47</v>
      </c>
      <c r="H16">
        <v>3</v>
      </c>
      <c r="I16">
        <v>67</v>
      </c>
      <c r="J16">
        <v>0</v>
      </c>
      <c r="K16">
        <v>22</v>
      </c>
      <c r="L16">
        <v>5</v>
      </c>
      <c r="M16">
        <v>35</v>
      </c>
      <c r="N16">
        <v>89</v>
      </c>
      <c r="O16">
        <v>25</v>
      </c>
    </row>
    <row r="17" spans="1:25" x14ac:dyDescent="0.25">
      <c r="A17" s="34">
        <v>15</v>
      </c>
      <c r="B17" s="2" t="s">
        <v>67</v>
      </c>
      <c r="C17" t="s">
        <v>68</v>
      </c>
      <c r="D17" t="s">
        <v>69</v>
      </c>
      <c r="E17" t="s">
        <v>70</v>
      </c>
      <c r="F17" t="s">
        <v>71</v>
      </c>
      <c r="G17" t="s">
        <v>72</v>
      </c>
      <c r="H17" t="s">
        <v>73</v>
      </c>
      <c r="I17" t="s">
        <v>74</v>
      </c>
      <c r="J17" t="s">
        <v>75</v>
      </c>
      <c r="K17" t="s">
        <v>76</v>
      </c>
      <c r="L17" t="s">
        <v>77</v>
      </c>
      <c r="M17" t="s">
        <v>78</v>
      </c>
      <c r="N17" t="s">
        <v>79</v>
      </c>
      <c r="O17" t="s">
        <v>80</v>
      </c>
      <c r="P17" t="s">
        <v>81</v>
      </c>
      <c r="V17">
        <f>COUNTIF($B17:$U17,"&lt;0.6")</f>
        <v>4</v>
      </c>
      <c r="W17">
        <f>COUNTIFS($B17:$U17,"&gt;=0.6",$B17:$U17,"&lt;0.75")</f>
        <v>6</v>
      </c>
      <c r="X17">
        <f>COUNTIFS($B17:$U17,"&gt;=0.75",$B17:$U17,"&lt;0.85")</f>
        <v>3</v>
      </c>
      <c r="Y17">
        <f>COUNTIF($B17:$U17,"&gt;=0.85")</f>
        <v>2</v>
      </c>
    </row>
    <row r="18" spans="1:25" x14ac:dyDescent="0.25">
      <c r="A18" s="34"/>
      <c r="B18" s="2">
        <v>38</v>
      </c>
      <c r="C18" s="1">
        <v>37</v>
      </c>
      <c r="D18" s="1">
        <v>5</v>
      </c>
      <c r="E18" s="1">
        <v>8</v>
      </c>
      <c r="F18" s="1">
        <v>3</v>
      </c>
      <c r="G18" s="1">
        <v>21</v>
      </c>
      <c r="H18" s="1">
        <v>68</v>
      </c>
      <c r="I18" s="1">
        <v>3</v>
      </c>
      <c r="J18" s="1">
        <v>56</v>
      </c>
      <c r="K18" s="1">
        <v>9</v>
      </c>
      <c r="L18" s="1">
        <v>46</v>
      </c>
      <c r="M18" s="1">
        <v>42</v>
      </c>
      <c r="N18" s="1">
        <v>0</v>
      </c>
      <c r="O18" s="1">
        <v>28</v>
      </c>
      <c r="P18" s="1">
        <v>23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34">
        <v>18</v>
      </c>
      <c r="B19" s="2" t="s">
        <v>82</v>
      </c>
      <c r="C19" s="1" t="s">
        <v>83</v>
      </c>
      <c r="D19" s="1" t="s">
        <v>84</v>
      </c>
      <c r="E19" s="1" t="s">
        <v>85</v>
      </c>
      <c r="F19" s="1" t="s">
        <v>86</v>
      </c>
      <c r="G19" s="1" t="s">
        <v>87</v>
      </c>
      <c r="H19" s="1" t="s">
        <v>88</v>
      </c>
      <c r="I19" s="1" t="s">
        <v>89</v>
      </c>
      <c r="J19" s="1" t="s">
        <v>90</v>
      </c>
      <c r="K19" s="1" t="s">
        <v>91</v>
      </c>
      <c r="L19" s="1" t="s">
        <v>92</v>
      </c>
      <c r="M19" s="1" t="s">
        <v>93</v>
      </c>
      <c r="N19" s="1" t="s">
        <v>94</v>
      </c>
      <c r="O19" s="1" t="s">
        <v>95</v>
      </c>
      <c r="P19" s="1" t="s">
        <v>96</v>
      </c>
      <c r="Q19" s="1" t="s">
        <v>97</v>
      </c>
      <c r="R19" s="2" t="s">
        <v>98</v>
      </c>
      <c r="S19" s="1" t="s">
        <v>99</v>
      </c>
      <c r="T19" s="1"/>
      <c r="U19" s="1"/>
      <c r="V19">
        <f>COUNTIF($B19:$U19,"&lt;0.6")</f>
        <v>5</v>
      </c>
      <c r="W19">
        <f>COUNTIFS($B19:$U19,"&gt;=0.6",$B19:$U19,"&lt;0.75")</f>
        <v>9</v>
      </c>
      <c r="X19">
        <f>COUNTIFS($B19:$U19,"&gt;=0.75",$B19:$U19,"&lt;0.85")</f>
        <v>2</v>
      </c>
      <c r="Y19">
        <f>COUNTIF($B19:$U19,"&gt;=0.85")</f>
        <v>2</v>
      </c>
    </row>
    <row r="20" spans="1:25" x14ac:dyDescent="0.25">
      <c r="A20" s="34"/>
      <c r="B20" s="2">
        <v>9</v>
      </c>
      <c r="C20" s="1">
        <v>30</v>
      </c>
      <c r="D20" s="1">
        <v>36</v>
      </c>
      <c r="E20" s="1">
        <v>36</v>
      </c>
      <c r="F20" s="1">
        <v>2</v>
      </c>
      <c r="G20" s="1">
        <v>41</v>
      </c>
      <c r="H20" s="1">
        <v>0</v>
      </c>
      <c r="I20" s="1">
        <v>74</v>
      </c>
      <c r="J20" s="1">
        <v>82</v>
      </c>
      <c r="K20" s="1">
        <v>32</v>
      </c>
      <c r="L20" s="1">
        <v>30</v>
      </c>
      <c r="M20" s="1">
        <v>56</v>
      </c>
      <c r="N20" s="1">
        <v>12</v>
      </c>
      <c r="O20" s="1">
        <v>19</v>
      </c>
      <c r="P20" s="1">
        <v>43</v>
      </c>
      <c r="Q20" s="1">
        <v>0</v>
      </c>
      <c r="R20" s="1">
        <v>23</v>
      </c>
      <c r="S20" s="1">
        <v>17</v>
      </c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</sheetData>
  <mergeCells count="12">
    <mergeCell ref="A19:A20"/>
    <mergeCell ref="A17:A18"/>
    <mergeCell ref="A2:Y2"/>
    <mergeCell ref="A13:A14"/>
    <mergeCell ref="A15:A16"/>
    <mergeCell ref="B3:U4"/>
    <mergeCell ref="V3:Y3"/>
    <mergeCell ref="A7:A8"/>
    <mergeCell ref="A9:A10"/>
    <mergeCell ref="A11:A12"/>
    <mergeCell ref="A3:A4"/>
    <mergeCell ref="A5:A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5"/>
  <sheetViews>
    <sheetView tabSelected="1" topLeftCell="A288" workbookViewId="0">
      <pane xSplit="2340" ySplit="600" activePane="bottomRight"/>
      <selection sqref="A1:XFD1"/>
      <selection pane="topRight" activeCell="L1" sqref="L1:L1048576"/>
      <selection pane="bottomLeft" activeCell="B14" sqref="B14:B31"/>
      <selection pane="bottomRight" activeCell="R17" sqref="R17"/>
    </sheetView>
  </sheetViews>
  <sheetFormatPr baseColWidth="10" defaultRowHeight="15" x14ac:dyDescent="0.25"/>
  <cols>
    <col min="1" max="1" width="7.28515625" style="31" bestFit="1" customWidth="1"/>
    <col min="2" max="2" width="11.28515625" style="6" bestFit="1" customWidth="1"/>
    <col min="3" max="3" width="10" bestFit="1" customWidth="1"/>
    <col min="4" max="4" width="10.7109375" customWidth="1"/>
    <col min="6" max="6" width="10.85546875" customWidth="1"/>
    <col min="7" max="7" width="10.42578125" customWidth="1"/>
    <col min="8" max="8" width="9.140625" bestFit="1" customWidth="1"/>
    <col min="9" max="9" width="8.7109375" customWidth="1"/>
    <col min="10" max="10" width="9.7109375" customWidth="1"/>
    <col min="11" max="11" width="16.7109375" bestFit="1" customWidth="1"/>
    <col min="12" max="12" width="13" customWidth="1"/>
    <col min="13" max="13" width="8" customWidth="1"/>
    <col min="14" max="14" width="9.28515625" customWidth="1"/>
    <col min="15" max="15" width="7.85546875" bestFit="1" customWidth="1"/>
    <col min="16" max="16" width="2.7109375" bestFit="1" customWidth="1"/>
    <col min="17" max="17" width="10" customWidth="1"/>
    <col min="18" max="18" width="9.7109375" customWidth="1"/>
    <col min="19" max="19" width="9.140625" customWidth="1"/>
    <col min="20" max="20" width="10.7109375" bestFit="1" customWidth="1"/>
    <col min="21" max="21" width="9.7109375" style="32" customWidth="1"/>
    <col min="22" max="22" width="14.85546875" style="9" bestFit="1" customWidth="1"/>
  </cols>
  <sheetData>
    <row r="1" spans="1:54" x14ac:dyDescent="0.25">
      <c r="A1" s="31" t="s">
        <v>2</v>
      </c>
      <c r="B1" s="6" t="s">
        <v>8</v>
      </c>
      <c r="C1" s="41" t="s">
        <v>101</v>
      </c>
      <c r="D1" s="42" t="s">
        <v>102</v>
      </c>
      <c r="E1" s="51" t="s">
        <v>103</v>
      </c>
      <c r="F1" s="42" t="s">
        <v>104</v>
      </c>
      <c r="G1" s="51" t="s">
        <v>105</v>
      </c>
      <c r="H1" s="42" t="s">
        <v>106</v>
      </c>
      <c r="I1" s="51" t="s">
        <v>107</v>
      </c>
      <c r="J1" s="42" t="s">
        <v>108</v>
      </c>
      <c r="K1" t="s">
        <v>100</v>
      </c>
      <c r="U1"/>
      <c r="V1"/>
    </row>
    <row r="2" spans="1:54" x14ac:dyDescent="0.25">
      <c r="A2" s="35">
        <v>1</v>
      </c>
      <c r="B2" s="7" t="s">
        <v>9</v>
      </c>
      <c r="C2" s="43">
        <v>6.8919999999999995E-4</v>
      </c>
      <c r="D2" s="44">
        <v>2.6249999999999999E-2</v>
      </c>
      <c r="E2" s="43">
        <v>0</v>
      </c>
      <c r="F2" s="44">
        <v>0</v>
      </c>
      <c r="G2" s="43">
        <v>0</v>
      </c>
      <c r="H2" s="44">
        <v>0</v>
      </c>
      <c r="I2" s="43">
        <v>0</v>
      </c>
      <c r="J2" s="44">
        <v>0</v>
      </c>
      <c r="K2" s="12" t="s">
        <v>109</v>
      </c>
      <c r="M2" s="11"/>
      <c r="N2" s="11"/>
      <c r="O2" s="12"/>
      <c r="P2" s="11"/>
      <c r="Q2" s="11"/>
      <c r="R2" s="12"/>
      <c r="S2" s="11"/>
      <c r="T2" s="11"/>
      <c r="U2" s="13"/>
      <c r="V2" s="14"/>
      <c r="W2" s="15"/>
      <c r="X2" s="15"/>
    </row>
    <row r="3" spans="1:54" s="4" customFormat="1" x14ac:dyDescent="0.25">
      <c r="A3" s="35"/>
      <c r="B3" s="7" t="s">
        <v>11</v>
      </c>
      <c r="C3" s="45">
        <v>2.1898E-3</v>
      </c>
      <c r="D3" s="46">
        <v>5.2440000000000001E-2</v>
      </c>
      <c r="E3" s="45">
        <v>1.439E-3</v>
      </c>
      <c r="F3" s="46">
        <v>3.8059999999999997E-2</v>
      </c>
      <c r="G3" s="45">
        <v>1.4549999999999999E-3</v>
      </c>
      <c r="H3" s="46">
        <v>3.8269999999999998E-2</v>
      </c>
      <c r="I3" s="45">
        <v>1.392E-3</v>
      </c>
      <c r="J3" s="46">
        <v>3.7289999999999997E-2</v>
      </c>
      <c r="K3" t="s">
        <v>15</v>
      </c>
      <c r="M3"/>
      <c r="N3"/>
      <c r="O3"/>
      <c r="P3"/>
      <c r="Q3"/>
      <c r="R3"/>
      <c r="S3"/>
      <c r="T3"/>
      <c r="U3"/>
      <c r="V3"/>
      <c r="W3" s="20"/>
      <c r="X3" s="20"/>
      <c r="Y3" s="20"/>
      <c r="Z3" s="20"/>
      <c r="AA3" s="20"/>
      <c r="AB3" s="20"/>
      <c r="AC3" s="20"/>
      <c r="AD3" s="20"/>
      <c r="AE3" s="20"/>
    </row>
    <row r="4" spans="1:54" s="4" customFormat="1" x14ac:dyDescent="0.25">
      <c r="A4" s="35"/>
      <c r="B4" s="4" t="s">
        <v>10</v>
      </c>
      <c r="C4" s="45">
        <v>1.6023300000000001E-2</v>
      </c>
      <c r="D4" s="46">
        <v>0.15223999999999999</v>
      </c>
      <c r="E4" s="45">
        <v>1.4567E-2</v>
      </c>
      <c r="F4" s="46">
        <v>0.14777000000000001</v>
      </c>
      <c r="G4" s="45">
        <v>1.5544000000000001E-2</v>
      </c>
      <c r="H4" s="46">
        <v>0.15337999999999999</v>
      </c>
      <c r="I4" s="45">
        <v>1.5021E-2</v>
      </c>
      <c r="J4" s="46">
        <v>0.15021000000000001</v>
      </c>
      <c r="K4" t="s">
        <v>16</v>
      </c>
      <c r="M4"/>
      <c r="N4"/>
      <c r="O4"/>
      <c r="P4"/>
      <c r="Q4"/>
      <c r="R4"/>
      <c r="S4"/>
      <c r="T4"/>
      <c r="U4"/>
      <c r="V4"/>
      <c r="W4" s="20"/>
      <c r="X4" s="20"/>
      <c r="Y4" s="20"/>
      <c r="Z4" s="20"/>
      <c r="AA4" s="20"/>
      <c r="AB4" s="20"/>
      <c r="AC4" s="20"/>
      <c r="AD4" s="20"/>
      <c r="AE4" s="20"/>
    </row>
    <row r="5" spans="1:54" s="4" customFormat="1" x14ac:dyDescent="0.25">
      <c r="A5" s="35"/>
      <c r="B5" s="7" t="s">
        <v>12</v>
      </c>
      <c r="C5" s="45">
        <v>2.7113499999999999E-2</v>
      </c>
      <c r="D5" s="46">
        <v>0.20016999999999999</v>
      </c>
      <c r="E5" s="45">
        <v>2.6246999999999999E-2</v>
      </c>
      <c r="F5" s="46">
        <v>0.19042999999999999</v>
      </c>
      <c r="G5" s="45">
        <v>2.6173999999999999E-2</v>
      </c>
      <c r="H5" s="46">
        <v>0.18998999999999999</v>
      </c>
      <c r="I5" s="45">
        <v>2.5981000000000001E-2</v>
      </c>
      <c r="J5" s="46">
        <v>0.186</v>
      </c>
      <c r="K5" t="s">
        <v>17</v>
      </c>
      <c r="M5"/>
      <c r="N5"/>
      <c r="O5"/>
      <c r="P5"/>
      <c r="Q5"/>
      <c r="R5"/>
      <c r="S5"/>
      <c r="T5"/>
      <c r="U5"/>
      <c r="V5"/>
      <c r="W5" s="20"/>
      <c r="X5" s="20"/>
      <c r="Y5" s="20"/>
      <c r="Z5" s="20"/>
      <c r="AA5" s="20"/>
      <c r="AB5" s="20"/>
      <c r="AC5" s="20"/>
      <c r="AD5" s="20"/>
      <c r="AE5" s="20"/>
    </row>
    <row r="6" spans="1:54" s="4" customFormat="1" x14ac:dyDescent="0.25">
      <c r="A6" s="35"/>
      <c r="B6" s="7" t="s">
        <v>13</v>
      </c>
      <c r="C6" s="45">
        <v>4.3171000000000001E-2</v>
      </c>
      <c r="D6" s="46">
        <v>0.30453999999999998</v>
      </c>
      <c r="E6" s="45">
        <v>4.1800999999999998E-2</v>
      </c>
      <c r="F6" s="46">
        <v>0.30088999999999999</v>
      </c>
      <c r="G6" s="45">
        <v>4.0830999999999999E-2</v>
      </c>
      <c r="H6" s="46">
        <v>0.29864000000000002</v>
      </c>
      <c r="I6" s="45">
        <v>4.1473000000000003E-2</v>
      </c>
      <c r="J6" s="46">
        <v>0.29549999999999998</v>
      </c>
      <c r="K6" t="s">
        <v>17</v>
      </c>
      <c r="M6"/>
      <c r="N6"/>
      <c r="O6"/>
      <c r="P6"/>
      <c r="Q6"/>
      <c r="R6"/>
      <c r="S6"/>
      <c r="T6"/>
      <c r="U6"/>
      <c r="V6"/>
      <c r="W6" s="20"/>
      <c r="X6" s="20"/>
      <c r="Y6" s="20"/>
      <c r="Z6" s="20"/>
      <c r="AA6" s="20"/>
      <c r="AB6" s="20"/>
      <c r="AC6" s="20"/>
      <c r="AD6" s="20"/>
      <c r="AE6" s="20"/>
    </row>
    <row r="7" spans="1:54" s="5" customFormat="1" x14ac:dyDescent="0.25">
      <c r="A7" s="36"/>
      <c r="B7" s="8" t="s">
        <v>14</v>
      </c>
      <c r="C7" s="45">
        <v>0.12869820000000001</v>
      </c>
      <c r="D7" s="46">
        <v>1.10598</v>
      </c>
      <c r="E7" s="45">
        <v>0.14091600000000001</v>
      </c>
      <c r="F7" s="46">
        <v>1.06874</v>
      </c>
      <c r="G7" s="45">
        <v>0.12929099999999999</v>
      </c>
      <c r="H7" s="46">
        <v>0.89727000000000001</v>
      </c>
      <c r="I7" s="45">
        <v>0.12708800000000001</v>
      </c>
      <c r="J7" s="46">
        <v>1.17784</v>
      </c>
      <c r="K7" t="s">
        <v>17</v>
      </c>
      <c r="M7"/>
      <c r="N7"/>
      <c r="O7"/>
      <c r="P7"/>
      <c r="Q7"/>
      <c r="R7"/>
      <c r="S7"/>
      <c r="T7"/>
      <c r="U7"/>
      <c r="V7"/>
      <c r="W7" s="25"/>
      <c r="X7" s="25"/>
      <c r="Y7" s="25"/>
      <c r="Z7" s="25"/>
      <c r="AA7" s="25"/>
      <c r="AB7" s="25"/>
      <c r="AC7" s="25"/>
      <c r="AD7" s="25"/>
      <c r="AE7" s="25"/>
    </row>
    <row r="8" spans="1:54" s="3" customFormat="1" x14ac:dyDescent="0.25">
      <c r="A8" s="37">
        <v>2</v>
      </c>
      <c r="B8" s="7" t="s">
        <v>9</v>
      </c>
      <c r="C8" s="43">
        <v>1.1879999999999999</v>
      </c>
      <c r="D8" s="44">
        <v>2.7639999999999998</v>
      </c>
      <c r="E8" s="43">
        <v>1.07</v>
      </c>
      <c r="F8" s="44">
        <v>3.1179999999999999</v>
      </c>
      <c r="G8" s="43">
        <v>1.0960000000000001</v>
      </c>
      <c r="H8" s="44">
        <v>3.12</v>
      </c>
      <c r="I8" s="43">
        <v>1.0269999999999999</v>
      </c>
      <c r="J8" s="44">
        <v>3.2320000000000002</v>
      </c>
      <c r="K8" s="12" t="s">
        <v>110</v>
      </c>
      <c r="M8" s="11"/>
      <c r="N8" s="11"/>
      <c r="O8" s="12"/>
      <c r="P8" s="11"/>
      <c r="Q8" s="11"/>
      <c r="R8" s="12"/>
      <c r="S8" s="11"/>
      <c r="T8" s="11"/>
      <c r="U8" s="13"/>
      <c r="V8" s="14"/>
      <c r="W8" s="15"/>
      <c r="X8" s="15"/>
      <c r="Y8" s="15"/>
      <c r="Z8" s="15"/>
      <c r="AA8" s="15"/>
      <c r="AB8" s="15"/>
      <c r="AC8" s="15"/>
      <c r="AD8" s="15"/>
      <c r="AE8" s="15"/>
    </row>
    <row r="9" spans="1:54" s="4" customFormat="1" x14ac:dyDescent="0.25">
      <c r="A9" s="38"/>
      <c r="B9" s="7" t="s">
        <v>11</v>
      </c>
      <c r="C9" s="45">
        <v>1.7290000000000001</v>
      </c>
      <c r="D9" s="46">
        <v>3.976</v>
      </c>
      <c r="E9" s="45">
        <v>1.752</v>
      </c>
      <c r="F9" s="46">
        <v>4.1680000000000001</v>
      </c>
      <c r="G9" s="45">
        <v>1.802</v>
      </c>
      <c r="H9" s="46">
        <v>3.9980000000000002</v>
      </c>
      <c r="I9" s="45">
        <v>1.7989999999999999</v>
      </c>
      <c r="J9" s="46">
        <v>4.234</v>
      </c>
      <c r="K9" t="s">
        <v>15</v>
      </c>
      <c r="M9"/>
      <c r="N9"/>
      <c r="O9"/>
      <c r="P9"/>
      <c r="Q9"/>
      <c r="R9"/>
      <c r="S9"/>
      <c r="T9"/>
      <c r="U9"/>
      <c r="V9"/>
      <c r="W9" s="20"/>
      <c r="X9" s="20"/>
      <c r="Y9" s="20"/>
      <c r="Z9" s="20"/>
      <c r="AA9" s="20"/>
      <c r="AB9" s="20"/>
      <c r="AC9" s="20"/>
      <c r="AD9" s="20"/>
      <c r="AE9" s="20"/>
    </row>
    <row r="10" spans="1:54" s="4" customFormat="1" x14ac:dyDescent="0.25">
      <c r="A10" s="38"/>
      <c r="B10" s="4" t="s">
        <v>10</v>
      </c>
      <c r="C10" s="45">
        <v>1.94</v>
      </c>
      <c r="D10" s="46">
        <v>4.6369999999999996</v>
      </c>
      <c r="E10" s="45">
        <v>1.925</v>
      </c>
      <c r="F10" s="46">
        <v>4.7930000000000001</v>
      </c>
      <c r="G10" s="45">
        <v>1.9890000000000001</v>
      </c>
      <c r="H10" s="46">
        <v>4.7389999999999999</v>
      </c>
      <c r="I10" s="45">
        <v>1.974</v>
      </c>
      <c r="J10" s="46">
        <v>4.54</v>
      </c>
      <c r="K10" t="s">
        <v>16</v>
      </c>
      <c r="M10"/>
      <c r="N10"/>
      <c r="O10"/>
      <c r="P10"/>
      <c r="Q10"/>
      <c r="R10"/>
      <c r="S10"/>
      <c r="T10"/>
      <c r="U10"/>
      <c r="V1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54" s="4" customFormat="1" x14ac:dyDescent="0.25">
      <c r="A11" s="38"/>
      <c r="B11" s="7" t="s">
        <v>12</v>
      </c>
      <c r="C11" s="45">
        <v>1.9970000000000001</v>
      </c>
      <c r="D11" s="46">
        <v>4.9429999999999996</v>
      </c>
      <c r="E11" s="45">
        <v>2.0150000000000001</v>
      </c>
      <c r="F11" s="46">
        <v>5.0069999999999997</v>
      </c>
      <c r="G11" s="45">
        <v>2.02</v>
      </c>
      <c r="H11" s="46">
        <v>5.0129999999999999</v>
      </c>
      <c r="I11" s="45">
        <v>2.0259999999999998</v>
      </c>
      <c r="J11" s="46">
        <v>4.835</v>
      </c>
      <c r="K11" t="s">
        <v>17</v>
      </c>
      <c r="M11"/>
      <c r="N11"/>
      <c r="O11"/>
      <c r="P11"/>
      <c r="Q11"/>
      <c r="R11"/>
      <c r="S11"/>
      <c r="T11"/>
      <c r="U11"/>
      <c r="V11"/>
      <c r="W11" s="20"/>
      <c r="X11" s="20"/>
      <c r="Y11" s="20"/>
      <c r="Z11" s="20"/>
      <c r="AA11" s="20"/>
      <c r="AB11" s="20"/>
      <c r="AC11" s="20"/>
      <c r="AD11" s="20"/>
      <c r="AE11" s="20"/>
    </row>
    <row r="12" spans="1:54" s="4" customFormat="1" x14ac:dyDescent="0.25">
      <c r="A12" s="38"/>
      <c r="B12" s="7" t="s">
        <v>13</v>
      </c>
      <c r="C12" s="45">
        <v>2.169</v>
      </c>
      <c r="D12" s="46">
        <v>5.0359999999999996</v>
      </c>
      <c r="E12" s="45">
        <v>2.2229999999999999</v>
      </c>
      <c r="F12" s="46">
        <v>5.6449999999999996</v>
      </c>
      <c r="G12" s="45">
        <v>2.09</v>
      </c>
      <c r="H12" s="46">
        <v>5.7460000000000004</v>
      </c>
      <c r="I12" s="45">
        <v>2.1219999999999999</v>
      </c>
      <c r="J12" s="46">
        <v>4.8760000000000003</v>
      </c>
      <c r="K12" t="s">
        <v>17</v>
      </c>
      <c r="M12"/>
      <c r="N12"/>
      <c r="O12"/>
      <c r="P12"/>
      <c r="Q12"/>
      <c r="R12"/>
      <c r="S12"/>
      <c r="T12"/>
      <c r="U12"/>
      <c r="V12"/>
      <c r="W12" s="20"/>
      <c r="X12" s="20"/>
      <c r="Y12" s="20"/>
      <c r="Z12" s="20"/>
      <c r="AA12" s="20"/>
      <c r="AB12" s="20"/>
      <c r="AC12" s="20"/>
      <c r="AD12" s="20"/>
      <c r="AE12" s="20"/>
    </row>
    <row r="13" spans="1:54" s="5" customFormat="1" x14ac:dyDescent="0.25">
      <c r="A13" s="39"/>
      <c r="B13" s="8" t="s">
        <v>14</v>
      </c>
      <c r="C13" s="45">
        <v>3.05</v>
      </c>
      <c r="D13" s="46">
        <v>8.2330000000000005</v>
      </c>
      <c r="E13" s="45">
        <v>3.3260000000000001</v>
      </c>
      <c r="F13" s="46">
        <v>9.6750000000000007</v>
      </c>
      <c r="G13" s="45">
        <v>3.012</v>
      </c>
      <c r="H13" s="46">
        <v>9.27</v>
      </c>
      <c r="I13" s="45">
        <v>3.165</v>
      </c>
      <c r="J13" s="46">
        <v>8.1999999999999993</v>
      </c>
      <c r="K13" t="s">
        <v>17</v>
      </c>
      <c r="M13"/>
      <c r="N13"/>
      <c r="O13"/>
      <c r="P13"/>
      <c r="Q13"/>
      <c r="R13"/>
      <c r="S13"/>
      <c r="T13"/>
      <c r="U13"/>
      <c r="V13"/>
      <c r="W13" s="25"/>
      <c r="X13" s="25"/>
      <c r="Y13" s="25"/>
      <c r="Z13" s="25"/>
      <c r="AA13" s="25"/>
      <c r="AB13" s="25"/>
      <c r="AC13" s="25"/>
      <c r="AD13" s="25"/>
      <c r="AE13" s="25"/>
    </row>
    <row r="14" spans="1:54" s="3" customFormat="1" x14ac:dyDescent="0.25">
      <c r="A14" s="40">
        <v>3</v>
      </c>
      <c r="B14" s="7" t="s">
        <v>9</v>
      </c>
      <c r="C14" s="43">
        <v>3.6229999999999998E-2</v>
      </c>
      <c r="D14" s="44">
        <v>0.28270000000000001</v>
      </c>
      <c r="E14" s="43">
        <v>2.8549999999999999E-2</v>
      </c>
      <c r="F14" s="44">
        <v>0.23580000000000001</v>
      </c>
      <c r="G14" s="43">
        <v>2.3269999999999999E-2</v>
      </c>
      <c r="H14" s="44">
        <v>0.22770000000000001</v>
      </c>
      <c r="I14" s="43">
        <v>3.5639999999999998E-2</v>
      </c>
      <c r="J14" s="44">
        <v>0.2432</v>
      </c>
      <c r="K14" s="12" t="s">
        <v>111</v>
      </c>
      <c r="M14" s="11"/>
      <c r="N14" s="11"/>
      <c r="O14" s="12"/>
      <c r="P14" s="11"/>
      <c r="Q14" s="11"/>
      <c r="R14" s="12"/>
      <c r="S14" s="11"/>
      <c r="T14" s="11"/>
      <c r="U14" s="13"/>
      <c r="V14" s="14"/>
      <c r="W14" s="15"/>
      <c r="X14" s="15"/>
      <c r="Y14" s="11"/>
      <c r="Z14" s="11"/>
      <c r="AA14" s="11"/>
      <c r="AB14" s="11"/>
      <c r="AC14" s="11"/>
      <c r="AD14" s="11"/>
      <c r="AE14" s="11"/>
      <c r="AF14" s="12"/>
      <c r="AG14" s="11"/>
      <c r="AH14" s="11"/>
      <c r="AI14" s="33"/>
      <c r="AJ14" s="11"/>
      <c r="AK14" s="11"/>
      <c r="AL14" s="12"/>
      <c r="AM14" s="11"/>
      <c r="AN14" s="11"/>
      <c r="AO14" s="12"/>
      <c r="AP14" s="11"/>
      <c r="AQ14" s="11"/>
      <c r="AR14" s="13"/>
      <c r="AS14" s="14"/>
      <c r="AT14" s="15"/>
      <c r="AU14" s="15"/>
      <c r="AV14" s="15"/>
      <c r="AW14" s="15"/>
      <c r="AX14" s="15"/>
      <c r="AY14" s="15"/>
      <c r="AZ14" s="15"/>
      <c r="BA14" s="15"/>
      <c r="BB14" s="15"/>
    </row>
    <row r="15" spans="1:54" s="4" customFormat="1" x14ac:dyDescent="0.25">
      <c r="A15" s="40"/>
      <c r="B15" s="7" t="s">
        <v>11</v>
      </c>
      <c r="C15" s="45">
        <v>0.12948000000000001</v>
      </c>
      <c r="D15" s="46">
        <v>0.62980000000000003</v>
      </c>
      <c r="E15" s="45">
        <v>0.13017999999999999</v>
      </c>
      <c r="F15" s="46">
        <v>0.63819999999999999</v>
      </c>
      <c r="G15" s="45">
        <v>0.13131999999999999</v>
      </c>
      <c r="H15" s="46">
        <v>0.64100000000000001</v>
      </c>
      <c r="I15" s="45">
        <v>0.12869</v>
      </c>
      <c r="J15" s="46">
        <v>0.63049999999999995</v>
      </c>
      <c r="K15" t="s">
        <v>15</v>
      </c>
      <c r="M15"/>
      <c r="N15"/>
      <c r="O15"/>
      <c r="P15"/>
      <c r="Q15"/>
      <c r="R15"/>
      <c r="S15"/>
      <c r="T15"/>
      <c r="U15"/>
      <c r="V15"/>
      <c r="W15" s="20"/>
      <c r="X15" s="20"/>
      <c r="Y15" s="20"/>
      <c r="Z15" s="20"/>
      <c r="AA15" s="20"/>
      <c r="AB15" s="20"/>
      <c r="AC15" s="20"/>
      <c r="AD15" s="20"/>
      <c r="AE15" s="20"/>
    </row>
    <row r="16" spans="1:54" s="4" customFormat="1" x14ac:dyDescent="0.25">
      <c r="A16" s="40"/>
      <c r="B16" s="4" t="s">
        <v>10</v>
      </c>
      <c r="C16" s="45">
        <v>0.18015999999999999</v>
      </c>
      <c r="D16" s="46">
        <v>0.82669999999999999</v>
      </c>
      <c r="E16" s="45">
        <v>0.17544000000000001</v>
      </c>
      <c r="F16" s="46">
        <v>0.80630000000000002</v>
      </c>
      <c r="G16" s="45">
        <v>0.17927000000000001</v>
      </c>
      <c r="H16" s="46">
        <v>0.80200000000000005</v>
      </c>
      <c r="I16" s="45">
        <v>0.17924999999999999</v>
      </c>
      <c r="J16" s="46">
        <v>0.80640000000000001</v>
      </c>
      <c r="K16" t="s">
        <v>16</v>
      </c>
      <c r="M16"/>
      <c r="N16"/>
      <c r="O16"/>
      <c r="P16"/>
      <c r="Q16"/>
      <c r="R16"/>
      <c r="S16"/>
      <c r="T16"/>
      <c r="U16"/>
      <c r="V16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1" s="4" customFormat="1" x14ac:dyDescent="0.25">
      <c r="A17" s="40"/>
      <c r="B17" s="7" t="s">
        <v>12</v>
      </c>
      <c r="C17" s="45">
        <v>0.19589000000000001</v>
      </c>
      <c r="D17" s="46">
        <v>0.85709999999999997</v>
      </c>
      <c r="E17" s="45">
        <v>0.19511000000000001</v>
      </c>
      <c r="F17" s="46">
        <v>0.85060000000000002</v>
      </c>
      <c r="G17" s="45">
        <v>0.19700999999999999</v>
      </c>
      <c r="H17" s="46">
        <v>0.87009999999999998</v>
      </c>
      <c r="I17" s="45">
        <v>0.19642999999999999</v>
      </c>
      <c r="J17" s="46">
        <v>0.85919999999999996</v>
      </c>
      <c r="K17" t="s">
        <v>17</v>
      </c>
      <c r="M17"/>
      <c r="N17"/>
      <c r="O17"/>
      <c r="P17"/>
      <c r="Q17"/>
      <c r="R17"/>
      <c r="S17"/>
      <c r="T17"/>
      <c r="U17"/>
      <c r="V17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1" s="4" customFormat="1" x14ac:dyDescent="0.25">
      <c r="A18" s="40"/>
      <c r="B18" s="7" t="s">
        <v>13</v>
      </c>
      <c r="C18" s="45">
        <v>0.25152000000000002</v>
      </c>
      <c r="D18" s="46">
        <v>1.0387999999999999</v>
      </c>
      <c r="E18" s="45">
        <v>0.24945999999999999</v>
      </c>
      <c r="F18" s="46">
        <v>1.0065</v>
      </c>
      <c r="G18" s="45">
        <v>0.25152999999999998</v>
      </c>
      <c r="H18" s="46">
        <v>1.0461</v>
      </c>
      <c r="I18" s="45">
        <v>0.25198999999999999</v>
      </c>
      <c r="J18" s="46">
        <v>1.0016</v>
      </c>
      <c r="K18" t="s">
        <v>17</v>
      </c>
      <c r="M18"/>
      <c r="N18"/>
      <c r="O18"/>
      <c r="P18"/>
      <c r="Q18"/>
      <c r="R18"/>
      <c r="S18"/>
      <c r="T18"/>
      <c r="U18"/>
      <c r="V18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1" s="5" customFormat="1" x14ac:dyDescent="0.25">
      <c r="A19" s="40"/>
      <c r="B19" s="8" t="s">
        <v>14</v>
      </c>
      <c r="C19" s="45">
        <v>0.45396999999999998</v>
      </c>
      <c r="D19" s="46">
        <v>2.2578</v>
      </c>
      <c r="E19" s="45">
        <v>0.41896</v>
      </c>
      <c r="F19" s="46">
        <v>3.8975</v>
      </c>
      <c r="G19" s="45">
        <v>0.45189000000000001</v>
      </c>
      <c r="H19" s="46">
        <v>3.0451000000000001</v>
      </c>
      <c r="I19" s="45">
        <v>0.46704000000000001</v>
      </c>
      <c r="J19" s="46">
        <v>3.1009000000000002</v>
      </c>
      <c r="K19" t="s">
        <v>17</v>
      </c>
      <c r="M19"/>
      <c r="N19"/>
      <c r="O19"/>
      <c r="P19"/>
      <c r="Q19"/>
      <c r="R19"/>
      <c r="S19"/>
      <c r="T19"/>
      <c r="U19"/>
      <c r="V19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s="3" customFormat="1" x14ac:dyDescent="0.25">
      <c r="A20" s="37">
        <v>4</v>
      </c>
      <c r="B20" s="7" t="s">
        <v>9</v>
      </c>
      <c r="C20" s="43">
        <v>0.1716</v>
      </c>
      <c r="D20" s="44">
        <v>1.103</v>
      </c>
      <c r="E20" s="43">
        <v>0.19670000000000001</v>
      </c>
      <c r="F20" s="44">
        <v>1.0740000000000001</v>
      </c>
      <c r="G20" s="43">
        <v>0.1867</v>
      </c>
      <c r="H20" s="44">
        <v>0.90900000000000003</v>
      </c>
      <c r="I20" s="43">
        <v>0.2258</v>
      </c>
      <c r="J20" s="44">
        <v>1.089</v>
      </c>
      <c r="K20" s="12" t="s">
        <v>112</v>
      </c>
      <c r="M20" s="11"/>
      <c r="N20" s="11"/>
      <c r="O20" s="12"/>
      <c r="P20" s="11"/>
      <c r="Q20" s="11"/>
      <c r="R20" s="12"/>
      <c r="S20" s="11"/>
      <c r="T20" s="11"/>
      <c r="U20" s="13"/>
      <c r="V20" s="14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s="4" customFormat="1" x14ac:dyDescent="0.25">
      <c r="A21" s="38"/>
      <c r="B21" s="7" t="s">
        <v>11</v>
      </c>
      <c r="C21" s="47">
        <v>0.4834</v>
      </c>
      <c r="D21" s="48">
        <v>1.4710000000000001</v>
      </c>
      <c r="E21" s="47">
        <v>0.47070000000000001</v>
      </c>
      <c r="F21" s="48">
        <v>1.4359999999999999</v>
      </c>
      <c r="G21" s="47">
        <v>0.47539999999999999</v>
      </c>
      <c r="H21" s="48">
        <v>1.4410000000000001</v>
      </c>
      <c r="I21" s="47">
        <v>0.46910000000000002</v>
      </c>
      <c r="J21" s="48">
        <v>1.4770000000000001</v>
      </c>
      <c r="K21" s="17" t="s">
        <v>15</v>
      </c>
      <c r="M21" s="16"/>
      <c r="N21" s="16"/>
      <c r="O21" s="17"/>
      <c r="P21" s="16"/>
      <c r="Q21" s="16"/>
      <c r="R21" s="17"/>
      <c r="S21" s="16"/>
      <c r="T21" s="16"/>
      <c r="U21" s="18"/>
      <c r="V21" s="19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1" s="4" customFormat="1" x14ac:dyDescent="0.25">
      <c r="A22" s="38"/>
      <c r="B22" s="4" t="s">
        <v>10</v>
      </c>
      <c r="C22" s="47">
        <v>0.54559999999999997</v>
      </c>
      <c r="D22" s="48">
        <v>1.7090000000000001</v>
      </c>
      <c r="E22" s="47">
        <v>0.54420000000000002</v>
      </c>
      <c r="F22" s="48">
        <v>1.661</v>
      </c>
      <c r="G22" s="47">
        <v>0.55369999999999997</v>
      </c>
      <c r="H22" s="48">
        <v>1.6819999999999999</v>
      </c>
      <c r="I22" s="47">
        <v>0.55110000000000003</v>
      </c>
      <c r="J22" s="48">
        <v>1.708</v>
      </c>
      <c r="K22" s="17" t="s">
        <v>16</v>
      </c>
      <c r="M22" s="16"/>
      <c r="N22" s="16"/>
      <c r="O22" s="17"/>
      <c r="P22" s="16"/>
      <c r="Q22" s="16"/>
      <c r="R22" s="17"/>
      <c r="S22" s="16"/>
      <c r="T22" s="16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s="4" customFormat="1" x14ac:dyDescent="0.25">
      <c r="A23" s="38"/>
      <c r="B23" s="7" t="s">
        <v>12</v>
      </c>
      <c r="C23" s="47">
        <v>0.56389999999999996</v>
      </c>
      <c r="D23" s="48">
        <v>1.821</v>
      </c>
      <c r="E23" s="47">
        <v>0.56469999999999998</v>
      </c>
      <c r="F23" s="48">
        <v>1.7729999999999999</v>
      </c>
      <c r="G23" s="47">
        <v>0.56189999999999996</v>
      </c>
      <c r="H23" s="48">
        <v>1.7529999999999999</v>
      </c>
      <c r="I23" s="47">
        <v>0.56689999999999996</v>
      </c>
      <c r="J23" s="48">
        <v>1.78</v>
      </c>
      <c r="K23" s="17" t="s">
        <v>17</v>
      </c>
      <c r="M23" s="16"/>
      <c r="N23" s="16"/>
      <c r="O23" s="17"/>
      <c r="P23" s="16"/>
      <c r="Q23" s="16"/>
      <c r="R23" s="17"/>
      <c r="S23" s="16"/>
      <c r="T23" s="16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 s="4" customFormat="1" x14ac:dyDescent="0.25">
      <c r="A24" s="38"/>
      <c r="B24" s="7" t="s">
        <v>13</v>
      </c>
      <c r="C24" s="47">
        <v>0.6452</v>
      </c>
      <c r="D24" s="48">
        <v>1.9610000000000001</v>
      </c>
      <c r="E24" s="47">
        <v>0.64490000000000003</v>
      </c>
      <c r="F24" s="48">
        <v>1.9670000000000001</v>
      </c>
      <c r="G24" s="47">
        <v>0.63759999999999994</v>
      </c>
      <c r="H24" s="48">
        <v>1.968</v>
      </c>
      <c r="I24" s="47">
        <v>0.63370000000000004</v>
      </c>
      <c r="J24" s="48">
        <v>2.0049999999999999</v>
      </c>
      <c r="K24" s="17" t="s">
        <v>17</v>
      </c>
      <c r="M24" s="16"/>
      <c r="N24" s="16"/>
      <c r="O24" s="17"/>
      <c r="P24" s="16"/>
      <c r="Q24" s="16"/>
      <c r="R24" s="17"/>
      <c r="S24" s="16"/>
      <c r="T24" s="16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1" s="5" customFormat="1" x14ac:dyDescent="0.25">
      <c r="A25" s="39"/>
      <c r="B25" s="8" t="s">
        <v>14</v>
      </c>
      <c r="C25" s="49">
        <v>0.97240000000000004</v>
      </c>
      <c r="D25" s="50">
        <v>8.9160000000000004</v>
      </c>
      <c r="E25" s="49">
        <v>0.92779999999999996</v>
      </c>
      <c r="F25" s="50">
        <v>5.4850000000000003</v>
      </c>
      <c r="G25" s="49">
        <v>0.9224</v>
      </c>
      <c r="H25" s="50">
        <v>4.3860000000000001</v>
      </c>
      <c r="I25" s="49">
        <v>0.9798</v>
      </c>
      <c r="J25" s="50">
        <v>4.4539999999999997</v>
      </c>
      <c r="K25" s="22" t="s">
        <v>17</v>
      </c>
      <c r="M25" s="21"/>
      <c r="N25" s="22"/>
      <c r="O25" s="22"/>
      <c r="P25" s="21"/>
      <c r="Q25" s="21"/>
      <c r="R25" s="22"/>
      <c r="S25" s="22"/>
      <c r="T25" s="21"/>
      <c r="U25" s="23"/>
      <c r="V25" s="24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 s="3" customFormat="1" x14ac:dyDescent="0.25">
      <c r="A26" s="37">
        <v>5</v>
      </c>
      <c r="B26" s="7" t="s">
        <v>9</v>
      </c>
      <c r="C26" s="43">
        <v>0.71619999999999995</v>
      </c>
      <c r="D26" s="44">
        <v>1.8959999999999999</v>
      </c>
      <c r="E26" s="43">
        <v>0.72170000000000001</v>
      </c>
      <c r="F26" s="44">
        <v>1.7729999999999999</v>
      </c>
      <c r="G26" s="43">
        <v>0.64949999999999997</v>
      </c>
      <c r="H26" s="44">
        <v>1.7549999999999999</v>
      </c>
      <c r="I26" s="43">
        <v>0.71150000000000002</v>
      </c>
      <c r="J26" s="44">
        <v>1.823</v>
      </c>
      <c r="K26" s="12" t="s">
        <v>113</v>
      </c>
      <c r="M26" s="12"/>
      <c r="N26" s="11"/>
      <c r="O26" s="11"/>
      <c r="P26" s="11"/>
      <c r="Q26" s="11"/>
      <c r="R26" s="11"/>
      <c r="S26" s="11"/>
      <c r="T26" s="11"/>
      <c r="U26" s="13"/>
      <c r="V26" s="14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s="4" customFormat="1" x14ac:dyDescent="0.25">
      <c r="A27" s="38"/>
      <c r="B27" s="7" t="s">
        <v>11</v>
      </c>
      <c r="C27" s="47">
        <v>0.95850000000000002</v>
      </c>
      <c r="D27" s="48">
        <v>2.3959999999999999</v>
      </c>
      <c r="E27" s="47">
        <v>0.96350000000000002</v>
      </c>
      <c r="F27" s="48">
        <v>2.4489999999999998</v>
      </c>
      <c r="G27" s="47">
        <v>0.94620000000000004</v>
      </c>
      <c r="H27" s="48">
        <v>2.3740000000000001</v>
      </c>
      <c r="I27" s="47">
        <v>0.96330000000000005</v>
      </c>
      <c r="J27" s="48">
        <v>2.34</v>
      </c>
      <c r="K27" s="17" t="s">
        <v>15</v>
      </c>
      <c r="M27" s="17"/>
      <c r="N27" s="16"/>
      <c r="O27" s="16"/>
      <c r="P27" s="16"/>
      <c r="Q27" s="16"/>
      <c r="R27" s="16"/>
      <c r="S27" s="16"/>
      <c r="T27" s="16"/>
      <c r="U27" s="18"/>
      <c r="V27" s="19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1" s="4" customFormat="1" x14ac:dyDescent="0.25">
      <c r="A28" s="38"/>
      <c r="B28" s="4" t="s">
        <v>10</v>
      </c>
      <c r="C28" s="47">
        <v>1.1496999999999999</v>
      </c>
      <c r="D28" s="48">
        <v>2.7530000000000001</v>
      </c>
      <c r="E28" s="47">
        <v>1.1427</v>
      </c>
      <c r="F28" s="48">
        <v>2.726</v>
      </c>
      <c r="G28" s="47">
        <v>1.1116999999999999</v>
      </c>
      <c r="H28" s="48">
        <v>2.6819999999999999</v>
      </c>
      <c r="I28" s="47">
        <v>1.1156999999999999</v>
      </c>
      <c r="J28" s="48">
        <v>2.7029999999999998</v>
      </c>
      <c r="K28" s="17" t="s">
        <v>16</v>
      </c>
      <c r="M28" s="17"/>
      <c r="N28" s="16"/>
      <c r="O28" s="16"/>
      <c r="P28" s="16"/>
      <c r="Q28" s="16"/>
      <c r="R28" s="16"/>
      <c r="S28" s="16"/>
      <c r="T28" s="16"/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s="4" customFormat="1" x14ac:dyDescent="0.25">
      <c r="A29" s="38"/>
      <c r="B29" s="7" t="s">
        <v>12</v>
      </c>
      <c r="C29" s="47">
        <v>1.1521999999999999</v>
      </c>
      <c r="D29" s="48">
        <v>2.9169999999999998</v>
      </c>
      <c r="E29" s="47">
        <v>1.1406000000000001</v>
      </c>
      <c r="F29" s="48">
        <v>2.863</v>
      </c>
      <c r="G29" s="47">
        <v>1.1388</v>
      </c>
      <c r="H29" s="48">
        <v>2.86</v>
      </c>
      <c r="I29" s="47">
        <v>1.1504000000000001</v>
      </c>
      <c r="J29" s="48">
        <v>2.835</v>
      </c>
      <c r="K29" s="17" t="s">
        <v>17</v>
      </c>
      <c r="M29" s="17"/>
      <c r="N29" s="16"/>
      <c r="O29" s="16"/>
      <c r="P29" s="16"/>
      <c r="Q29" s="16"/>
      <c r="R29" s="16"/>
      <c r="S29" s="16"/>
      <c r="T29" s="16"/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s="4" customFormat="1" x14ac:dyDescent="0.25">
      <c r="A30" s="38"/>
      <c r="B30" s="7" t="s">
        <v>13</v>
      </c>
      <c r="C30" s="47">
        <v>1.3057000000000001</v>
      </c>
      <c r="D30" s="48">
        <v>3.1880000000000002</v>
      </c>
      <c r="E30" s="47">
        <v>1.2719</v>
      </c>
      <c r="F30" s="48">
        <v>3.161</v>
      </c>
      <c r="G30" s="47">
        <v>1.2904</v>
      </c>
      <c r="H30" s="48">
        <v>3.2679999999999998</v>
      </c>
      <c r="I30" s="47">
        <v>1.2898000000000001</v>
      </c>
      <c r="J30" s="48">
        <v>3.218</v>
      </c>
      <c r="K30" s="17" t="s">
        <v>17</v>
      </c>
      <c r="M30" s="17"/>
      <c r="N30" s="16"/>
      <c r="O30" s="16"/>
      <c r="P30" s="16"/>
      <c r="Q30" s="16"/>
      <c r="R30" s="16"/>
      <c r="S30" s="16"/>
      <c r="T30" s="16"/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</row>
    <row r="31" spans="1:31" s="5" customFormat="1" x14ac:dyDescent="0.25">
      <c r="A31" s="39"/>
      <c r="B31" s="8" t="s">
        <v>14</v>
      </c>
      <c r="C31" s="49">
        <v>1.6969000000000001</v>
      </c>
      <c r="D31" s="50">
        <v>6.181</v>
      </c>
      <c r="E31" s="49">
        <v>1.7814000000000001</v>
      </c>
      <c r="F31" s="50">
        <v>4.7409999999999997</v>
      </c>
      <c r="G31" s="49">
        <v>1.6983999999999999</v>
      </c>
      <c r="H31" s="50">
        <v>5.5620000000000003</v>
      </c>
      <c r="I31" s="49">
        <v>1.7314000000000001</v>
      </c>
      <c r="J31" s="50">
        <v>6.2389999999999999</v>
      </c>
      <c r="K31" s="22" t="s">
        <v>17</v>
      </c>
      <c r="M31" s="22"/>
      <c r="N31" s="22"/>
      <c r="O31" s="21"/>
      <c r="P31" s="21"/>
      <c r="Q31" s="21"/>
      <c r="R31" s="21"/>
      <c r="S31" s="22"/>
      <c r="T31" s="21"/>
      <c r="U31" s="23"/>
      <c r="V31" s="24"/>
      <c r="W31" s="25"/>
      <c r="X31" s="25"/>
      <c r="Y31" s="25"/>
      <c r="Z31" s="25"/>
      <c r="AA31" s="25"/>
      <c r="AB31" s="25"/>
      <c r="AC31" s="25"/>
      <c r="AD31" s="25"/>
      <c r="AE31" s="25"/>
    </row>
    <row r="32" spans="1:31" s="3" customFormat="1" x14ac:dyDescent="0.25">
      <c r="A32" s="37"/>
      <c r="B32" s="7"/>
      <c r="C32" s="11"/>
      <c r="D32" s="11"/>
      <c r="F32" s="12"/>
      <c r="G32" s="11"/>
      <c r="H32" s="11"/>
      <c r="I32" s="11"/>
      <c r="J32" s="11"/>
      <c r="K32" s="11"/>
      <c r="L32" s="12"/>
      <c r="M32" s="11"/>
      <c r="N32" s="11"/>
      <c r="O32" s="11"/>
      <c r="P32" s="11"/>
      <c r="Q32" s="11"/>
      <c r="R32" s="11"/>
      <c r="S32" s="11"/>
      <c r="T32" s="11"/>
      <c r="U32" s="13"/>
      <c r="V32" s="27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s="4" customFormat="1" x14ac:dyDescent="0.25">
      <c r="A33" s="38"/>
      <c r="B33" s="7"/>
      <c r="C33" s="16"/>
      <c r="D33" s="16"/>
      <c r="F33" s="17"/>
      <c r="G33" s="16"/>
      <c r="H33" s="16"/>
      <c r="I33" s="16"/>
      <c r="J33" s="16"/>
      <c r="K33" s="16"/>
      <c r="L33" s="17"/>
      <c r="M33" s="16"/>
      <c r="N33" s="16"/>
      <c r="O33" s="16"/>
      <c r="P33" s="16"/>
      <c r="Q33" s="16"/>
      <c r="R33" s="16"/>
      <c r="S33" s="16"/>
      <c r="T33" s="16"/>
      <c r="U33" s="18"/>
      <c r="V33" s="28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s="4" customFormat="1" x14ac:dyDescent="0.25">
      <c r="A34" s="38"/>
      <c r="C34" s="16"/>
      <c r="D34" s="16"/>
      <c r="F34" s="17"/>
      <c r="G34" s="16"/>
      <c r="H34" s="16"/>
      <c r="I34" s="17"/>
      <c r="J34" s="16"/>
      <c r="K34" s="16"/>
      <c r="L34" s="17"/>
      <c r="M34" s="16"/>
      <c r="N34" s="16"/>
      <c r="O34" s="16"/>
      <c r="P34" s="16"/>
      <c r="Q34" s="16"/>
      <c r="R34" s="16"/>
      <c r="S34" s="16"/>
      <c r="T34" s="16"/>
      <c r="U34" s="18"/>
      <c r="V34" s="28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s="4" customFormat="1" x14ac:dyDescent="0.25">
      <c r="A35" s="38"/>
      <c r="B35" s="7"/>
      <c r="C35" s="16"/>
      <c r="D35" s="16"/>
      <c r="F35" s="17"/>
      <c r="G35" s="16"/>
      <c r="H35" s="16"/>
      <c r="I35" s="17"/>
      <c r="J35" s="16"/>
      <c r="K35" s="16"/>
      <c r="L35" s="17"/>
      <c r="M35" s="16"/>
      <c r="N35" s="16"/>
      <c r="O35" s="17"/>
      <c r="P35" s="16"/>
      <c r="Q35" s="16"/>
      <c r="R35" s="16"/>
      <c r="S35" s="16"/>
      <c r="T35" s="16"/>
      <c r="U35" s="18"/>
      <c r="V35" s="28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s="4" customFormat="1" x14ac:dyDescent="0.25">
      <c r="A36" s="38"/>
      <c r="B36" s="7"/>
      <c r="C36" s="16"/>
      <c r="D36" s="16"/>
      <c r="F36" s="17"/>
      <c r="G36" s="16"/>
      <c r="H36" s="16"/>
      <c r="I36" s="17"/>
      <c r="J36" s="16"/>
      <c r="K36" s="16"/>
      <c r="L36" s="17"/>
      <c r="M36" s="16"/>
      <c r="N36" s="16"/>
      <c r="O36" s="17"/>
      <c r="P36" s="16"/>
      <c r="Q36" s="16"/>
      <c r="R36" s="16"/>
      <c r="S36" s="16"/>
      <c r="T36" s="16"/>
      <c r="U36" s="18"/>
      <c r="V36" s="28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s="5" customFormat="1" x14ac:dyDescent="0.25">
      <c r="A37" s="39"/>
      <c r="B37" s="8"/>
      <c r="C37" s="21"/>
      <c r="D37" s="22"/>
      <c r="F37" s="22"/>
      <c r="G37" s="21"/>
      <c r="H37" s="22"/>
      <c r="I37" s="22"/>
      <c r="J37" s="21"/>
      <c r="K37" s="22"/>
      <c r="L37" s="22"/>
      <c r="M37" s="21"/>
      <c r="N37" s="21"/>
      <c r="O37" s="22"/>
      <c r="P37" s="21"/>
      <c r="Q37" s="21"/>
      <c r="R37" s="22"/>
      <c r="S37" s="21"/>
      <c r="T37" s="21"/>
      <c r="U37" s="23"/>
      <c r="V37" s="30"/>
      <c r="W37" s="25"/>
      <c r="X37" s="25"/>
      <c r="Y37" s="25"/>
      <c r="Z37" s="25"/>
      <c r="AA37" s="25"/>
      <c r="AB37" s="25"/>
      <c r="AC37" s="25"/>
      <c r="AD37" s="25"/>
      <c r="AE37" s="25"/>
    </row>
    <row r="38" spans="1:31" s="3" customFormat="1" x14ac:dyDescent="0.25">
      <c r="A38" s="37"/>
      <c r="B38" s="7"/>
      <c r="C38" s="11"/>
      <c r="D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3"/>
      <c r="V38" s="14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s="4" customFormat="1" x14ac:dyDescent="0.25">
      <c r="A39" s="38"/>
      <c r="B39" s="7"/>
      <c r="C39" s="16"/>
      <c r="D39" s="17"/>
      <c r="F39" s="17"/>
      <c r="G39" s="16"/>
      <c r="H39" s="16"/>
      <c r="I39" s="17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8"/>
      <c r="V39" s="19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s="4" customFormat="1" x14ac:dyDescent="0.25">
      <c r="A40" s="38"/>
      <c r="C40" s="16"/>
      <c r="D40" s="17"/>
      <c r="F40" s="17"/>
      <c r="G40" s="16"/>
      <c r="H40" s="16"/>
      <c r="I40" s="17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8"/>
      <c r="V40" s="19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s="4" customFormat="1" x14ac:dyDescent="0.25">
      <c r="A41" s="38"/>
      <c r="B41" s="7"/>
      <c r="C41" s="16"/>
      <c r="D41" s="17"/>
      <c r="F41" s="17"/>
      <c r="G41" s="16"/>
      <c r="H41" s="16"/>
      <c r="I41" s="17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s="4" customFormat="1" x14ac:dyDescent="0.25">
      <c r="A42" s="38"/>
      <c r="B42" s="7"/>
      <c r="C42" s="16"/>
      <c r="D42" s="17"/>
      <c r="F42" s="17"/>
      <c r="G42" s="16"/>
      <c r="H42" s="16"/>
      <c r="I42" s="17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s="5" customFormat="1" x14ac:dyDescent="0.25">
      <c r="A43" s="39"/>
      <c r="B43" s="8"/>
      <c r="C43" s="21"/>
      <c r="D43" s="22"/>
      <c r="F43" s="22"/>
      <c r="G43" s="21"/>
      <c r="H43" s="21"/>
      <c r="I43" s="22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1"/>
      <c r="U43" s="23"/>
      <c r="V43" s="24"/>
      <c r="W43" s="25"/>
      <c r="X43" s="25"/>
      <c r="Y43" s="25"/>
      <c r="Z43" s="25"/>
      <c r="AA43" s="25"/>
      <c r="AB43" s="25"/>
      <c r="AC43" s="25"/>
      <c r="AD43" s="25"/>
      <c r="AE43" s="25"/>
    </row>
    <row r="44" spans="1:31" s="3" customFormat="1" x14ac:dyDescent="0.25">
      <c r="A44" s="37"/>
      <c r="B44" s="7"/>
      <c r="C44" s="11"/>
      <c r="D44" s="11"/>
      <c r="F44" s="12"/>
      <c r="G44" s="11"/>
      <c r="H44" s="11"/>
      <c r="I44" s="11"/>
      <c r="J44" s="11"/>
      <c r="K44" s="11"/>
      <c r="L44" s="12"/>
      <c r="M44" s="12"/>
      <c r="N44" s="11"/>
      <c r="O44" s="11"/>
      <c r="P44" s="11"/>
      <c r="Q44" s="11"/>
      <c r="R44" s="11"/>
      <c r="S44" s="11"/>
      <c r="T44" s="11"/>
      <c r="U44" s="13"/>
      <c r="V44" s="14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s="4" customFormat="1" x14ac:dyDescent="0.25">
      <c r="A45" s="38"/>
      <c r="B45" s="7"/>
      <c r="C45" s="16"/>
      <c r="D45" s="17"/>
      <c r="F45" s="17"/>
      <c r="G45" s="16"/>
      <c r="H45" s="16"/>
      <c r="I45" s="16"/>
      <c r="J45" s="16"/>
      <c r="K45" s="16"/>
      <c r="L45" s="17"/>
      <c r="M45" s="17"/>
      <c r="N45" s="16"/>
      <c r="O45" s="16"/>
      <c r="P45" s="16"/>
      <c r="Q45" s="16"/>
      <c r="R45" s="17"/>
      <c r="S45" s="16"/>
      <c r="T45" s="16"/>
      <c r="U45" s="18"/>
      <c r="V45" s="19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s="4" customFormat="1" x14ac:dyDescent="0.25">
      <c r="A46" s="38"/>
      <c r="C46" s="16"/>
      <c r="D46" s="17"/>
      <c r="F46" s="17"/>
      <c r="G46" s="16"/>
      <c r="H46" s="16"/>
      <c r="I46" s="16"/>
      <c r="J46" s="17"/>
      <c r="K46" s="16"/>
      <c r="L46" s="17"/>
      <c r="M46" s="17"/>
      <c r="N46" s="16"/>
      <c r="O46" s="16"/>
      <c r="P46" s="16"/>
      <c r="Q46" s="16"/>
      <c r="R46" s="17"/>
      <c r="S46" s="16"/>
      <c r="T46" s="16"/>
      <c r="U46" s="18"/>
      <c r="V46" s="19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s="4" customFormat="1" x14ac:dyDescent="0.25">
      <c r="A47" s="38"/>
      <c r="B47" s="7"/>
      <c r="C47" s="16"/>
      <c r="D47" s="16"/>
      <c r="F47" s="17"/>
      <c r="G47" s="16"/>
      <c r="H47" s="16"/>
      <c r="I47" s="16"/>
      <c r="J47" s="16"/>
      <c r="K47" s="16"/>
      <c r="L47" s="17"/>
      <c r="M47" s="17"/>
      <c r="N47" s="16"/>
      <c r="O47" s="16"/>
      <c r="P47" s="16"/>
      <c r="Q47" s="16"/>
      <c r="R47" s="17"/>
      <c r="S47" s="16"/>
      <c r="T47" s="16"/>
      <c r="U47" s="18"/>
      <c r="V47" s="19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s="4" customFormat="1" x14ac:dyDescent="0.25">
      <c r="A48" s="38"/>
      <c r="B48" s="7"/>
      <c r="C48" s="16"/>
      <c r="D48" s="17"/>
      <c r="F48" s="17"/>
      <c r="G48" s="16"/>
      <c r="H48" s="16"/>
      <c r="I48" s="17"/>
      <c r="J48" s="17"/>
      <c r="K48" s="16"/>
      <c r="L48" s="17"/>
      <c r="M48" s="17"/>
      <c r="N48" s="16"/>
      <c r="O48" s="16"/>
      <c r="P48" s="16"/>
      <c r="Q48" s="16"/>
      <c r="R48" s="17"/>
      <c r="S48" s="17"/>
      <c r="T48" s="16"/>
      <c r="U48" s="18"/>
      <c r="V48" s="19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s="5" customFormat="1" x14ac:dyDescent="0.25">
      <c r="A49" s="39"/>
      <c r="B49" s="8"/>
      <c r="C49" s="21"/>
      <c r="D49" s="22"/>
      <c r="F49" s="22"/>
      <c r="G49" s="21"/>
      <c r="H49" s="21"/>
      <c r="I49" s="22"/>
      <c r="J49" s="22"/>
      <c r="K49" s="22"/>
      <c r="L49" s="22"/>
      <c r="M49" s="22"/>
      <c r="N49" s="21"/>
      <c r="O49" s="21"/>
      <c r="P49" s="22"/>
      <c r="Q49" s="21"/>
      <c r="R49" s="22"/>
      <c r="S49" s="22"/>
      <c r="T49" s="21"/>
      <c r="U49" s="23"/>
      <c r="V49" s="24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s="3" customFormat="1" x14ac:dyDescent="0.25">
      <c r="A50" s="37"/>
      <c r="B50" s="7"/>
      <c r="C50" s="11"/>
      <c r="D50" s="11"/>
      <c r="F50" s="12"/>
      <c r="G50" s="11"/>
      <c r="H50" s="11"/>
      <c r="I50" s="11"/>
      <c r="J50" s="1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3"/>
      <c r="V50" s="14"/>
      <c r="W50" s="15"/>
      <c r="X50" s="15"/>
      <c r="Y50" s="15"/>
      <c r="Z50" s="15"/>
      <c r="AA50" s="15"/>
      <c r="AB50" s="15"/>
      <c r="AC50" s="15"/>
      <c r="AD50" s="15"/>
      <c r="AE50" s="15"/>
    </row>
    <row r="51" spans="1:31" s="4" customFormat="1" x14ac:dyDescent="0.25">
      <c r="A51" s="38"/>
      <c r="B51" s="7"/>
      <c r="C51" s="16"/>
      <c r="D51" s="16"/>
      <c r="F51" s="17"/>
      <c r="G51" s="16"/>
      <c r="H51" s="16"/>
      <c r="I51" s="16"/>
      <c r="J51" s="17"/>
      <c r="K51" s="16"/>
      <c r="L51" s="16"/>
      <c r="M51" s="16"/>
      <c r="N51" s="16"/>
      <c r="O51" s="17"/>
      <c r="P51" s="16"/>
      <c r="Q51" s="16"/>
      <c r="R51" s="16"/>
      <c r="S51" s="16"/>
      <c r="T51" s="16"/>
      <c r="U51" s="18"/>
      <c r="V51" s="19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s="4" customFormat="1" x14ac:dyDescent="0.25">
      <c r="A52" s="38"/>
      <c r="C52" s="16"/>
      <c r="D52" s="16"/>
      <c r="F52" s="17"/>
      <c r="G52" s="16"/>
      <c r="H52" s="16"/>
      <c r="I52" s="16"/>
      <c r="J52" s="17"/>
      <c r="K52" s="16"/>
      <c r="L52" s="16"/>
      <c r="M52" s="16"/>
      <c r="N52" s="16"/>
      <c r="O52" s="17"/>
      <c r="P52" s="16"/>
      <c r="Q52" s="16"/>
      <c r="R52" s="16"/>
      <c r="S52" s="16"/>
      <c r="T52" s="16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s="4" customFormat="1" x14ac:dyDescent="0.25">
      <c r="A53" s="38"/>
      <c r="B53" s="7"/>
      <c r="C53" s="16"/>
      <c r="D53" s="16"/>
      <c r="F53" s="17"/>
      <c r="G53" s="16"/>
      <c r="H53" s="16"/>
      <c r="I53" s="16"/>
      <c r="J53" s="17"/>
      <c r="K53" s="16"/>
      <c r="L53" s="16"/>
      <c r="M53" s="16"/>
      <c r="N53" s="16"/>
      <c r="O53" s="17"/>
      <c r="P53" s="16"/>
      <c r="Q53" s="16"/>
      <c r="R53" s="16"/>
      <c r="S53" s="16"/>
      <c r="T53" s="16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s="4" customFormat="1" x14ac:dyDescent="0.25">
      <c r="A54" s="38"/>
      <c r="B54" s="7"/>
      <c r="C54" s="16"/>
      <c r="D54" s="16"/>
      <c r="F54" s="17"/>
      <c r="G54" s="16"/>
      <c r="H54" s="16"/>
      <c r="I54" s="16"/>
      <c r="J54" s="17"/>
      <c r="K54" s="16"/>
      <c r="L54" s="16"/>
      <c r="M54" s="16"/>
      <c r="N54" s="16"/>
      <c r="O54" s="17"/>
      <c r="P54" s="16"/>
      <c r="Q54" s="16"/>
      <c r="R54" s="16"/>
      <c r="S54" s="16"/>
      <c r="T54" s="16"/>
      <c r="U54" s="18"/>
      <c r="V54" s="19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s="5" customFormat="1" x14ac:dyDescent="0.25">
      <c r="A55" s="39"/>
      <c r="B55" s="8"/>
      <c r="C55" s="21"/>
      <c r="D55" s="21"/>
      <c r="F55" s="22"/>
      <c r="G55" s="21"/>
      <c r="H55" s="21"/>
      <c r="I55" s="21"/>
      <c r="J55" s="22"/>
      <c r="K55" s="21"/>
      <c r="L55" s="21"/>
      <c r="M55" s="21"/>
      <c r="N55" s="21"/>
      <c r="O55" s="22"/>
      <c r="P55" s="22"/>
      <c r="Q55" s="22"/>
      <c r="R55" s="21"/>
      <c r="S55" s="22"/>
      <c r="T55" s="21"/>
      <c r="U55" s="23"/>
      <c r="V55" s="24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s="3" customFormat="1" x14ac:dyDescent="0.25">
      <c r="A56" s="37"/>
      <c r="B56" s="7"/>
      <c r="C56" s="11"/>
      <c r="D56" s="11"/>
      <c r="F56" s="12"/>
      <c r="G56" s="11"/>
      <c r="H56" s="11"/>
      <c r="I56" s="11"/>
      <c r="J56" s="11"/>
      <c r="K56" s="11"/>
      <c r="L56" s="12"/>
      <c r="M56" s="12"/>
      <c r="N56" s="26"/>
      <c r="O56" s="11"/>
      <c r="P56" s="11"/>
      <c r="Q56" s="11"/>
      <c r="R56" s="11"/>
      <c r="S56" s="11"/>
      <c r="T56" s="11"/>
      <c r="U56" s="13"/>
      <c r="V56" s="14"/>
      <c r="W56" s="15"/>
      <c r="X56" s="15"/>
      <c r="Y56" s="15"/>
      <c r="Z56" s="15"/>
      <c r="AA56" s="15"/>
      <c r="AB56" s="15"/>
      <c r="AC56" s="15"/>
      <c r="AD56" s="15"/>
      <c r="AE56" s="15"/>
    </row>
    <row r="57" spans="1:31" s="4" customFormat="1" x14ac:dyDescent="0.25">
      <c r="A57" s="38"/>
      <c r="B57" s="7"/>
      <c r="C57" s="16"/>
      <c r="D57" s="16"/>
      <c r="F57" s="17"/>
      <c r="G57" s="16"/>
      <c r="H57" s="16"/>
      <c r="I57" s="16"/>
      <c r="J57" s="16"/>
      <c r="K57" s="16"/>
      <c r="L57" s="17"/>
      <c r="M57" s="17"/>
      <c r="N57" s="26"/>
      <c r="O57" s="16"/>
      <c r="P57" s="16"/>
      <c r="Q57" s="16"/>
      <c r="R57" s="16"/>
      <c r="S57" s="16"/>
      <c r="T57" s="16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s="4" customFormat="1" x14ac:dyDescent="0.25">
      <c r="A58" s="38"/>
      <c r="C58" s="16"/>
      <c r="D58" s="16"/>
      <c r="F58" s="17"/>
      <c r="G58" s="16"/>
      <c r="H58" s="16"/>
      <c r="I58" s="16"/>
      <c r="J58" s="16"/>
      <c r="K58" s="16"/>
      <c r="L58" s="17"/>
      <c r="M58" s="17"/>
      <c r="N58" s="26"/>
      <c r="O58" s="16"/>
      <c r="P58" s="16"/>
      <c r="Q58" s="16"/>
      <c r="R58" s="16"/>
      <c r="S58" s="16"/>
      <c r="T58" s="16"/>
      <c r="U58" s="18"/>
      <c r="V58" s="19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s="4" customFormat="1" x14ac:dyDescent="0.25">
      <c r="A59" s="38"/>
      <c r="B59" s="7"/>
      <c r="C59" s="16"/>
      <c r="D59" s="16"/>
      <c r="F59" s="17"/>
      <c r="G59" s="16"/>
      <c r="H59" s="16"/>
      <c r="I59" s="16"/>
      <c r="J59" s="16"/>
      <c r="K59" s="16"/>
      <c r="L59" s="17"/>
      <c r="M59" s="17"/>
      <c r="N59" s="26"/>
      <c r="O59" s="16"/>
      <c r="P59" s="16"/>
      <c r="Q59" s="16"/>
      <c r="R59" s="16"/>
      <c r="S59" s="16"/>
      <c r="T59" s="16"/>
      <c r="U59" s="18"/>
      <c r="V59" s="19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s="4" customFormat="1" x14ac:dyDescent="0.25">
      <c r="A60" s="38"/>
      <c r="B60" s="7"/>
      <c r="C60" s="16"/>
      <c r="D60" s="16"/>
      <c r="F60" s="17"/>
      <c r="G60" s="16"/>
      <c r="H60" s="16"/>
      <c r="I60" s="16"/>
      <c r="J60" s="16"/>
      <c r="K60" s="16"/>
      <c r="L60" s="17"/>
      <c r="M60" s="17"/>
      <c r="N60" s="26"/>
      <c r="O60" s="16"/>
      <c r="P60" s="16"/>
      <c r="Q60" s="16"/>
      <c r="R60" s="16"/>
      <c r="S60" s="16"/>
      <c r="T60" s="16"/>
      <c r="U60" s="18"/>
      <c r="V60" s="19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s="5" customFormat="1" x14ac:dyDescent="0.25">
      <c r="A61" s="39"/>
      <c r="B61" s="8"/>
      <c r="C61" s="21"/>
      <c r="D61" s="22"/>
      <c r="F61" s="22"/>
      <c r="G61" s="21"/>
      <c r="H61" s="22"/>
      <c r="I61" s="22"/>
      <c r="J61" s="22"/>
      <c r="K61" s="22"/>
      <c r="L61" s="22"/>
      <c r="M61" s="22"/>
      <c r="N61" s="29"/>
      <c r="O61" s="21"/>
      <c r="P61" s="21"/>
      <c r="Q61" s="21"/>
      <c r="R61" s="21"/>
      <c r="S61" s="21"/>
      <c r="T61" s="21"/>
      <c r="U61" s="23"/>
      <c r="V61" s="24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s="3" customFormat="1" x14ac:dyDescent="0.25">
      <c r="A62" s="40"/>
      <c r="B62" s="7"/>
      <c r="C62" s="11"/>
      <c r="D62" s="11"/>
      <c r="F62" s="11"/>
      <c r="G62" s="11"/>
      <c r="H62" s="11"/>
      <c r="I62" s="11"/>
      <c r="J62" s="11"/>
      <c r="K62" s="12"/>
      <c r="L62" s="12"/>
      <c r="M62" s="12"/>
      <c r="N62" s="11"/>
      <c r="O62" s="11"/>
      <c r="P62" s="11"/>
      <c r="Q62" s="11"/>
      <c r="R62" s="11"/>
      <c r="S62" s="11"/>
      <c r="T62" s="11"/>
      <c r="U62" s="13"/>
      <c r="V62" s="14"/>
      <c r="W62" s="15"/>
      <c r="X62" s="15"/>
      <c r="Y62" s="15"/>
      <c r="Z62" s="15"/>
      <c r="AA62" s="15"/>
      <c r="AB62" s="15"/>
      <c r="AC62" s="15"/>
      <c r="AD62" s="15"/>
      <c r="AE62" s="15"/>
    </row>
    <row r="63" spans="1:31" s="4" customFormat="1" x14ac:dyDescent="0.25">
      <c r="A63" s="40"/>
      <c r="B63" s="7"/>
      <c r="C63" s="16"/>
      <c r="D63" s="16"/>
      <c r="F63" s="16"/>
      <c r="G63" s="16"/>
      <c r="H63" s="16"/>
      <c r="I63" s="16"/>
      <c r="J63" s="16"/>
      <c r="K63" s="17"/>
      <c r="L63" s="17"/>
      <c r="M63" s="17"/>
      <c r="N63" s="16"/>
      <c r="O63" s="16"/>
      <c r="P63" s="16"/>
      <c r="Q63" s="16"/>
      <c r="R63" s="16"/>
      <c r="S63" s="16"/>
      <c r="T63" s="16"/>
      <c r="U63" s="18"/>
      <c r="V63" s="19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s="4" customFormat="1" x14ac:dyDescent="0.25">
      <c r="A64" s="40"/>
      <c r="C64" s="16"/>
      <c r="D64" s="16"/>
      <c r="F64" s="16"/>
      <c r="G64" s="16"/>
      <c r="H64" s="16"/>
      <c r="I64" s="16"/>
      <c r="J64" s="16"/>
      <c r="K64" s="17"/>
      <c r="L64" s="17"/>
      <c r="M64" s="17"/>
      <c r="N64" s="16"/>
      <c r="O64" s="16"/>
      <c r="P64" s="16"/>
      <c r="Q64" s="16"/>
      <c r="R64" s="16"/>
      <c r="S64" s="16"/>
      <c r="T64" s="16"/>
      <c r="U64" s="18"/>
      <c r="V64" s="19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s="4" customFormat="1" x14ac:dyDescent="0.25">
      <c r="A65" s="40"/>
      <c r="B65" s="7"/>
      <c r="C65" s="16"/>
      <c r="D65" s="16"/>
      <c r="F65" s="16"/>
      <c r="G65" s="16"/>
      <c r="H65" s="16"/>
      <c r="I65" s="16"/>
      <c r="J65" s="16"/>
      <c r="K65" s="17"/>
      <c r="L65" s="17"/>
      <c r="M65" s="17"/>
      <c r="N65" s="16"/>
      <c r="O65" s="16"/>
      <c r="P65" s="16"/>
      <c r="Q65" s="16"/>
      <c r="R65" s="16"/>
      <c r="S65" s="16"/>
      <c r="T65" s="16"/>
      <c r="U65" s="18"/>
      <c r="V65" s="19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s="4" customFormat="1" x14ac:dyDescent="0.25">
      <c r="A66" s="40"/>
      <c r="B66" s="7"/>
      <c r="C66" s="16"/>
      <c r="D66" s="16"/>
      <c r="F66" s="16"/>
      <c r="G66" s="16"/>
      <c r="H66" s="16"/>
      <c r="I66" s="16"/>
      <c r="J66" s="16"/>
      <c r="K66" s="17"/>
      <c r="L66" s="17"/>
      <c r="M66" s="17"/>
      <c r="N66" s="16"/>
      <c r="O66" s="16"/>
      <c r="P66" s="16"/>
      <c r="Q66" s="16"/>
      <c r="R66" s="16"/>
      <c r="S66" s="16"/>
      <c r="T66" s="16"/>
      <c r="U66" s="18"/>
      <c r="V66" s="19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s="5" customFormat="1" x14ac:dyDescent="0.25">
      <c r="A67" s="40"/>
      <c r="B67" s="8"/>
      <c r="C67" s="21"/>
      <c r="D67" s="21"/>
      <c r="F67" s="21"/>
      <c r="G67" s="21"/>
      <c r="H67" s="21"/>
      <c r="I67" s="21"/>
      <c r="J67" s="21"/>
      <c r="K67" s="22"/>
      <c r="L67" s="22"/>
      <c r="M67" s="22"/>
      <c r="N67" s="21"/>
      <c r="O67" s="21"/>
      <c r="P67" s="21"/>
      <c r="Q67" s="21"/>
      <c r="R67" s="21"/>
      <c r="S67" s="22"/>
      <c r="T67" s="21"/>
      <c r="U67" s="23"/>
      <c r="V67" s="24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s="3" customFormat="1" x14ac:dyDescent="0.25">
      <c r="A68" s="37"/>
      <c r="B68" s="7"/>
      <c r="C68" s="11"/>
      <c r="D68" s="11"/>
      <c r="F68" s="11"/>
      <c r="G68" s="11"/>
      <c r="H68" s="11"/>
      <c r="I68" s="11"/>
      <c r="J68" s="11"/>
      <c r="K68" s="11"/>
      <c r="L68" s="12"/>
      <c r="M68" s="12"/>
      <c r="N68" s="11"/>
      <c r="O68" s="11"/>
      <c r="P68" s="11"/>
      <c r="Q68" s="11"/>
      <c r="R68" s="11"/>
      <c r="S68" s="12"/>
      <c r="T68" s="11"/>
      <c r="U68" s="13"/>
      <c r="V68" s="14"/>
      <c r="W68" s="15"/>
      <c r="X68" s="15"/>
      <c r="Y68" s="15"/>
      <c r="Z68" s="15"/>
      <c r="AA68" s="15"/>
      <c r="AB68" s="15"/>
      <c r="AC68" s="15"/>
      <c r="AD68" s="15"/>
      <c r="AE68" s="15"/>
    </row>
    <row r="69" spans="1:31" s="4" customFormat="1" x14ac:dyDescent="0.25">
      <c r="A69" s="38"/>
      <c r="B69" s="7"/>
      <c r="C69" s="16"/>
      <c r="D69" s="16"/>
      <c r="F69" s="16"/>
      <c r="G69" s="16"/>
      <c r="H69" s="16"/>
      <c r="I69" s="16"/>
      <c r="J69" s="16"/>
      <c r="K69" s="16"/>
      <c r="L69" s="17"/>
      <c r="M69" s="17"/>
      <c r="N69" s="16"/>
      <c r="O69" s="16"/>
      <c r="P69" s="16"/>
      <c r="Q69" s="16"/>
      <c r="R69" s="16"/>
      <c r="S69" s="17"/>
      <c r="T69" s="16"/>
      <c r="U69" s="18"/>
      <c r="V69" s="19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 s="4" customFormat="1" x14ac:dyDescent="0.25">
      <c r="A70" s="38"/>
      <c r="C70" s="16"/>
      <c r="D70" s="16"/>
      <c r="F70" s="16"/>
      <c r="G70" s="16"/>
      <c r="H70" s="16"/>
      <c r="I70" s="16"/>
      <c r="J70" s="16"/>
      <c r="K70" s="16"/>
      <c r="L70" s="17"/>
      <c r="M70" s="17"/>
      <c r="N70" s="16"/>
      <c r="O70" s="16"/>
      <c r="P70" s="16"/>
      <c r="Q70" s="16"/>
      <c r="R70" s="16"/>
      <c r="S70" s="17"/>
      <c r="T70" s="16"/>
      <c r="U70" s="18"/>
      <c r="V70" s="19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 s="4" customFormat="1" x14ac:dyDescent="0.25">
      <c r="A71" s="38"/>
      <c r="B71" s="7"/>
      <c r="C71" s="16"/>
      <c r="D71" s="16"/>
      <c r="F71" s="16"/>
      <c r="G71" s="16"/>
      <c r="H71" s="16"/>
      <c r="I71" s="16"/>
      <c r="J71" s="16"/>
      <c r="K71" s="16"/>
      <c r="L71" s="17"/>
      <c r="M71" s="17"/>
      <c r="N71" s="16"/>
      <c r="O71" s="16"/>
      <c r="P71" s="16"/>
      <c r="Q71" s="16"/>
      <c r="R71" s="16"/>
      <c r="S71" s="17"/>
      <c r="T71" s="16"/>
      <c r="U71" s="18"/>
      <c r="V71" s="19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s="4" customFormat="1" x14ac:dyDescent="0.25">
      <c r="A72" s="38"/>
      <c r="B72" s="7"/>
      <c r="C72" s="16"/>
      <c r="D72" s="16"/>
      <c r="F72" s="16"/>
      <c r="G72" s="16"/>
      <c r="H72" s="16"/>
      <c r="I72" s="16"/>
      <c r="J72" s="16"/>
      <c r="K72" s="16"/>
      <c r="L72" s="17"/>
      <c r="M72" s="17"/>
      <c r="N72" s="16"/>
      <c r="O72" s="16"/>
      <c r="P72" s="16"/>
      <c r="Q72" s="16"/>
      <c r="R72" s="16"/>
      <c r="S72" s="17"/>
      <c r="T72" s="16"/>
      <c r="U72" s="18"/>
      <c r="V72" s="19"/>
      <c r="W72" s="20"/>
      <c r="X72" s="20"/>
      <c r="Y72" s="20"/>
      <c r="Z72" s="20"/>
      <c r="AA72" s="20"/>
      <c r="AB72" s="20"/>
      <c r="AC72" s="20"/>
      <c r="AD72" s="20"/>
      <c r="AE72" s="20"/>
    </row>
    <row r="73" spans="1:31" s="5" customFormat="1" x14ac:dyDescent="0.25">
      <c r="A73" s="39"/>
      <c r="B73" s="8"/>
      <c r="C73" s="21"/>
      <c r="D73" s="21"/>
      <c r="F73" s="21"/>
      <c r="G73" s="21"/>
      <c r="H73" s="21"/>
      <c r="I73" s="21"/>
      <c r="J73" s="21"/>
      <c r="K73" s="21"/>
      <c r="L73" s="22"/>
      <c r="M73" s="22"/>
      <c r="N73" s="21"/>
      <c r="O73" s="21"/>
      <c r="P73" s="21"/>
      <c r="Q73" s="21"/>
      <c r="R73" s="21"/>
      <c r="S73" s="22"/>
      <c r="T73" s="21"/>
      <c r="U73" s="23"/>
      <c r="V73" s="24"/>
      <c r="W73" s="25"/>
      <c r="X73" s="25"/>
      <c r="Y73" s="25"/>
      <c r="Z73" s="25"/>
      <c r="AA73" s="25"/>
      <c r="AB73" s="25"/>
      <c r="AC73" s="25"/>
      <c r="AD73" s="25"/>
      <c r="AE73" s="25"/>
    </row>
    <row r="74" spans="1:31" s="3" customFormat="1" x14ac:dyDescent="0.25">
      <c r="A74" s="37"/>
      <c r="B74" s="7"/>
      <c r="C74" s="11"/>
      <c r="D74" s="11"/>
      <c r="F74" s="12"/>
      <c r="G74" s="11"/>
      <c r="H74" s="11"/>
      <c r="I74" s="11"/>
      <c r="J74" s="11"/>
      <c r="K74" s="11"/>
      <c r="L74" s="12"/>
      <c r="M74" s="12"/>
      <c r="N74" s="11"/>
      <c r="O74" s="11"/>
      <c r="P74" s="11"/>
      <c r="Q74" s="11"/>
      <c r="R74" s="11"/>
      <c r="S74" s="12"/>
      <c r="T74" s="11"/>
      <c r="U74" s="13"/>
      <c r="V74" s="14"/>
      <c r="W74" s="15"/>
      <c r="X74" s="15"/>
      <c r="Y74" s="15"/>
      <c r="Z74" s="15"/>
      <c r="AA74" s="15"/>
      <c r="AB74" s="15"/>
      <c r="AC74" s="15"/>
      <c r="AD74" s="15"/>
      <c r="AE74" s="15"/>
    </row>
    <row r="75" spans="1:31" s="4" customFormat="1" x14ac:dyDescent="0.25">
      <c r="A75" s="38"/>
      <c r="B75" s="7"/>
      <c r="C75" s="16"/>
      <c r="D75" s="16"/>
      <c r="F75" s="17"/>
      <c r="G75" s="16"/>
      <c r="H75" s="16"/>
      <c r="I75" s="16"/>
      <c r="J75" s="16"/>
      <c r="K75" s="16"/>
      <c r="L75" s="17"/>
      <c r="M75" s="17"/>
      <c r="N75" s="16"/>
      <c r="O75" s="16"/>
      <c r="P75" s="16"/>
      <c r="Q75" s="16"/>
      <c r="R75" s="16"/>
      <c r="S75" s="17"/>
      <c r="T75" s="16"/>
      <c r="U75" s="18"/>
      <c r="V75" s="19"/>
      <c r="W75" s="20"/>
      <c r="X75" s="20"/>
      <c r="Y75" s="20"/>
      <c r="Z75" s="20"/>
      <c r="AA75" s="20"/>
      <c r="AB75" s="20"/>
      <c r="AC75" s="20"/>
      <c r="AD75" s="20"/>
      <c r="AE75" s="20"/>
    </row>
    <row r="76" spans="1:31" s="4" customFormat="1" x14ac:dyDescent="0.25">
      <c r="A76" s="38"/>
      <c r="C76" s="16"/>
      <c r="D76" s="16"/>
      <c r="F76" s="17"/>
      <c r="G76" s="16"/>
      <c r="H76" s="16"/>
      <c r="I76" s="16"/>
      <c r="J76" s="16"/>
      <c r="K76" s="16"/>
      <c r="L76" s="17"/>
      <c r="M76" s="17"/>
      <c r="N76" s="16"/>
      <c r="O76" s="16"/>
      <c r="P76" s="16"/>
      <c r="Q76" s="16"/>
      <c r="R76" s="16"/>
      <c r="S76" s="17"/>
      <c r="T76" s="16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</row>
    <row r="77" spans="1:31" s="4" customFormat="1" x14ac:dyDescent="0.25">
      <c r="A77" s="38"/>
      <c r="B77" s="7"/>
      <c r="C77" s="16"/>
      <c r="D77" s="16"/>
      <c r="F77" s="17"/>
      <c r="G77" s="16"/>
      <c r="H77" s="16"/>
      <c r="I77" s="16"/>
      <c r="J77" s="16"/>
      <c r="K77" s="16"/>
      <c r="L77" s="17"/>
      <c r="M77" s="17"/>
      <c r="N77" s="16"/>
      <c r="O77" s="16"/>
      <c r="P77" s="16"/>
      <c r="Q77" s="16"/>
      <c r="R77" s="16"/>
      <c r="S77" s="17"/>
      <c r="T77" s="16"/>
      <c r="U77" s="18"/>
      <c r="V77" s="19"/>
      <c r="W77" s="20"/>
      <c r="X77" s="20"/>
      <c r="Y77" s="20"/>
      <c r="Z77" s="20"/>
      <c r="AA77" s="20"/>
      <c r="AB77" s="20"/>
      <c r="AC77" s="20"/>
      <c r="AD77" s="20"/>
      <c r="AE77" s="20"/>
    </row>
    <row r="78" spans="1:31" s="4" customFormat="1" x14ac:dyDescent="0.25">
      <c r="A78" s="38"/>
      <c r="B78" s="7"/>
      <c r="C78" s="16"/>
      <c r="D78" s="16"/>
      <c r="F78" s="17"/>
      <c r="G78" s="16"/>
      <c r="H78" s="16"/>
      <c r="I78" s="16"/>
      <c r="J78" s="16"/>
      <c r="K78" s="16"/>
      <c r="L78" s="17"/>
      <c r="M78" s="17"/>
      <c r="N78" s="16"/>
      <c r="O78" s="16"/>
      <c r="P78" s="16"/>
      <c r="Q78" s="16"/>
      <c r="R78" s="16"/>
      <c r="S78" s="17"/>
      <c r="T78" s="16"/>
      <c r="U78" s="18"/>
      <c r="V78" s="19"/>
      <c r="W78" s="20"/>
      <c r="X78" s="20"/>
      <c r="Y78" s="20"/>
      <c r="Z78" s="20"/>
      <c r="AA78" s="20"/>
      <c r="AB78" s="20"/>
      <c r="AC78" s="20"/>
      <c r="AD78" s="20"/>
      <c r="AE78" s="20"/>
    </row>
    <row r="79" spans="1:31" s="5" customFormat="1" x14ac:dyDescent="0.25">
      <c r="A79" s="39"/>
      <c r="B79" s="8"/>
      <c r="C79" s="21"/>
      <c r="D79" s="21"/>
      <c r="F79" s="22"/>
      <c r="G79" s="21"/>
      <c r="H79" s="21"/>
      <c r="I79" s="21"/>
      <c r="J79" s="21"/>
      <c r="K79" s="21"/>
      <c r="L79" s="22"/>
      <c r="M79" s="22"/>
      <c r="N79" s="21"/>
      <c r="O79" s="21"/>
      <c r="P79" s="21"/>
      <c r="Q79" s="21"/>
      <c r="R79" s="21"/>
      <c r="S79" s="22"/>
      <c r="T79" s="21"/>
      <c r="U79" s="23"/>
      <c r="V79" s="24"/>
      <c r="W79" s="25"/>
      <c r="X79" s="25"/>
      <c r="Y79" s="25"/>
      <c r="Z79" s="25"/>
      <c r="AA79" s="25"/>
      <c r="AB79" s="25"/>
      <c r="AC79" s="25"/>
      <c r="AD79" s="25"/>
      <c r="AE79" s="25"/>
    </row>
    <row r="80" spans="1:31" s="3" customFormat="1" x14ac:dyDescent="0.25">
      <c r="A80" s="37"/>
      <c r="B80" s="7"/>
      <c r="C80"/>
      <c r="D80"/>
      <c r="F80"/>
      <c r="G80"/>
      <c r="H80"/>
      <c r="I80"/>
      <c r="J80"/>
      <c r="K80"/>
      <c r="L80"/>
      <c r="M80"/>
      <c r="N80"/>
      <c r="O80" s="11"/>
      <c r="P80" s="11"/>
      <c r="Q80" s="11"/>
      <c r="R80" s="11"/>
      <c r="S80" s="12"/>
      <c r="T80" s="11"/>
      <c r="U80" s="13"/>
      <c r="V80" s="14"/>
      <c r="W80" s="15"/>
      <c r="X80" s="15"/>
      <c r="Y80" s="15"/>
      <c r="Z80" s="15"/>
      <c r="AA80" s="15"/>
      <c r="AB80" s="15"/>
      <c r="AC80" s="15"/>
      <c r="AD80" s="15"/>
      <c r="AE80" s="15"/>
    </row>
    <row r="81" spans="1:31" s="4" customFormat="1" x14ac:dyDescent="0.25">
      <c r="A81" s="38"/>
      <c r="B81" s="7"/>
      <c r="C81"/>
      <c r="D81"/>
      <c r="F81" s="10"/>
      <c r="G81" s="10"/>
      <c r="H81"/>
      <c r="I81"/>
      <c r="J81"/>
      <c r="K81"/>
      <c r="L81" s="10"/>
      <c r="M81"/>
      <c r="N81"/>
      <c r="O81" s="16"/>
      <c r="P81" s="16"/>
      <c r="Q81" s="16"/>
      <c r="R81" s="16"/>
      <c r="S81" s="17"/>
      <c r="T81" s="16"/>
      <c r="U81" s="18"/>
      <c r="V81" s="19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s="4" customFormat="1" x14ac:dyDescent="0.25">
      <c r="A82" s="38"/>
      <c r="C82"/>
      <c r="D82"/>
      <c r="F82" s="10"/>
      <c r="G82" s="10"/>
      <c r="H82"/>
      <c r="I82"/>
      <c r="J82"/>
      <c r="K82"/>
      <c r="L82" s="10"/>
      <c r="M82"/>
      <c r="N82"/>
      <c r="O82" s="16"/>
      <c r="P82" s="16"/>
      <c r="Q82" s="16"/>
      <c r="R82" s="16"/>
      <c r="S82" s="17"/>
      <c r="T82" s="16"/>
      <c r="U82" s="18"/>
      <c r="V82" s="19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 s="4" customFormat="1" x14ac:dyDescent="0.25">
      <c r="A83" s="38"/>
      <c r="B83" s="7"/>
      <c r="C83"/>
      <c r="D83"/>
      <c r="F83" s="10"/>
      <c r="G83" s="10"/>
      <c r="H83"/>
      <c r="I83"/>
      <c r="J83"/>
      <c r="K83"/>
      <c r="L83" s="10"/>
      <c r="M83"/>
      <c r="N83"/>
      <c r="O83" s="16"/>
      <c r="P83" s="16"/>
      <c r="Q83" s="16"/>
      <c r="R83" s="16"/>
      <c r="S83" s="17"/>
      <c r="T83" s="16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</row>
    <row r="84" spans="1:31" s="4" customFormat="1" x14ac:dyDescent="0.25">
      <c r="A84" s="38"/>
      <c r="B84" s="7"/>
      <c r="C84"/>
      <c r="D84"/>
      <c r="F84" s="10"/>
      <c r="G84" s="10"/>
      <c r="H84"/>
      <c r="I84"/>
      <c r="J84"/>
      <c r="K84"/>
      <c r="L84" s="10"/>
      <c r="M84" s="10"/>
      <c r="N84"/>
      <c r="O84" s="16"/>
      <c r="P84" s="16"/>
      <c r="Q84" s="16"/>
      <c r="R84" s="16"/>
      <c r="S84" s="17"/>
      <c r="T84" s="16"/>
      <c r="U84" s="18"/>
      <c r="V84" s="19"/>
      <c r="W84" s="20"/>
      <c r="X84" s="20"/>
      <c r="Y84" s="20"/>
      <c r="Z84" s="20"/>
      <c r="AA84" s="20"/>
      <c r="AB84" s="20"/>
      <c r="AC84" s="20"/>
      <c r="AD84" s="20"/>
      <c r="AE84" s="20"/>
    </row>
    <row r="85" spans="1:31" s="5" customFormat="1" x14ac:dyDescent="0.25">
      <c r="A85" s="39"/>
      <c r="B85" s="8"/>
      <c r="C85"/>
      <c r="D85"/>
      <c r="F85" s="10"/>
      <c r="G85" s="10"/>
      <c r="H85"/>
      <c r="I85"/>
      <c r="J85"/>
      <c r="K85"/>
      <c r="L85" s="10"/>
      <c r="M85" s="10"/>
      <c r="N85"/>
      <c r="O85" s="21"/>
      <c r="P85" s="21"/>
      <c r="Q85" s="21"/>
      <c r="R85" s="21"/>
      <c r="S85" s="22"/>
      <c r="T85" s="21"/>
      <c r="U85" s="23"/>
      <c r="V85" s="24"/>
      <c r="W85" s="25"/>
      <c r="X85" s="25"/>
      <c r="Y85" s="25"/>
      <c r="Z85" s="25"/>
      <c r="AA85" s="25"/>
      <c r="AB85" s="25"/>
      <c r="AC85" s="25"/>
      <c r="AD85" s="25"/>
      <c r="AE85" s="25"/>
    </row>
  </sheetData>
  <mergeCells count="14">
    <mergeCell ref="A2:A7"/>
    <mergeCell ref="A74:A79"/>
    <mergeCell ref="A80:A85"/>
    <mergeCell ref="A68:A73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Seleccion</vt:lpstr>
      <vt:lpstr>K=3 summary</vt:lpstr>
      <vt:lpstr>'K=3 summary'!mydata_1</vt:lpstr>
      <vt:lpstr>'K=3 summary'!mydata_2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Jonx</dc:creator>
  <cp:lastModifiedBy>Jonx</cp:lastModifiedBy>
  <dcterms:created xsi:type="dcterms:W3CDTF">2016-11-21T18:02:05Z</dcterms:created>
  <dcterms:modified xsi:type="dcterms:W3CDTF">2016-12-14T22:56:09Z</dcterms:modified>
</cp:coreProperties>
</file>