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9F450E0C-1690-4DC4-9214-6D71684BC495}" xr6:coauthVersionLast="47" xr6:coauthVersionMax="47" xr10:uidLastSave="{00000000-0000-0000-0000-000000000000}"/>
  <bookViews>
    <workbookView xWindow="-98" yWindow="-98" windowWidth="21795" windowHeight="12975" xr2:uid="{00000000-000D-0000-FFFF-FFFF00000000}"/>
  </bookViews>
  <sheets>
    <sheet name="프로젝트 일정_2.0" sheetId="13" r:id="rId1"/>
    <sheet name="프로젝트 일정(원본)" sheetId="11" r:id="rId2"/>
    <sheet name="간트차트개정이력" sheetId="15" r:id="rId3"/>
  </sheets>
  <externalReferences>
    <externalReference r:id="rId4"/>
    <externalReference r:id="rId5"/>
    <externalReference r:id="rId6"/>
    <externalReference r:id="rId7"/>
  </externalReferences>
  <definedNames>
    <definedName name="_xlnm.Database">#REF!</definedName>
    <definedName name="Display_Week" localSheetId="0">'프로젝트 일정_2.0'!$P$2</definedName>
    <definedName name="Display_Week">'프로젝트 일정(원본)'!$P$2</definedName>
    <definedName name="Excel_BuiltIn_Database">#REF!</definedName>
    <definedName name="f">BlankMacro1</definedName>
    <definedName name="HTML_CodePage" hidden="1">949</definedName>
    <definedName name="HTML_Control" hidden="1">{"'juyo9803'!$A$1:$F$35"}</definedName>
    <definedName name="HTML_Description" hidden="1">""</definedName>
    <definedName name="HTML_Email" hidden="1">""</definedName>
    <definedName name="HTML_Header" hidden="1">"juyo9803"</definedName>
    <definedName name="HTML_LastUpdate" hidden="1">"98-05-26"</definedName>
    <definedName name="HTML_LineAfter" hidden="1">FALSE</definedName>
    <definedName name="HTML_LineBefore" hidden="1">FALSE</definedName>
    <definedName name="HTML_Name" hidden="1">"김진택"</definedName>
    <definedName name="HTML_OBDlg2" hidden="1">TRUE</definedName>
    <definedName name="HTML_OBDlg4" hidden="1">TRUE</definedName>
    <definedName name="HTML_OS" hidden="1">0</definedName>
    <definedName name="HTML_PathFile" hidden="1">"C:\My Documents\98월별동향조사\작업장\MyHTML.htm"</definedName>
    <definedName name="HTML_Title" hidden="1">"juyo9803"</definedName>
    <definedName name="Print_Title">#REF!</definedName>
    <definedName name="_xlnm.Print_Titles" localSheetId="1">'프로젝트 일정(원본)'!$4:$6</definedName>
    <definedName name="_xlnm.Print_Titles" localSheetId="0">'프로젝트 일정_2.0'!$4:$6</definedName>
    <definedName name="Project_Start" localSheetId="0">'프로젝트 일정_2.0'!$P$1</definedName>
    <definedName name="Project_Start">'프로젝트 일정(원본)'!$P$1</definedName>
    <definedName name="Sw_pop">[1]Sw_pop!#REF!</definedName>
    <definedName name="task_end" localSheetId="1">'프로젝트 일정(원본)'!$E1</definedName>
    <definedName name="task_end" localSheetId="0">'프로젝트 일정_2.0'!$E1</definedName>
    <definedName name="task_progress" localSheetId="1">'프로젝트 일정(원본)'!$C1</definedName>
    <definedName name="task_progress" localSheetId="0">'프로젝트 일정_2.0'!$C1</definedName>
    <definedName name="task_start" localSheetId="1">'프로젝트 일정(원본)'!$D1</definedName>
    <definedName name="task_start" localSheetId="0">'프로젝트 일정_2.0'!$D1</definedName>
    <definedName name="today" localSheetId="1">TODAY()</definedName>
    <definedName name="today" localSheetId="0">TODAY()</definedName>
    <definedName name="개인별분배">BlankMacro1</definedName>
    <definedName name="개인별분배_1">BlankMacro1</definedName>
    <definedName name="개인별분배_4">BlankMacro1</definedName>
    <definedName name="개인별분배_5">#NAME?</definedName>
    <definedName name="개인별분배_6">BlankMacro1</definedName>
    <definedName name="과장">BlankMacro1</definedName>
    <definedName name="과장_6">BlankMacro1</definedName>
    <definedName name="금호기타불량">'[2]금호 산업'!$AT$13</definedName>
    <definedName name="금호기획">'[2]금호 산업'!$K$13</definedName>
    <definedName name="금호기획량">'[2]금호 산업'!$B$13</definedName>
    <definedName name="금호요척량">'[2]금호 산업'!$AA$13</definedName>
    <definedName name="금호원불">'[2]금호 산업'!$AR$13</definedName>
    <definedName name="금호정품입고">'[2]금호 산업'!$AP$13</definedName>
    <definedName name="금호취불">'[2]금호 산업'!$AS$13</definedName>
    <definedName name="기획">'[3]96 FW 기획_ 진행 현황'!$A$155,'[3]96 FW 기획_ 진행 현황'!$A$156,'[3]96 FW 기획_ 진행 현황'!$A$157,'[3]96 FW 기획_ 진행 현황'!$A$158,'[3]96 FW 기획_ 진행 현황'!$A$159,'[3]96 FW 기획_ 진행 현황'!$A$226,'[3]96 FW 기획_ 진행 현황'!$A$227,'[3]96 FW 기획_ 진행 현황'!$A$228,'[3]96 FW 기획_ 진행 현황'!$A$229,'[3]96 FW 기획_ 진행 현황'!$A$230,'[3]96 FW 기획_ 진행 현황'!$A$231,'[3]96 FW 기획_ 진행 현황'!$A$232,'[3]96 FW 기획_ 진행 현황'!$A$233,'[3]96 FW 기획_ 진행 현황'!$A$234,'[3]96 FW 기획_ 진행 현황'!$A$235</definedName>
    <definedName name="기획량">'[3]96 FW 기획_ 진행 현황'!$E$155,'[3]96 FW 기획_ 진행 현황'!$E$156,'[3]96 FW 기획_ 진행 현황'!$E$157,'[3]96 FW 기획_ 진행 현황'!$E$158,'[3]96 FW 기획_ 진행 현황'!$E$159,'[3]96 FW 기획_ 진행 현황'!$E$226,'[3]96 FW 기획_ 진행 현황'!$E$227,'[3]96 FW 기획_ 진행 현황'!$E$228,'[3]96 FW 기획_ 진행 현황'!$E$229,'[3]96 FW 기획_ 진행 현황'!$E$230,'[3]96 FW 기획_ 진행 현황'!$E$231,'[3]96 FW 기획_ 진행 현황'!$E$232,'[3]96 FW 기획_ 진행 현황'!$E$233,'[3]96 FW 기획_ 진행 현황'!$E$234,'[3]96 FW 기획_ 진행 현황'!$E$235</definedName>
    <definedName name="ㄴㅌ">BlankMacro1</definedName>
    <definedName name="ㄴㅌ_1">BlankMacro1</definedName>
    <definedName name="ㄴㅌ_4">BlankMacro1</definedName>
    <definedName name="ㄴㅌ_5">BlankMacro1</definedName>
    <definedName name="ㄴㅌ_6">BlankMacro1</definedName>
    <definedName name="ㄹㅇㄹㅇ">BlankMacro1</definedName>
    <definedName name="ㄹㅇㄹㅇ_1">BlankMacro1</definedName>
    <definedName name="ㄹㅇㄹㅇ_4">BlankMacro1</definedName>
    <definedName name="ㄹㅇㄹㅇ_5">BlankMacro1</definedName>
    <definedName name="ㄹㅇㄹㅇ_6">BlankMacro1</definedName>
    <definedName name="ㅁ1" localSheetId="0">'프로젝트 일정_2.0'!$B:$B</definedName>
    <definedName name="ㅁ1">'프로젝트 일정(원본)'!$B:$B</definedName>
    <definedName name="ㅁ742">#REF!</definedName>
    <definedName name="ㅁ84">#REF!</definedName>
    <definedName name="목차">BlankMacro1</definedName>
    <definedName name="목차_1">BlankMacro1</definedName>
    <definedName name="목차_4">BlankMacro1</definedName>
    <definedName name="목차_5">BlankMacro1</definedName>
    <definedName name="목차_6">BlankMacro1</definedName>
    <definedName name="보기월1">#REF!</definedName>
    <definedName name="보기월10">#REF!</definedName>
    <definedName name="보기월11">#REF!</definedName>
    <definedName name="보기월12">#REF!</definedName>
    <definedName name="보기월2">#REF!</definedName>
    <definedName name="보기월3">#REF!</definedName>
    <definedName name="보기월4">#REF!</definedName>
    <definedName name="보기월5">#REF!</definedName>
    <definedName name="보기월6">#REF!</definedName>
    <definedName name="보기월7">#REF!</definedName>
    <definedName name="보기월8">#REF!</definedName>
    <definedName name="보기월9">#REF!</definedName>
    <definedName name="부가출력" hidden="1">{"'juyo9803'!$A$1:$F$35"}</definedName>
    <definedName name="부록표지" hidden="1">{"'juyo9803'!$A$1:$F$35"}</definedName>
    <definedName name="새이름ㅇㅇㅇ">BlankMacro1</definedName>
    <definedName name="새이름ㅇㅇㅇ_6">BlankMacro1</definedName>
    <definedName name="ㅇ">BlankMacro1</definedName>
    <definedName name="ㅇ_6">BlankMacro1</definedName>
    <definedName name="ㅇㄴ">BlankMacro1</definedName>
    <definedName name="ㅇㄴ_1">BlankMacro1</definedName>
    <definedName name="ㅇㄴ_4">BlankMacro1</definedName>
    <definedName name="ㅇㄴ_5">BlankMacro1</definedName>
    <definedName name="ㅇㄴ_6">BlankMacro1</definedName>
    <definedName name="요척량">'[3]96 FW 기획_ 진행 현황'!$V$155,'[3]96 FW 기획_ 진행 현황'!$V$156,'[3]96 FW 기획_ 진행 현황'!$V$157,'[3]96 FW 기획_ 진행 현황'!$V$158,'[3]96 FW 기획_ 진행 현황'!$V$159,'[3]96 FW 기획_ 진행 현황'!$V$226,'[3]96 FW 기획_ 진행 현황'!$V$227,'[3]96 FW 기획_ 진행 현황'!$V$228,'[3]96 FW 기획_ 진행 현황'!$V$229,'[3]96 FW 기획_ 진행 현황'!$V$230,'[3]96 FW 기획_ 진행 현황'!$V$231,'[3]96 FW 기획_ 진행 현황'!$V$232,'[3]96 FW 기획_ 진행 현황'!$V$233,'[3]96 FW 기획_ 진행 현황'!$V$234,'[3]96 FW 기획_ 진행 현황'!$V$235</definedName>
    <definedName name="우진기타불량">'[2]우진 I_S'!$AT$24</definedName>
    <definedName name="우진기획">'[2]우진 I_S'!$K$24</definedName>
    <definedName name="우진기획량">'[2]우진 I_S'!$B$24</definedName>
    <definedName name="우진요척량">'[2]우진 I_S'!$AA$24</definedName>
    <definedName name="우진원불">'[2]우진 I_S'!$AR$24</definedName>
    <definedName name="우진정품입고">'[2]우진 I_S'!$AP$24</definedName>
    <definedName name="우진취불">'[2]우진 I_S'!$AS$24</definedName>
    <definedName name="월1">#REF!</definedName>
    <definedName name="월10">#REF!</definedName>
    <definedName name="월11">#REF!</definedName>
    <definedName name="월12">#REF!</definedName>
    <definedName name="월2">#REF!</definedName>
    <definedName name="월3">#REF!</definedName>
    <definedName name="월4">#REF!</definedName>
    <definedName name="월5">#REF!</definedName>
    <definedName name="월6">#REF!</definedName>
    <definedName name="월7">#REF!</definedName>
    <definedName name="월8">#REF!</definedName>
    <definedName name="월9">#REF!</definedName>
    <definedName name="월전체">#REF!,#REF!,#REF!,#REF!,#REF!,#REF!,#REF!,#REF!,#REF!,#REF!,#REF!,#REF!</definedName>
    <definedName name="유통2팀">BlankMacro1</definedName>
    <definedName name="유통2팀_1">BlankMacro1</definedName>
    <definedName name="유통2팀_4">BlankMacro1</definedName>
    <definedName name="유통2팀_5">BlankMacro1</definedName>
    <definedName name="유통2팀_6">BlankMacro1</definedName>
    <definedName name="의무">BlankMacro1</definedName>
    <definedName name="장소1">#REF!</definedName>
    <definedName name="장소10">#REF!</definedName>
    <definedName name="장소11">#REF!</definedName>
    <definedName name="장소12">#REF!</definedName>
    <definedName name="장소2">#REF!</definedName>
    <definedName name="장소3">#REF!</definedName>
    <definedName name="장소4">#REF!</definedName>
    <definedName name="장소5">#REF!</definedName>
    <definedName name="장소6">#REF!</definedName>
    <definedName name="장소7">#REF!</definedName>
    <definedName name="장소8">#REF!</definedName>
    <definedName name="장소9">#REF!</definedName>
    <definedName name="장소전체">#REF!,#REF!,#REF!,#REF!,#REF!,#REF!,#REF!,#REF!,#REF!,#REF!,#REF!,#REF!</definedName>
    <definedName name="전사성과급규모">BlankMacro1</definedName>
    <definedName name="전사성과급규모_1">BlankMacro1</definedName>
    <definedName name="전사성과급규모_4">BlankMacro1</definedName>
    <definedName name="전사성과급규모_5">BlankMacro1</definedName>
    <definedName name="전사성과급규모_6">BlankMacro1</definedName>
    <definedName name="정품">'[3]96 FW 기획_ 진행 현황'!$W$235,'[3]96 FW 기획_ 진행 현황'!$W$234,'[3]96 FW 기획_ 진행 현황'!$W$233,'[3]96 FW 기획_ 진행 현황'!$W$232,'[3]96 FW 기획_ 진행 현황'!$W$231,'[3]96 FW 기획_ 진행 현황'!$W$230,'[3]96 FW 기획_ 진행 현황'!$W$229,'[3]96 FW 기획_ 진행 현황'!$W$228,'[3]96 FW 기획_ 진행 현황'!$W$227,'[3]96 FW 기획_ 진행 현황'!$W$226,'[3]96 FW 기획_ 진행 현황'!$W$159,'[3]96 FW 기획_ 진행 현황'!$W$158,'[3]96 FW 기획_ 진행 현황'!$W$157,'[3]96 FW 기획_ 진행 현황'!$W$156,'[3]96 FW 기획_ 진행 현황'!$W$155</definedName>
    <definedName name="제일기타불량">'[2]제일 합섬'!$AT$7</definedName>
    <definedName name="제일기획">'[2]제일 합섬'!$K$7</definedName>
    <definedName name="제일기획량">'[2]제일 합섬'!$B$7</definedName>
    <definedName name="제일요척량">'[2]제일 합섬'!$AA$7</definedName>
    <definedName name="제일원불">'[2]제일 합섬'!$AR$7</definedName>
    <definedName name="제일정품입고">'[2]제일 합섬'!$AP$7</definedName>
    <definedName name="제일취불">'[2]제일 합섬'!$AS$7</definedName>
    <definedName name="조사값2" hidden="1">{"'juyo9803'!$A$1:$F$35"}</definedName>
    <definedName name="지부월전체">[4]지부전체!$L$1:$L$65536,[4]지부전체!$N$1:$N$65536,[4]지부전체!$P$1:$P$65536,[4]지부전체!$R$1:$R$65536,[4]지부전체!$T$1:$T$65536,[4]지부전체!$V$1:$V$65536,[4]지부전체!$X$1:$X$65536,[4]지부전체!$Z$1:$Z$65536,[4]지부전체!$AB$1:$AB$65536,[4]지부전체!$AD$1:$AD$65536,[4]지부전체!$AF$1:$AF$65536,[4]지부전체!$AH$1:$AH$65536</definedName>
    <definedName name="지부장소전체">[4]지부전체!$M$1:$M$65536,[4]지부전체!$O$1:$O$65536,[4]지부전체!$Q$1:$Q$65536,[4]지부전체!$S$1:$S$65536,[4]지부전체!$U$1:$U$65536,[4]지부전체!$W$1:$W$65536,[4]지부전체!$Y$1:$Y$65536,[4]지부전체!$AA$1:$AA$65536,[4]지부전체!$AC$1:$AC$65536,[4]지부전체!$AE$1:$AE$65536,[4]지부전체!$AG$1:$AG$65536,[4]지부전체!$AI$1:$AI$65536</definedName>
    <definedName name="진성기타불량">'[2]진성 실업'!$AT$11</definedName>
    <definedName name="진성기획">'[2]진성 실업'!$K$11</definedName>
    <definedName name="진성기획량">'[2]진성 실업'!$B$11</definedName>
    <definedName name="진성요척량">'[2]진성 실업'!$AA$11</definedName>
    <definedName name="진성원불">'[2]진성 실업'!$AR$11</definedName>
    <definedName name="진성정품입고">'[2]진성 실업'!$AP$11</definedName>
    <definedName name="진성취불">'[2]진성 실업'!$AS$11</definedName>
    <definedName name="출력111" hidden="1">{"'juyo9803'!$A$1:$F$35"}</definedName>
    <definedName name="출력2" hidden="1">{"'juyo9803'!$A$1:$F$35"}</definedName>
    <definedName name="템플리트모듈1">BlankMacro1</definedName>
    <definedName name="템플리트모듈1_1">BlankMacro1</definedName>
    <definedName name="템플리트모듈1_4">BlankMacro1</definedName>
    <definedName name="템플리트모듈1_5">BlankMacro1</definedName>
    <definedName name="템플리트모듈1_6">BlankMacro1</definedName>
    <definedName name="템플리트모듈2">BlankMacro1</definedName>
    <definedName name="템플리트모듈2_1">BlankMacro1</definedName>
    <definedName name="템플리트모듈2_4">BlankMacro1</definedName>
    <definedName name="템플리트모듈2_5">BlankMacro1</definedName>
    <definedName name="템플리트모듈2_6">BlankMacro1</definedName>
    <definedName name="템플리트모듈3">BlankMacro1</definedName>
    <definedName name="템플리트모듈3_1">BlankMacro1</definedName>
    <definedName name="템플리트모듈3_4">BlankMacro1</definedName>
    <definedName name="템플리트모듈3_5">BlankMacro1</definedName>
    <definedName name="템플리트모듈3_6">BlankMacro1</definedName>
    <definedName name="템플리트모듈4">BlankMacro1</definedName>
    <definedName name="템플리트모듈4_1">BlankMacro1</definedName>
    <definedName name="템플리트모듈4_4">BlankMacro1</definedName>
    <definedName name="템플리트모듈4_5">BlankMacro1</definedName>
    <definedName name="템플리트모듈4_6">BlankMacro1</definedName>
    <definedName name="템플리트모듈5">BlankMacro1</definedName>
    <definedName name="템플리트모듈5_1">BlankMacro1</definedName>
    <definedName name="템플리트모듈5_4">BlankMacro1</definedName>
    <definedName name="템플리트모듈5_5">BlankMacro1</definedName>
    <definedName name="템플리트모듈5_6">BlankMacro1</definedName>
    <definedName name="템플리트모듈6">BlankMacro1</definedName>
    <definedName name="템플리트모듈6_1">BlankMacro1</definedName>
    <definedName name="템플리트모듈6_4">BlankMacro1</definedName>
    <definedName name="템플리트모듈6_5">BlankMacro1</definedName>
    <definedName name="템플리트모듈6_6">BlankMacro1</definedName>
    <definedName name="틀고정">#REF!</definedName>
    <definedName name="한">BlankMacro1</definedName>
    <definedName name="한_1">BlankMacro1</definedName>
    <definedName name="한_4">BlankMacro1</definedName>
    <definedName name="한_5">BlankMacro1</definedName>
    <definedName name="한_6">BlankMacro1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3" l="1"/>
  <c r="AX5" i="13"/>
  <c r="AY5" i="13"/>
  <c r="AZ5" i="13" s="1"/>
  <c r="AX6" i="13"/>
  <c r="BA5" i="13" l="1"/>
  <c r="AZ6" i="13"/>
  <c r="AY6" i="13"/>
  <c r="BB5" i="13" l="1"/>
  <c r="BA6" i="13"/>
  <c r="G47" i="13"/>
  <c r="G39" i="13"/>
  <c r="G35" i="13"/>
  <c r="G31" i="13"/>
  <c r="G18" i="13"/>
  <c r="G12" i="13"/>
  <c r="G8" i="13"/>
  <c r="G7" i="13"/>
  <c r="G38" i="11"/>
  <c r="G34" i="11"/>
  <c r="G30" i="11"/>
  <c r="G46" i="11"/>
  <c r="G7" i="11"/>
  <c r="BC5" i="13" l="1"/>
  <c r="BB6" i="13"/>
  <c r="D9" i="13"/>
  <c r="H5" i="13"/>
  <c r="BD5" i="13" l="1"/>
  <c r="BD6" i="13" s="1"/>
  <c r="BC6" i="13"/>
  <c r="I5" i="13"/>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E15" i="13" s="1"/>
  <c r="G13" i="13"/>
  <c r="D14" i="11"/>
  <c r="E14" i="11" s="1"/>
  <c r="G11" i="11"/>
  <c r="V4" i="11"/>
  <c r="W5" i="11"/>
  <c r="X5" i="11" s="1"/>
  <c r="Y5" i="11" s="1"/>
  <c r="Z5" i="11" s="1"/>
  <c r="AA5" i="11" s="1"/>
  <c r="AB5" i="11" s="1"/>
  <c r="AC5" i="11" s="1"/>
  <c r="J6" i="11"/>
  <c r="D16" i="13" l="1"/>
  <c r="G14" i="13"/>
  <c r="M6" i="13"/>
  <c r="N5" i="13"/>
  <c r="D15" i="11"/>
  <c r="E15" i="11" s="1"/>
  <c r="G13" i="11"/>
  <c r="AD5" i="11"/>
  <c r="AE5" i="11" s="1"/>
  <c r="AF5" i="11" s="1"/>
  <c r="AG5" i="11" s="1"/>
  <c r="AH5" i="11" s="1"/>
  <c r="AI5" i="11" s="1"/>
  <c r="AC4" i="11"/>
  <c r="K6" i="11"/>
  <c r="N6" i="13" l="1"/>
  <c r="O5" i="13"/>
  <c r="E16" i="13"/>
  <c r="D17" i="13" s="1"/>
  <c r="E17" i="13" s="1"/>
  <c r="D19" i="13" s="1"/>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E24" i="13" s="1"/>
  <c r="D25" i="13" s="1"/>
  <c r="E25" i="13" s="1"/>
  <c r="D26" i="13" s="1"/>
  <c r="E26" i="13" s="1"/>
  <c r="D27" i="13" s="1"/>
  <c r="E27" i="13" s="1"/>
  <c r="D28" i="13" s="1"/>
  <c r="E28" i="13" s="1"/>
  <c r="D29" i="13" s="1"/>
  <c r="E29" i="13" s="1"/>
  <c r="D30" i="13" s="1"/>
  <c r="E30" i="13" s="1"/>
  <c r="D23" i="11"/>
  <c r="E19" i="11"/>
  <c r="G16" i="11"/>
  <c r="G15" i="11"/>
  <c r="AS5" i="11"/>
  <c r="AR6" i="11"/>
  <c r="AQ4" i="11"/>
  <c r="N6" i="11"/>
  <c r="G20" i="13" l="1"/>
  <c r="D32" i="13"/>
  <c r="G22" i="13"/>
  <c r="E21" i="13"/>
  <c r="G21" i="13" s="1"/>
  <c r="R5" i="13"/>
  <c r="Q6" i="13"/>
  <c r="E23" i="11"/>
  <c r="D20" i="11"/>
  <c r="E20" i="11" s="1"/>
  <c r="G18" i="11"/>
  <c r="AT5" i="11"/>
  <c r="AS6" i="11"/>
  <c r="S5" i="13" l="1"/>
  <c r="R6" i="13"/>
  <c r="E32" i="13"/>
  <c r="D33" i="13" s="1"/>
  <c r="G30" i="13"/>
  <c r="D24" i="11"/>
  <c r="E24" i="11" s="1"/>
  <c r="D25" i="11" s="1"/>
  <c r="G19" i="11"/>
  <c r="AU5" i="11"/>
  <c r="AT6" i="11"/>
  <c r="O6" i="11"/>
  <c r="P6" i="11"/>
  <c r="G32" i="13" l="1"/>
  <c r="T5" i="13"/>
  <c r="S6" i="13"/>
  <c r="E33" i="13"/>
  <c r="D34" i="13" s="1"/>
  <c r="G33" i="13"/>
  <c r="E25" i="11"/>
  <c r="D26" i="11" s="1"/>
  <c r="G20" i="11"/>
  <c r="AV5" i="11"/>
  <c r="AU6" i="11"/>
  <c r="Q6" i="11"/>
  <c r="E34" i="13" l="1"/>
  <c r="D36" i="13" s="1"/>
  <c r="U5" i="13"/>
  <c r="T6" i="13"/>
  <c r="E26" i="11"/>
  <c r="D27" i="11" s="1"/>
  <c r="G21" i="11"/>
  <c r="AW5" i="11"/>
  <c r="AX5" i="11" s="1"/>
  <c r="AV6" i="11"/>
  <c r="R6" i="11"/>
  <c r="U6" i="13" l="1"/>
  <c r="V5" i="13"/>
  <c r="E36" i="13"/>
  <c r="D37" i="13" s="1"/>
  <c r="E37" i="13" s="1"/>
  <c r="G34" i="13"/>
  <c r="AX4" i="11"/>
  <c r="AY5" i="11"/>
  <c r="AX6" i="11"/>
  <c r="E27" i="11"/>
  <c r="D28" i="11" s="1"/>
  <c r="E28" i="11" s="1"/>
  <c r="D29" i="11" s="1"/>
  <c r="AW6" i="11"/>
  <c r="S6" i="11"/>
  <c r="G36" i="13" l="1"/>
  <c r="V6" i="13"/>
  <c r="V4" i="13"/>
  <c r="W5" i="13"/>
  <c r="D38" i="13"/>
  <c r="E38" i="13" s="1"/>
  <c r="AY6" i="11"/>
  <c r="AZ5" i="11"/>
  <c r="E29" i="11"/>
  <c r="D31" i="11" s="1"/>
  <c r="E31" i="11" s="1"/>
  <c r="D32" i="11" s="1"/>
  <c r="T6" i="11"/>
  <c r="W6" i="13" l="1"/>
  <c r="X5" i="13"/>
  <c r="D40" i="13"/>
  <c r="G37" i="13"/>
  <c r="AZ6" i="11"/>
  <c r="BA5" i="11"/>
  <c r="E32" i="11"/>
  <c r="D33" i="11" s="1"/>
  <c r="G29" i="11"/>
  <c r="U6" i="11"/>
  <c r="G38" i="13" l="1"/>
  <c r="X6" i="13"/>
  <c r="Y5" i="13"/>
  <c r="E40" i="13"/>
  <c r="D41" i="13" s="1"/>
  <c r="BA6" i="11"/>
  <c r="BB5" i="11"/>
  <c r="E33" i="11"/>
  <c r="D35" i="11" s="1"/>
  <c r="V6" i="11"/>
  <c r="G40" i="13" l="1"/>
  <c r="Y6" i="13"/>
  <c r="Z5" i="13"/>
  <c r="E41" i="13"/>
  <c r="D42" i="13" s="1"/>
  <c r="BC5" i="11"/>
  <c r="BB6" i="11"/>
  <c r="E35" i="11"/>
  <c r="D36" i="11" s="1"/>
  <c r="G31" i="11"/>
  <c r="G33" i="11"/>
  <c r="G32" i="11"/>
  <c r="W6" i="11"/>
  <c r="G41" i="13" l="1"/>
  <c r="AA5" i="13"/>
  <c r="Z6" i="13"/>
  <c r="E42" i="13"/>
  <c r="D43" i="13" s="1"/>
  <c r="BC6" i="11"/>
  <c r="BD5" i="11"/>
  <c r="BD6" i="11" s="1"/>
  <c r="G35" i="11"/>
  <c r="E36" i="11"/>
  <c r="G36" i="11" s="1"/>
  <c r="X6" i="11"/>
  <c r="G42" i="13" l="1"/>
  <c r="E43" i="13"/>
  <c r="D44" i="13" s="1"/>
  <c r="AB5" i="13"/>
  <c r="AA6" i="13"/>
  <c r="D37" i="11"/>
  <c r="E37" i="11" s="1"/>
  <c r="D39" i="11" s="1"/>
  <c r="E39" i="11" s="1"/>
  <c r="D40" i="11" s="1"/>
  <c r="Y6" i="11"/>
  <c r="G43" i="13" l="1"/>
  <c r="AB6" i="13"/>
  <c r="AC5" i="13"/>
  <c r="E44" i="13"/>
  <c r="D45" i="13" s="1"/>
  <c r="E45" i="13" s="1"/>
  <c r="E40" i="11"/>
  <c r="D41" i="11" s="1"/>
  <c r="G37" i="11"/>
  <c r="Z6" i="11"/>
  <c r="G44" i="13" l="1"/>
  <c r="G45" i="13"/>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W6" i="13" l="1"/>
</calcChain>
</file>

<file path=xl/sharedStrings.xml><?xml version="1.0" encoding="utf-8"?>
<sst xmlns="http://schemas.openxmlformats.org/spreadsheetml/2006/main" count="118" uniqueCount="65">
  <si>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</si>
  <si>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</si>
  <si>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</si>
  <si>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</si>
  <si>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</si>
  <si>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</si>
  <si>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</si>
  <si>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</si>
  <si>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</si>
  <si>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</si>
  <si>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</si>
  <si>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</si>
  <si>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</si>
  <si>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</si>
  <si>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</si>
  <si>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</si>
  <si>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</si>
  <si>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</si>
  <si>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</si>
  <si>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</si>
  <si>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</si>
  <si>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</si>
  <si>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</si>
  <si>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</si>
  <si>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</si>
  <si>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</si>
  <si>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</si>
  <si>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</si>
  <si>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</si>
  <si>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</si>
  <si>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</si>
  <si>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</si>
  <si>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</si>
  <si>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</si>
  <si>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</si>
  <si>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</si>
  <si>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</si>
  <si>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</si>
  <si>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</si>
  <si>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</si>
  <si>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</si>
  <si>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</si>
  <si>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</si>
  <si>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</si>
  <si>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</si>
  <si>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</si>
  <si>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</si>
  <si>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</si>
  <si>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</si>
  <si>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</si>
  <si>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DB 구조 설계</t>
    <phoneticPr fontId="22" type="noConversion"/>
  </si>
  <si>
    <r>
      <rPr>
        <b/>
        <sz val="10"/>
        <color theme="1"/>
        <rFont val="맑은 고딕"/>
        <family val="3"/>
        <charset val="129"/>
      </rPr>
      <t>와이어프레임</t>
    </r>
    <r>
      <rPr>
        <b/>
        <sz val="10"/>
        <color theme="1"/>
        <rFont val="Arial"/>
        <family val="2"/>
      </rPr>
      <t xml:space="preserve"> </t>
    </r>
    <r>
      <rPr>
        <b/>
        <sz val="10"/>
        <color theme="1"/>
        <rFont val="맑은 고딕"/>
        <family val="3"/>
        <charset val="129"/>
      </rPr>
      <t>제작</t>
    </r>
    <r>
      <rPr>
        <b/>
        <sz val="10"/>
        <color rgb="FFFF0000"/>
        <rFont val="맑은 고딕"/>
        <family val="3"/>
        <charset val="129"/>
      </rPr>
      <t xml:space="preserve"> (변경됨)</t>
    </r>
    <phoneticPr fontId="22" type="noConversion"/>
  </si>
  <si>
    <t>버전</t>
  </si>
  <si>
    <t>개정 일자</t>
  </si>
  <si>
    <t>비고</t>
    <phoneticPr fontId="46" type="noConversion"/>
  </si>
  <si>
    <t>2025.05.12</t>
    <phoneticPr fontId="50" type="noConversion"/>
  </si>
  <si>
    <t>원본</t>
    <phoneticPr fontId="46" type="noConversion"/>
  </si>
  <si>
    <t>2025.05.26</t>
    <phoneticPr fontId="50" type="noConversion"/>
  </si>
  <si>
    <t>개정 내용 및 이유</t>
    <phoneticPr fontId="22" type="noConversion"/>
  </si>
  <si>
    <t>와이어프레임 마감일, 기능 개발 마감일, 테스트 마감일  및 마일스톤을 6월 22일 마감일 기준으로 일정 변경
(자격증 시험 벼락치기하느라고 과제 못 해서 밀림)</t>
    <phoneticPr fontId="22" type="noConversion"/>
  </si>
  <si>
    <t>"2. 기획 및 설계" 항목에 DB 구조 설계 일정 추가</t>
    <phoneticPr fontId="22" type="noConversion"/>
  </si>
  <si>
    <t>2025.06.01</t>
    <phoneticPr fontId="22" type="noConversion"/>
  </si>
  <si>
    <t>"4.기능개발"항목 View 레이아웃 7개 -&gt; 8개로 수정</t>
    <phoneticPr fontId="22" type="noConversion"/>
  </si>
  <si>
    <r>
      <t>View 레이아웃 8개 (약 24시간 소요)</t>
    </r>
    <r>
      <rPr>
        <b/>
        <sz val="10"/>
        <color rgb="FFFF0000"/>
        <rFont val="맑은 고딕"/>
        <family val="3"/>
        <charset val="129"/>
      </rPr>
      <t xml:space="preserve"> (변경됨)</t>
    </r>
    <phoneticPr fontId="22" type="noConversion"/>
  </si>
  <si>
    <t>2025.06.09</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</si>
</sst>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0.0_ "/>
  </numFmts>
  <fonts count="5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b/>
      <sz val="10"/>
      <color rgb="FFFF0000"/>
      <name val="맑은 고딕"/>
      <family val="3"/>
      <charset val="129"/>
    </font>
    <font>
      <sz val="11"/>
      <name val="돋움"/>
      <family val="3"/>
      <charset val="129"/>
    </font>
    <font>
      <b/>
      <sz val="9"/>
      <color rgb="FF000000"/>
      <name val="맑은 고딕"/>
      <family val="3"/>
      <charset val="129"/>
    </font>
    <font>
      <sz val="8"/>
      <name val="Arial"/>
      <family val="3"/>
      <charset val="129"/>
      <scheme val="minor"/>
    </font>
    <font>
      <sz val="11"/>
      <name val="Arial"/>
      <family val="3"/>
      <charset val="129"/>
      <scheme val="minor"/>
    </font>
    <font>
      <b/>
      <sz val="8"/>
      <color rgb="FF000000"/>
      <name val="맑은 고딕"/>
      <family val="3"/>
      <charset val="129"/>
    </font>
    <font>
      <sz val="8"/>
      <color rgb="FF000000"/>
      <name val="맑은 고딕"/>
      <family val="3"/>
      <charset val="129"/>
    </font>
    <font>
      <sz val="8"/>
      <name val="돋움"/>
      <family val="3"/>
      <charset val="129"/>
    </font>
    <font>
      <sz val="8"/>
      <color rgb="FFFF0000"/>
      <name val="맑은 고딕"/>
      <family val="3"/>
      <charset val="129"/>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ck">
        <color rgb="FF000000"/>
      </bottom>
      <diagonal/>
    </border>
    <border>
      <left/>
      <right/>
      <top style="thick">
        <color rgb="FF000000"/>
      </top>
      <bottom style="medium">
        <color rgb="FFD9D9D9"/>
      </bottom>
      <diagonal/>
    </border>
    <border>
      <left/>
      <right/>
      <top style="medium">
        <color rgb="FFD9D9D9"/>
      </top>
      <bottom style="medium">
        <color rgb="FFD9D9D9"/>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4" fillId="0" borderId="0">
      <alignment vertical="center"/>
    </xf>
  </cellStyleXfs>
  <cellXfs count="11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43" fillId="4" borderId="0" xfId="12" applyFont="1" applyFill="1" applyBorder="1">
      <alignment horizontal="left" vertical="center" indent="2"/>
    </xf>
    <xf numFmtId="0" fontId="45" fillId="0" borderId="20" xfId="13" applyFont="1" applyBorder="1" applyAlignment="1">
      <alignment horizontal="center" vertical="center" wrapText="1" readingOrder="1"/>
    </xf>
    <xf numFmtId="0" fontId="47" fillId="11" borderId="0" xfId="13" applyFont="1" applyFill="1">
      <alignment vertical="center"/>
    </xf>
    <xf numFmtId="181" fontId="48" fillId="0" borderId="21" xfId="13" applyNumberFormat="1" applyFont="1" applyBorder="1" applyAlignment="1">
      <alignment horizontal="center" vertical="center" wrapText="1" readingOrder="1"/>
    </xf>
    <xf numFmtId="0" fontId="49" fillId="0" borderId="21" xfId="13" applyFont="1" applyBorder="1" applyAlignment="1">
      <alignment horizontal="center" vertical="center" wrapText="1" readingOrder="1"/>
    </xf>
    <xf numFmtId="0" fontId="49" fillId="0" borderId="21" xfId="13" applyFont="1" applyBorder="1" applyAlignment="1">
      <alignment horizontal="left" vertical="center" wrapText="1" readingOrder="1"/>
    </xf>
    <xf numFmtId="0" fontId="49" fillId="0" borderId="21" xfId="13" applyFont="1" applyBorder="1" applyAlignment="1">
      <alignment vertical="center" wrapText="1"/>
    </xf>
    <xf numFmtId="181" fontId="48" fillId="0" borderId="22" xfId="13" applyNumberFormat="1" applyFont="1" applyBorder="1" applyAlignment="1">
      <alignment horizontal="center" vertical="center" wrapText="1"/>
    </xf>
    <xf numFmtId="0" fontId="49" fillId="0" borderId="22" xfId="13" applyFont="1" applyBorder="1" applyAlignment="1">
      <alignment horizontal="center" vertical="center" wrapText="1" readingOrder="1"/>
    </xf>
    <xf numFmtId="0" fontId="49" fillId="0" borderId="22" xfId="13" applyFont="1" applyBorder="1" applyAlignment="1">
      <alignment horizontal="left" vertical="center" wrapText="1" readingOrder="1"/>
    </xf>
    <xf numFmtId="0" fontId="49" fillId="0" borderId="22" xfId="13" applyFont="1" applyBorder="1" applyAlignment="1">
      <alignment horizontal="center" vertical="center" wrapText="1"/>
    </xf>
    <xf numFmtId="0" fontId="48" fillId="0" borderId="22" xfId="13" applyFont="1" applyBorder="1" applyAlignment="1">
      <alignment horizontal="center" vertical="center" wrapText="1"/>
    </xf>
    <xf numFmtId="0" fontId="49" fillId="0" borderId="22" xfId="13" applyFont="1" applyBorder="1" applyAlignment="1">
      <alignment vertical="center" wrapText="1"/>
    </xf>
    <xf numFmtId="181" fontId="49" fillId="0" borderId="22" xfId="13" applyNumberFormat="1" applyFont="1" applyBorder="1" applyAlignment="1">
      <alignment horizontal="center" vertical="center" wrapText="1"/>
    </xf>
    <xf numFmtId="0" fontId="51" fillId="0" borderId="22" xfId="13" applyFont="1" applyBorder="1" applyAlignment="1">
      <alignment vertical="center" wrapText="1"/>
    </xf>
    <xf numFmtId="0" fontId="49" fillId="0" borderId="22" xfId="13" quotePrefix="1" applyFont="1" applyBorder="1" applyAlignment="1">
      <alignment vertical="center" wrapText="1"/>
    </xf>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xf numFmtId="179" fontId="12" fillId="2" borderId="16" xfId="0" applyNumberFormat="1" applyFont="1" applyFill="1" applyBorder="1" applyAlignment="1">
      <alignment horizontal="center" vertical="center" wrapText="1"/>
    </xf>
    <xf numFmtId="179" fontId="12" fillId="2" borderId="12" xfId="0" applyNumberFormat="1" applyFont="1" applyFill="1" applyBorder="1" applyAlignment="1">
      <alignment horizontal="center" vertical="center" wrapText="1"/>
    </xf>
    <xf numFmtId="179" fontId="12" fillId="2" borderId="17" xfId="0" applyNumberFormat="1" applyFont="1" applyFill="1" applyBorder="1" applyAlignment="1">
      <alignment horizontal="center" vertical="center" wrapText="1"/>
    </xf>
    <xf numFmtId="179" fontId="12" fillId="2" borderId="18"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cellXfs>
  <cellStyles count="14">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표준 3" xfId="13" xr:uid="{9E632ABA-523A-4B2D-8EF4-9555FFA6F271}"/>
    <cellStyle name="하이퍼링크" xfId="1" builtinId="8" customBuiltin="1"/>
  </cellStyles>
  <dxfs count="65">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4"/>
      <tableStyleElement type="headerRow" dxfId="63"/>
      <tableStyleElement type="totalRow" dxfId="62"/>
      <tableStyleElement type="firstColumn" dxfId="61"/>
      <tableStyleElement type="lastColumn" dxfId="60"/>
      <tableStyleElement type="firstRowStripe" dxfId="59"/>
      <tableStyleElement type="secondRowStripe" dxfId="58"/>
      <tableStyleElement type="firstColumnStripe" dxfId="57"/>
      <tableStyleElement type="secondColumnStripe" dxfId="5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57150</xdr:rowOff>
    </xdr:from>
    <xdr:to>
      <xdr:col>5</xdr:col>
      <xdr:colOff>0</xdr:colOff>
      <xdr:row>1</xdr:row>
      <xdr:rowOff>161925</xdr:rowOff>
    </xdr:to>
    <xdr:sp macro="" textlink="">
      <xdr:nvSpPr>
        <xdr:cNvPr id="2" name="Text Box 15">
          <a:extLst>
            <a:ext uri="{FF2B5EF4-FFF2-40B4-BE49-F238E27FC236}">
              <a16:creationId xmlns:a16="http://schemas.microsoft.com/office/drawing/2014/main" id="{974FC901-FB88-410C-BE3B-3A3D840CD59F}"/>
            </a:ext>
          </a:extLst>
        </xdr:cNvPr>
        <xdr:cNvSpPr txBox="1">
          <a:spLocks noChangeArrowheads="1"/>
        </xdr:cNvSpPr>
      </xdr:nvSpPr>
      <xdr:spPr bwMode="auto">
        <a:xfrm>
          <a:off x="400050" y="57150"/>
          <a:ext cx="4924425" cy="295275"/>
        </a:xfrm>
        <a:prstGeom prst="rect">
          <a:avLst/>
        </a:prstGeom>
        <a:noFill/>
        <a:ln w="9525">
          <a:noFill/>
          <a:miter lim="800000"/>
          <a:headEnd/>
          <a:tailEnd/>
        </a:ln>
      </xdr:spPr>
      <xdr:txBody>
        <a:bodyPr vertOverflow="clip" wrap="square" lIns="36576" tIns="32004" rIns="0" bIns="0" anchor="t" upright="1"/>
        <a:lstStyle/>
        <a:p>
          <a:pPr marL="0" marR="0" indent="0" algn="l" defTabSz="914400" rtl="1" eaLnBrk="1" fontAlgn="auto" latinLnBrk="0" hangingPunct="1">
            <a:lnSpc>
              <a:spcPct val="100000"/>
            </a:lnSpc>
            <a:spcBef>
              <a:spcPts val="0"/>
            </a:spcBef>
            <a:spcAft>
              <a:spcPts val="0"/>
            </a:spcAft>
            <a:buClrTx/>
            <a:buSzTx/>
            <a:buFontTx/>
            <a:buNone/>
            <a:tabLst/>
            <a:defRPr sz="1000"/>
          </a:pPr>
          <a:r>
            <a:rPr lang="en-US" altLang="ko-KR" sz="1200" b="1" i="0" strike="noStrike">
              <a:solidFill>
                <a:srgbClr val="000000"/>
              </a:solidFill>
              <a:latin typeface="맑은 고딕"/>
              <a:ea typeface="맑은 고딕"/>
            </a:rPr>
            <a:t>■</a:t>
          </a:r>
          <a:r>
            <a:rPr lang="ko-KR" altLang="en-US" sz="1200" b="1" i="0" strike="noStrike">
              <a:solidFill>
                <a:srgbClr val="000000"/>
              </a:solidFill>
              <a:latin typeface="맑은 고딕"/>
              <a:ea typeface="맑은 고딕"/>
            </a:rPr>
            <a:t>개정이력</a:t>
          </a:r>
          <a:endParaRPr lang="en-US" altLang="ko-KR" sz="1200" b="1" i="0" strike="noStrike">
            <a:solidFill>
              <a:srgbClr val="000000"/>
            </a:solidFill>
            <a:latin typeface="맑은 고딕"/>
            <a:ea typeface="맑은 고딕"/>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50900;&#48372;\&#46041;&#54693;&#51312;&#49324;\07&#45380;\4&#50900;\&#48372;&#44256;&#49436;\WORK\02.2006&#45380;\01.&#50900;&#48372;\02.SW&#44288;&#47144;&#51088;&#47308;(&#50672;,&#50900;&#48372;)\&#48516;&#49437;&#50629;&#47924;\2006&#45380;\2006&#45380;%201&#50900;\SW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Users\will%20lee\Desktop\&#51452;&#44036;&#48372;&#44256;_9&#50900;1&#51452;\@&#51064;&#49324;&#54217;&#44032;\02.&#44608;&#54620;&#47548;&#49324;&#50896;\01.&#48376;&#51064;&#54217;&#44032;\&#52649;&#52397;%20&#48149;\C\97\SS\&#50629;&#52404;&#48324;%20&#54788;&#548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jeje\&#44592;&#53440;\96FW(&#49373;&#493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Documents%20and%20Settings\kkk\Local%20Settings\Temp\'03&#45380;&#45380;&#44036;&#51068;&#51221;&#54364;(&#54620;&#44397;&#54364;&#51456;&#54801;&#54924;).zip&#50640;%20&#45824;&#54620;%20&#51076;&#49884;%20&#46356;&#47113;&#53552;&#47532;%201\2002&#45380;&#44036;&#51068;&#51221;&#54364;(&#51648;&#48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분석 (2)"/>
      <sheetName val="Raw-data"/>
      <sheetName val="Sw_pop"/>
      <sheetName val="추가값"/>
      <sheetName val="si"/>
      <sheetName val="조사값"/>
      <sheetName val="매출"/>
      <sheetName val="수출입"/>
      <sheetName val="분석"/>
      <sheetName val="그래프"/>
      <sheetName val="출력"/>
      <sheetName val="연도별"/>
      <sheetName val="2005월보값최종"/>
      <sheetName val="2005월보값보정후"/>
      <sheetName val="월보"/>
      <sheetName val="연보"/>
      <sheetName val="보정품목(2005월보)"/>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우진 I_S"/>
      <sheetName val="금호 산업"/>
      <sheetName val="제일 합섬"/>
      <sheetName val="진성 실업"/>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6 FW 기획_ 진행 현황"/>
      <sheetName val="96 FW 기획, 진행 현황"/>
      <sheetName val="가을"/>
      <sheetName val="겨울"/>
      <sheetName val="사계절"/>
      <sheetName val="가을+겨울+사계절"/>
      <sheetName val="완사입+핸드메이드"/>
      <sheetName val="사입, 핸드 메이드 LIST"/>
      <sheetName val="특판"/>
      <sheetName val="업체별 그래프"/>
      <sheetName val="복종별 비율(임가공)"/>
      <sheetName val="업체별"/>
      <sheetName val="임가공"/>
      <sheetName val="매출"/>
      <sheetName val="원가집계"/>
      <sheetName val="원가집계 (2)"/>
      <sheetName val="스타손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부전체"/>
      <sheetName val="월별보기"/>
      <sheetName val="부산"/>
      <sheetName val="대구경북"/>
      <sheetName val="인천"/>
      <sheetName val="경기"/>
      <sheetName val="강원"/>
      <sheetName val="충북"/>
      <sheetName val="대전충남"/>
      <sheetName val="전북"/>
      <sheetName val="광주전남"/>
      <sheetName val="경남"/>
      <sheetName val="울산"/>
      <sheetName val="안산"/>
      <sheetName val="구미"/>
      <sheetName val="경기북부"/>
      <sheetName val="2002년간일정표(지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L49"/>
  <sheetViews>
    <sheetView showGridLines="0" tabSelected="1" showRuler="0" topLeftCell="A14" zoomScale="55" zoomScaleNormal="55" zoomScalePageLayoutView="70" workbookViewId="0">
      <selection activeCell="BK24" sqref="BK24"/>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99" t="s">
        <v>6</v>
      </c>
      <c r="I1" s="100"/>
      <c r="J1" s="100"/>
      <c r="K1" s="100"/>
      <c r="L1" s="100"/>
      <c r="M1" s="100"/>
      <c r="N1" s="100"/>
      <c r="O1" s="15"/>
      <c r="P1" s="101">
        <v>45789</v>
      </c>
      <c r="Q1" s="102"/>
      <c r="R1" s="102"/>
      <c r="S1" s="102"/>
      <c r="T1" s="102"/>
      <c r="U1" s="102"/>
      <c r="V1" s="102"/>
      <c r="W1" s="102"/>
      <c r="X1" s="102"/>
      <c r="Y1" s="102"/>
    </row>
    <row r="2" spans="1:64" ht="30" customHeight="1" x14ac:dyDescent="0.9">
      <c r="B2" s="82" t="s">
        <v>9</v>
      </c>
      <c r="C2" s="13"/>
      <c r="D2" s="14"/>
      <c r="E2" s="13"/>
      <c r="H2" s="99" t="s">
        <v>7</v>
      </c>
      <c r="I2" s="100"/>
      <c r="J2" s="100"/>
      <c r="K2" s="100"/>
      <c r="L2" s="100"/>
      <c r="M2" s="100"/>
      <c r="N2" s="100"/>
      <c r="O2" s="15"/>
      <c r="P2" s="103">
        <v>1</v>
      </c>
      <c r="Q2" s="102"/>
      <c r="R2" s="102"/>
      <c r="S2" s="102"/>
      <c r="T2" s="102"/>
      <c r="U2" s="102"/>
      <c r="V2" s="102"/>
      <c r="W2" s="102"/>
      <c r="X2" s="102"/>
      <c r="Y2" s="102"/>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4">
        <f>H5</f>
        <v>45789</v>
      </c>
      <c r="I4" s="105"/>
      <c r="J4" s="105"/>
      <c r="K4" s="105"/>
      <c r="L4" s="105"/>
      <c r="M4" s="105"/>
      <c r="N4" s="105"/>
      <c r="O4" s="105">
        <f>O5</f>
        <v>45796</v>
      </c>
      <c r="P4" s="105"/>
      <c r="Q4" s="105"/>
      <c r="R4" s="105"/>
      <c r="S4" s="105"/>
      <c r="T4" s="105"/>
      <c r="U4" s="105"/>
      <c r="V4" s="105">
        <f>V5</f>
        <v>45803</v>
      </c>
      <c r="W4" s="105"/>
      <c r="X4" s="105"/>
      <c r="Y4" s="105"/>
      <c r="Z4" s="105"/>
      <c r="AA4" s="105"/>
      <c r="AB4" s="105"/>
      <c r="AC4" s="105">
        <f>AC5</f>
        <v>45810</v>
      </c>
      <c r="AD4" s="105"/>
      <c r="AE4" s="105"/>
      <c r="AF4" s="105"/>
      <c r="AG4" s="105"/>
      <c r="AH4" s="105"/>
      <c r="AI4" s="105"/>
      <c r="AJ4" s="105">
        <f>AJ5</f>
        <v>45817</v>
      </c>
      <c r="AK4" s="105"/>
      <c r="AL4" s="105"/>
      <c r="AM4" s="105"/>
      <c r="AN4" s="105"/>
      <c r="AO4" s="105"/>
      <c r="AP4" s="105"/>
      <c r="AQ4" s="105">
        <f>AQ5</f>
        <v>45824</v>
      </c>
      <c r="AR4" s="105"/>
      <c r="AS4" s="105"/>
      <c r="AT4" s="105"/>
      <c r="AU4" s="105"/>
      <c r="AV4" s="105"/>
      <c r="AW4" s="105"/>
      <c r="AX4" s="106">
        <f>AX5</f>
        <v>45831</v>
      </c>
      <c r="AY4" s="107"/>
      <c r="AZ4" s="107"/>
      <c r="BA4" s="107"/>
      <c r="BB4" s="107"/>
      <c r="BC4" s="107"/>
      <c r="BD4" s="104"/>
      <c r="BE4"/>
      <c r="BF4"/>
      <c r="BG4"/>
      <c r="BH4"/>
      <c r="BI4"/>
      <c r="BJ4"/>
      <c r="BK4"/>
      <c r="BL4"/>
    </row>
    <row r="5" spans="1:64" s="17" customFormat="1" ht="15" customHeight="1" x14ac:dyDescent="0.35">
      <c r="A5" s="108"/>
      <c r="B5" s="109" t="s">
        <v>4</v>
      </c>
      <c r="C5" s="111" t="s">
        <v>1</v>
      </c>
      <c r="D5" s="111" t="s">
        <v>2</v>
      </c>
      <c r="E5" s="111"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8"/>
      <c r="B6" s="110"/>
      <c r="C6" s="112"/>
      <c r="D6" s="112"/>
      <c r="E6" s="112"/>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0.8</v>
      </c>
      <c r="D24" s="35">
        <f>E22+1</f>
        <v>45807</v>
      </c>
      <c r="E24" s="35">
        <f>D24+6</f>
        <v>45813</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v>0</v>
      </c>
      <c r="D25" s="35">
        <f>E24+1</f>
        <v>45814</v>
      </c>
      <c r="E25" s="35">
        <f>D25+3</f>
        <v>45817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45818</v>
      </c>
      <c r="E26" s="35">
        <f>D26+2</f>
        <v>45820</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45821</v>
      </c>
      <c r="E27" s="35">
        <f>D27+1</f>
        <v>45822</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45823</v>
      </c>
      <c r="E28" s="35">
        <f>D28+1</f>
        <v>45824</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45825</v>
      </c>
      <c r="E29" s="35">
        <f t="shared" ref="E29" si="5">D29+1</f>
        <v>45826</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45827</v>
      </c>
      <c r="E30" s="35">
        <f>D30+1</f>
        <v>45828</v>
      </c>
      <c r="F30" s="9"/>
      <c r="G30" s="4">
        <f t="shared" si="3"/>
        <v>2</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c r="AK30" s="36"/>
      <c r="AL30" s="36"/>
      <c r="AM30" s="36"/>
      <c r="AN30" s="36"/>
      <c r="AO30" s="36"/>
      <c r="AP30" s="36"/>
      <c r="AQ30" s="36"/>
      <c r="AR30" s="36"/>
      <c r="AS30" s="36"/>
      <c r="AT30" s="36"/>
      <c r="AU30" s="80" t="s">
        <v>39</v>
      </c>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45829</v>
      </c>
      <c r="E32" s="45">
        <f>D32</f>
        <v>45829</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f>
        <v>45829</v>
      </c>
      <c r="E36" s="51">
        <f>D36</f>
        <v>45829</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c r="AR38" s="36"/>
      <c r="AS38" s="36"/>
      <c r="AT38" s="36"/>
      <c r="AU38" s="36"/>
      <c r="AV38" s="80" t="s">
        <v>48</v>
      </c>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45830</v>
      </c>
      <c r="E40" s="35">
        <f t="shared" ref="E40:E45" si="6">D40</f>
        <v>45830</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80" t="s">
        <v>39</v>
      </c>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f>
        <v>45830</v>
      </c>
      <c r="E41" s="38">
        <f t="shared" si="6"/>
        <v>45830</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f>
        <v>45830</v>
      </c>
      <c r="E42" s="38">
        <f t="shared" si="6"/>
        <v>45830</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f>
        <v>45830</v>
      </c>
      <c r="E43" s="38">
        <f t="shared" si="6"/>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7">E43</f>
        <v>45830</v>
      </c>
      <c r="E44" s="38">
        <f t="shared" si="6"/>
        <v>45830</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7"/>
        <v>45830</v>
      </c>
      <c r="E45" s="38">
        <f t="shared" si="6"/>
        <v>45830</v>
      </c>
      <c r="F45" s="9"/>
      <c r="G45" s="4">
        <f t="shared" si="3"/>
        <v>1</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6">
    <mergeCell ref="AC4:AI4"/>
    <mergeCell ref="AJ4:AP4"/>
    <mergeCell ref="AQ4:AW4"/>
    <mergeCell ref="AX4:BD4"/>
    <mergeCell ref="A5:A6"/>
    <mergeCell ref="B5:B6"/>
    <mergeCell ref="C5:C6"/>
    <mergeCell ref="D5:D6"/>
    <mergeCell ref="E5:E6"/>
    <mergeCell ref="H1:N1"/>
    <mergeCell ref="P1:Y1"/>
    <mergeCell ref="H2:N2"/>
    <mergeCell ref="P2:Y2"/>
    <mergeCell ref="H4:N4"/>
    <mergeCell ref="O4:U4"/>
    <mergeCell ref="V4:AB4"/>
  </mergeCells>
  <phoneticPr fontId="22" type="noConversion"/>
  <conditionalFormatting sqref="C7:C47">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8">
    <cfRule type="expression" dxfId="55" priority="19">
      <formula>AND(task_start&lt;=H$5,ROUNDDOWN((task_end-task_start+1)*task_progress,0)+task_start-1&gt;=H$5)</formula>
    </cfRule>
    <cfRule type="expression" dxfId="54" priority="20" stopIfTrue="1">
      <formula>AND(task_end&gt;=H$5,task_start&lt;I$5)</formula>
    </cfRule>
  </conditionalFormatting>
  <conditionalFormatting sqref="H13:M13 O13:AW13 AX13:BD17 H14:AW14 H15:U15 W15:AW15 H16:AW17">
    <cfRule type="expression" dxfId="53" priority="22">
      <formula>AND(task_start&lt;=H$5,ROUNDDOWN((task_end-task_start+1)*task_progress,0)+task_start-1&gt;=H$5)</formula>
    </cfRule>
    <cfRule type="expression" dxfId="52" priority="23" stopIfTrue="1">
      <formula>AND(task_end&gt;=H$5,task_start&lt;I$5)</formula>
    </cfRule>
  </conditionalFormatting>
  <conditionalFormatting sqref="H9:AW11 H40:AW44 H45:AT45 AV45:AW45">
    <cfRule type="expression" dxfId="51" priority="24" stopIfTrue="1">
      <formula>AND(task_end&gt;=H$5,task_start&lt;I$5)</formula>
    </cfRule>
  </conditionalFormatting>
  <conditionalFormatting sqref="H16:AW44 AX8:BD30 H4:AW11 P12:AW12 H12:M13 O13:AW13 H14:AW14 H15:U15 W15:AW15 AY38:BD38 H45:AT45 AV45:AW45">
    <cfRule type="expression" dxfId="50" priority="21">
      <formula>AND(TODAY()&gt;=H$5, TODAY()&lt;I$5)</formula>
    </cfRule>
  </conditionalFormatting>
  <conditionalFormatting sqref="H19:AW30 AX36:BD37 AY38:BD38">
    <cfRule type="expression" dxfId="49" priority="27" stopIfTrue="1">
      <formula>AND(task_end&gt;=H$5,task_start&lt;I$5)</formula>
    </cfRule>
  </conditionalFormatting>
  <conditionalFormatting sqref="H19:AW30 AY38:BD38 AX36:BD37">
    <cfRule type="expression" dxfId="48" priority="26">
      <formula>AND(task_start&lt;=H$5,ROUNDDOWN((task_end-task_start+1)*task_progress,0)+task_start-1&gt;=H$5)</formula>
    </cfRule>
  </conditionalFormatting>
  <conditionalFormatting sqref="H36:AW38">
    <cfRule type="expression" dxfId="47" priority="16">
      <formula>AND(task_start&lt;=H$5,ROUNDDOWN((task_end-task_start+1)*task_progress,0)+task_start-1&gt;=H$5)</formula>
    </cfRule>
    <cfRule type="expression" dxfId="46" priority="17" stopIfTrue="1">
      <formula>AND(task_end&gt;=H$5,task_start&lt;I$5)</formula>
    </cfRule>
  </conditionalFormatting>
  <conditionalFormatting sqref="H24:BD30">
    <cfRule type="expression" dxfId="45" priority="7">
      <formula>AND(task_start&lt;=H$5,ROUNDDOWN((task_end-task_start+1)*task_progress,0)+task_start-1&gt;=H$5)</formula>
    </cfRule>
    <cfRule type="expression" dxfId="44" priority="8" stopIfTrue="1">
      <formula>AND(task_end&gt;=H$5,task_start&lt;I$5)</formula>
    </cfRule>
  </conditionalFormatting>
  <conditionalFormatting sqref="H32:BD34">
    <cfRule type="expression" dxfId="43" priority="5">
      <formula>AND(task_start&lt;=H$5,ROUNDDOWN((task_end-task_start+1)*task_progress,0)+task_start-1&gt;=H$5)</formula>
    </cfRule>
    <cfRule type="expression" dxfId="42" priority="6" stopIfTrue="1">
      <formula>AND(task_end&gt;=H$5,task_start&lt;I$5)</formula>
    </cfRule>
  </conditionalFormatting>
  <conditionalFormatting sqref="H40:BD44 AV45:BD45 H9:BD11 H45:AT45">
    <cfRule type="expression" dxfId="41" priority="9">
      <formula>AND(task_start&lt;=H$5,ROUNDDOWN((task_end-task_start+1)*task_progress,0)+task_start-1&gt;=H$5)</formula>
    </cfRule>
  </conditionalFormatting>
  <conditionalFormatting sqref="N12:N13">
    <cfRule type="expression" dxfId="40" priority="28">
      <formula>AND(TODAY()&gt;=O$5, TODAY()&lt;P$5)</formula>
    </cfRule>
  </conditionalFormatting>
  <conditionalFormatting sqref="V15">
    <cfRule type="expression" dxfId="39" priority="89">
      <formula>AND(task_start&lt;=N$5,ROUNDDOWN((task_end-task_start+1)*task_progress,0)+task_start-1&gt;=N$5)</formula>
    </cfRule>
    <cfRule type="expression" dxfId="38" priority="90" stopIfTrue="1">
      <formula>AND(task_end&gt;=N$5,task_start&lt;O$5)</formula>
    </cfRule>
    <cfRule type="expression" dxfId="37" priority="92">
      <formula>AND(TODAY()&gt;=N$5, TODAY()&lt;O$5)</formula>
    </cfRule>
  </conditionalFormatting>
  <conditionalFormatting sqref="AX4:BD6">
    <cfRule type="expression" dxfId="36" priority="13">
      <formula>AND(TODAY()&gt;=AX$5, TODAY()&lt;AY$5)</formula>
    </cfRule>
  </conditionalFormatting>
  <conditionalFormatting sqref="AX9:BD11">
    <cfRule type="expression" dxfId="35" priority="10" stopIfTrue="1">
      <formula>AND(task_end&gt;=AX$5,task_start&lt;AY$5)</formula>
    </cfRule>
  </conditionalFormatting>
  <conditionalFormatting sqref="AX19:BD30">
    <cfRule type="expression" dxfId="34" priority="11">
      <formula>AND(task_start&lt;=AX$5,ROUNDDOWN((task_end-task_start+1)*task_progress,0)+task_start-1&gt;=AX$5)</formula>
    </cfRule>
    <cfRule type="expression" dxfId="33" priority="12" stopIfTrue="1">
      <formula>AND(task_end&gt;=AX$5,task_start&lt;AY$5)</formula>
    </cfRule>
  </conditionalFormatting>
  <conditionalFormatting sqref="AX31:BD37">
    <cfRule type="expression" dxfId="32" priority="4">
      <formula>AND(TODAY()&gt;=AX$5, TODAY()&lt;AY$5)</formula>
    </cfRule>
  </conditionalFormatting>
  <conditionalFormatting sqref="AX39:BD45">
    <cfRule type="expression" dxfId="31" priority="1">
      <formula>AND(TODAY()&gt;=AX$5, TODAY()&lt;AY$5)</formula>
    </cfRule>
  </conditionalFormatting>
  <conditionalFormatting sqref="AX40:BD45">
    <cfRule type="expression" dxfId="30"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7"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zoomScale="55" zoomScaleNormal="55" zoomScalePageLayoutView="70" workbookViewId="0">
      <selection activeCell="BR17" sqref="BR1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99" t="s">
        <v>6</v>
      </c>
      <c r="I1" s="100"/>
      <c r="J1" s="100"/>
      <c r="K1" s="100"/>
      <c r="L1" s="100"/>
      <c r="M1" s="100"/>
      <c r="N1" s="100"/>
      <c r="O1" s="15"/>
      <c r="P1" s="101">
        <v>45789</v>
      </c>
      <c r="Q1" s="102"/>
      <c r="R1" s="102"/>
      <c r="S1" s="102"/>
      <c r="T1" s="102"/>
      <c r="U1" s="102"/>
      <c r="V1" s="102"/>
      <c r="W1" s="102"/>
      <c r="X1" s="102"/>
      <c r="Y1" s="102"/>
    </row>
    <row r="2" spans="1:63" ht="30" customHeight="1" x14ac:dyDescent="0.9">
      <c r="B2" s="82" t="s">
        <v>9</v>
      </c>
      <c r="C2" s="13"/>
      <c r="D2" s="14"/>
      <c r="E2" s="13"/>
      <c r="H2" s="99" t="s">
        <v>7</v>
      </c>
      <c r="I2" s="100"/>
      <c r="J2" s="100"/>
      <c r="K2" s="100"/>
      <c r="L2" s="100"/>
      <c r="M2" s="100"/>
      <c r="N2" s="100"/>
      <c r="O2" s="15"/>
      <c r="P2" s="103">
        <v>1</v>
      </c>
      <c r="Q2" s="102"/>
      <c r="R2" s="102"/>
      <c r="S2" s="102"/>
      <c r="T2" s="102"/>
      <c r="U2" s="102"/>
      <c r="V2" s="102"/>
      <c r="W2" s="102"/>
      <c r="X2" s="102"/>
      <c r="Y2" s="102"/>
    </row>
    <row r="3" spans="1:63" s="17" customFormat="1" ht="30" customHeight="1" x14ac:dyDescent="0.4">
      <c r="A3" s="6"/>
      <c r="B3" s="16"/>
      <c r="C3" s="18"/>
      <c r="D3" s="19"/>
      <c r="BE3"/>
      <c r="BF3"/>
      <c r="BG3"/>
      <c r="BH3"/>
      <c r="BI3"/>
      <c r="BJ3"/>
      <c r="BK3"/>
    </row>
    <row r="4" spans="1:63" s="17" customFormat="1" ht="30" customHeight="1" x14ac:dyDescent="0.35">
      <c r="A4" s="7"/>
      <c r="B4" s="20"/>
      <c r="D4" s="21"/>
      <c r="H4" s="104">
        <f>H5</f>
        <v>45789</v>
      </c>
      <c r="I4" s="105"/>
      <c r="J4" s="105"/>
      <c r="K4" s="105"/>
      <c r="L4" s="105"/>
      <c r="M4" s="105"/>
      <c r="N4" s="105"/>
      <c r="O4" s="105">
        <f>O5</f>
        <v>45796</v>
      </c>
      <c r="P4" s="105"/>
      <c r="Q4" s="105"/>
      <c r="R4" s="105"/>
      <c r="S4" s="105"/>
      <c r="T4" s="105"/>
      <c r="U4" s="105"/>
      <c r="V4" s="105">
        <f>V5</f>
        <v>45803</v>
      </c>
      <c r="W4" s="105"/>
      <c r="X4" s="105"/>
      <c r="Y4" s="105"/>
      <c r="Z4" s="105"/>
      <c r="AA4" s="105"/>
      <c r="AB4" s="105"/>
      <c r="AC4" s="105">
        <f>AC5</f>
        <v>45810</v>
      </c>
      <c r="AD4" s="105"/>
      <c r="AE4" s="105"/>
      <c r="AF4" s="105"/>
      <c r="AG4" s="105"/>
      <c r="AH4" s="105"/>
      <c r="AI4" s="105"/>
      <c r="AJ4" s="105">
        <f>AJ5</f>
        <v>45817</v>
      </c>
      <c r="AK4" s="105"/>
      <c r="AL4" s="105"/>
      <c r="AM4" s="105"/>
      <c r="AN4" s="105"/>
      <c r="AO4" s="105"/>
      <c r="AP4" s="105"/>
      <c r="AQ4" s="105">
        <f>AQ5</f>
        <v>45824</v>
      </c>
      <c r="AR4" s="105"/>
      <c r="AS4" s="105"/>
      <c r="AT4" s="105"/>
      <c r="AU4" s="105"/>
      <c r="AV4" s="105"/>
      <c r="AW4" s="105"/>
      <c r="AX4" s="105">
        <f>AX5</f>
        <v>45831</v>
      </c>
      <c r="AY4" s="105"/>
      <c r="AZ4" s="105"/>
      <c r="BA4" s="105"/>
      <c r="BB4" s="105"/>
      <c r="BC4" s="105"/>
      <c r="BD4" s="105"/>
      <c r="BE4"/>
      <c r="BF4"/>
      <c r="BG4"/>
      <c r="BH4"/>
      <c r="BI4"/>
      <c r="BJ4"/>
      <c r="BK4"/>
    </row>
    <row r="5" spans="1:63" s="17" customFormat="1" ht="15" customHeight="1" x14ac:dyDescent="0.35">
      <c r="A5" s="108"/>
      <c r="B5" s="109" t="s">
        <v>4</v>
      </c>
      <c r="C5" s="111" t="s">
        <v>1</v>
      </c>
      <c r="D5" s="111" t="s">
        <v>2</v>
      </c>
      <c r="E5" s="111"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108"/>
      <c r="B6" s="110"/>
      <c r="C6" s="112"/>
      <c r="D6" s="112"/>
      <c r="E6" s="112"/>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5:A6"/>
    <mergeCell ref="B5:B6"/>
    <mergeCell ref="C5:C6"/>
    <mergeCell ref="D5:D6"/>
    <mergeCell ref="AQ4:AW4"/>
    <mergeCell ref="AX4:BD4"/>
    <mergeCell ref="E5:E6"/>
    <mergeCell ref="P2:Y2"/>
    <mergeCell ref="P1:Y1"/>
    <mergeCell ref="H1:N1"/>
    <mergeCell ref="H2:N2"/>
    <mergeCell ref="H4:N4"/>
    <mergeCell ref="O4:U4"/>
    <mergeCell ref="V4:AB4"/>
    <mergeCell ref="AC4:AI4"/>
    <mergeCell ref="AJ4:AP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4">
      <formula>AND(task_start&lt;=H$5,ROUNDDOWN((task_end-task_start+1)*task_progress,0)+task_start-1&gt;=H$5)</formula>
    </cfRule>
    <cfRule type="expression" dxfId="28" priority="35" stopIfTrue="1">
      <formula>AND(task_end&gt;=H$5,task_start&lt;I$5)</formula>
    </cfRule>
  </conditionalFormatting>
  <conditionalFormatting sqref="H13:M13 O13:AW13 AX13:BD16 H14:AW16">
    <cfRule type="expression" dxfId="27" priority="37">
      <formula>AND(task_start&lt;=H$5,ROUNDDOWN((task_end-task_start+1)*task_progress,0)+task_start-1&gt;=H$5)</formula>
    </cfRule>
    <cfRule type="expression" dxfId="26" priority="38" stopIfTrue="1">
      <formula>AND(task_end&gt;=H$5,task_start&lt;I$5)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7">
      <formula>AND(task_start&lt;=H$5,ROUNDDOWN((task_end-task_start+1)*task_progress,0)+task_start-1&gt;=H$5)</formula>
    </cfRule>
    <cfRule type="expression" dxfId="18" priority="28" stopIfTrue="1">
      <formula>AND(task_end&gt;=H$5,task_start&lt;I$5)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3">
      <formula>AND(task_start&lt;=H$5,ROUNDDOWN((task_end-task_start+1)*task_progress,0)+task_start-1&gt;=H$5)</formula>
    </cfRule>
    <cfRule type="expression" dxfId="14" priority="14" stopIfTrue="1">
      <formula>AND(task_end&gt;=H$5,task_start&lt;I$5)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62EA-BD33-4692-8FAA-C85C2C9FCC4F}">
  <dimension ref="B4:E49"/>
  <sheetViews>
    <sheetView workbookViewId="0">
      <selection activeCell="D9" sqref="D9"/>
    </sheetView>
  </sheetViews>
  <sheetFormatPr defaultColWidth="9.4375" defaultRowHeight="15" customHeight="1" x14ac:dyDescent="0.35"/>
  <cols>
    <col min="1" max="1" width="5.4375" style="85" customWidth="1"/>
    <col min="2" max="2" width="4.25" style="85" bestFit="1" customWidth="1"/>
    <col min="3" max="3" width="7.5625" style="85" bestFit="1" customWidth="1"/>
    <col min="4" max="4" width="42.9375" style="85" bestFit="1" customWidth="1"/>
    <col min="5" max="5" width="9.6875" style="85" bestFit="1" customWidth="1"/>
    <col min="6" max="16384" width="9.4375" style="85"/>
  </cols>
  <sheetData>
    <row r="4" spans="2:5" ht="15" customHeight="1" thickBot="1" x14ac:dyDescent="0.4">
      <c r="B4" s="84" t="s">
        <v>52</v>
      </c>
      <c r="C4" s="84" t="s">
        <v>53</v>
      </c>
      <c r="D4" s="84" t="s">
        <v>58</v>
      </c>
      <c r="E4" s="84" t="s">
        <v>54</v>
      </c>
    </row>
    <row r="5" spans="2:5" ht="15" customHeight="1" thickTop="1" thickBot="1" x14ac:dyDescent="0.4">
      <c r="B5" s="86">
        <v>1</v>
      </c>
      <c r="C5" s="87" t="s">
        <v>55</v>
      </c>
      <c r="D5" s="88" t="s">
        <v>56</v>
      </c>
      <c r="E5" s="89"/>
    </row>
    <row r="6" spans="2:5" ht="39.75" thickBot="1" x14ac:dyDescent="0.4">
      <c r="B6" s="90">
        <v>2</v>
      </c>
      <c r="C6" s="91" t="s">
        <v>57</v>
      </c>
      <c r="D6" s="92" t="s">
        <v>59</v>
      </c>
      <c r="E6" s="93"/>
    </row>
    <row r="7" spans="2:5" ht="13.9" thickBot="1" x14ac:dyDescent="0.4">
      <c r="B7" s="94"/>
      <c r="C7" s="93"/>
      <c r="D7" s="95" t="s">
        <v>60</v>
      </c>
      <c r="E7" s="93"/>
    </row>
    <row r="8" spans="2:5" ht="13.9" thickBot="1" x14ac:dyDescent="0.4">
      <c r="B8" s="93">
        <v>2.1</v>
      </c>
      <c r="C8" s="93" t="s">
        <v>61</v>
      </c>
      <c r="D8" s="98" t="s">
        <v>62</v>
      </c>
      <c r="E8" s="93"/>
    </row>
    <row r="9" spans="2:5" ht="15" customHeight="1" thickBot="1" x14ac:dyDescent="0.4">
      <c r="B9" s="93">
        <v>2.2000000000000002</v>
      </c>
      <c r="C9" s="93" t="s">
        <v>64</v>
      </c>
      <c r="D9" s="95"/>
      <c r="E9" s="93"/>
    </row>
    <row r="10" spans="2:5" ht="15" customHeight="1" thickBot="1" x14ac:dyDescent="0.4">
      <c r="B10" s="94"/>
      <c r="C10" s="93"/>
      <c r="D10" s="95"/>
      <c r="E10" s="96"/>
    </row>
    <row r="11" spans="2:5" ht="15" customHeight="1" thickBot="1" x14ac:dyDescent="0.4">
      <c r="B11" s="94"/>
      <c r="C11" s="93"/>
      <c r="D11" s="95"/>
      <c r="E11" s="93"/>
    </row>
    <row r="12" spans="2:5" ht="15" customHeight="1" thickBot="1" x14ac:dyDescent="0.4">
      <c r="B12" s="94"/>
      <c r="C12" s="91"/>
      <c r="D12" s="95"/>
      <c r="E12" s="93"/>
    </row>
    <row r="13" spans="2:5" ht="15" customHeight="1" thickBot="1" x14ac:dyDescent="0.4">
      <c r="B13" s="94"/>
      <c r="C13" s="91"/>
      <c r="D13" s="95"/>
      <c r="E13" s="93"/>
    </row>
    <row r="14" spans="2:5" ht="15" customHeight="1" thickBot="1" x14ac:dyDescent="0.4">
      <c r="B14" s="94"/>
      <c r="C14" s="93"/>
      <c r="D14" s="95"/>
      <c r="E14" s="93"/>
    </row>
    <row r="15" spans="2:5" ht="15" customHeight="1" thickBot="1" x14ac:dyDescent="0.4">
      <c r="B15" s="94"/>
      <c r="C15" s="93"/>
      <c r="D15" s="95"/>
      <c r="E15" s="93"/>
    </row>
    <row r="16" spans="2:5" ht="15" customHeight="1" thickBot="1" x14ac:dyDescent="0.4">
      <c r="B16" s="94"/>
      <c r="C16" s="93"/>
      <c r="D16" s="95"/>
      <c r="E16" s="93"/>
    </row>
    <row r="17" spans="2:5" ht="15" customHeight="1" thickBot="1" x14ac:dyDescent="0.4">
      <c r="B17" s="94"/>
      <c r="C17" s="93"/>
      <c r="D17" s="95"/>
      <c r="E17" s="93"/>
    </row>
    <row r="18" spans="2:5" ht="15" customHeight="1" thickBot="1" x14ac:dyDescent="0.4">
      <c r="B18" s="94"/>
      <c r="C18" s="93"/>
      <c r="D18" s="95"/>
      <c r="E18" s="93"/>
    </row>
    <row r="19" spans="2:5" ht="15" customHeight="1" thickBot="1" x14ac:dyDescent="0.4">
      <c r="B19" s="94"/>
      <c r="C19" s="93"/>
      <c r="D19" s="95"/>
      <c r="E19" s="93"/>
    </row>
    <row r="20" spans="2:5" ht="15" customHeight="1" thickBot="1" x14ac:dyDescent="0.4">
      <c r="B20" s="94"/>
      <c r="C20" s="93"/>
      <c r="D20" s="95"/>
      <c r="E20" s="93"/>
    </row>
    <row r="21" spans="2:5" ht="15" customHeight="1" thickBot="1" x14ac:dyDescent="0.4">
      <c r="B21" s="94"/>
      <c r="C21" s="93"/>
      <c r="D21" s="95"/>
      <c r="E21" s="93"/>
    </row>
    <row r="22" spans="2:5" ht="15" customHeight="1" thickBot="1" x14ac:dyDescent="0.4">
      <c r="B22" s="94"/>
      <c r="C22" s="93"/>
      <c r="D22" s="95"/>
      <c r="E22" s="93"/>
    </row>
    <row r="23" spans="2:5" ht="15" customHeight="1" thickBot="1" x14ac:dyDescent="0.4">
      <c r="B23" s="94"/>
      <c r="C23" s="93"/>
      <c r="D23" s="95"/>
      <c r="E23" s="93"/>
    </row>
    <row r="24" spans="2:5" ht="15" customHeight="1" thickBot="1" x14ac:dyDescent="0.4">
      <c r="B24" s="94"/>
      <c r="C24" s="93"/>
      <c r="D24" s="95"/>
      <c r="E24" s="93"/>
    </row>
    <row r="25" spans="2:5" ht="13.9" thickBot="1" x14ac:dyDescent="0.4">
      <c r="C25" s="93"/>
      <c r="D25" s="95"/>
      <c r="E25" s="93"/>
    </row>
    <row r="26" spans="2:5" ht="13.9" thickBot="1" x14ac:dyDescent="0.4">
      <c r="B26" s="94"/>
      <c r="C26" s="93"/>
      <c r="D26" s="95"/>
      <c r="E26" s="93"/>
    </row>
    <row r="27" spans="2:5" ht="13.9" thickBot="1" x14ac:dyDescent="0.4">
      <c r="B27" s="94"/>
      <c r="C27" s="93"/>
      <c r="D27" s="95"/>
      <c r="E27" s="93"/>
    </row>
    <row r="28" spans="2:5" ht="13.9" thickBot="1" x14ac:dyDescent="0.4">
      <c r="B28" s="94"/>
      <c r="C28" s="93"/>
      <c r="D28" s="95"/>
      <c r="E28" s="93"/>
    </row>
    <row r="29" spans="2:5" ht="13.9" thickBot="1" x14ac:dyDescent="0.4">
      <c r="B29" s="94"/>
      <c r="C29" s="93"/>
      <c r="D29" s="97"/>
      <c r="E29" s="93"/>
    </row>
    <row r="30" spans="2:5" ht="15" customHeight="1" thickBot="1" x14ac:dyDescent="0.4">
      <c r="B30" s="94"/>
      <c r="C30" s="93"/>
      <c r="D30" s="95"/>
      <c r="E30" s="93"/>
    </row>
    <row r="31" spans="2:5" ht="15" customHeight="1" thickBot="1" x14ac:dyDescent="0.4">
      <c r="B31" s="94"/>
      <c r="C31" s="93"/>
      <c r="D31" s="95"/>
      <c r="E31" s="93"/>
    </row>
    <row r="32" spans="2:5" ht="15" customHeight="1" thickBot="1" x14ac:dyDescent="0.4">
      <c r="B32" s="94"/>
      <c r="C32" s="93"/>
      <c r="D32" s="95"/>
      <c r="E32" s="93"/>
    </row>
    <row r="33" spans="2:5" ht="15" customHeight="1" thickBot="1" x14ac:dyDescent="0.4">
      <c r="B33" s="94"/>
      <c r="C33" s="93"/>
      <c r="D33" s="95"/>
      <c r="E33" s="93"/>
    </row>
    <row r="34" spans="2:5" ht="15" customHeight="1" thickBot="1" x14ac:dyDescent="0.4">
      <c r="B34" s="94"/>
      <c r="C34" s="93"/>
      <c r="D34" s="95"/>
      <c r="E34" s="93"/>
    </row>
    <row r="35" spans="2:5" ht="15" customHeight="1" thickBot="1" x14ac:dyDescent="0.4">
      <c r="B35" s="94"/>
      <c r="C35" s="93"/>
      <c r="D35" s="95"/>
      <c r="E35" s="93"/>
    </row>
    <row r="36" spans="2:5" ht="15" customHeight="1" thickBot="1" x14ac:dyDescent="0.4">
      <c r="B36" s="94"/>
      <c r="C36" s="93"/>
      <c r="D36" s="95"/>
      <c r="E36" s="93"/>
    </row>
    <row r="37" spans="2:5" ht="15" customHeight="1" thickBot="1" x14ac:dyDescent="0.4">
      <c r="B37" s="94"/>
      <c r="C37" s="93"/>
      <c r="D37" s="95"/>
      <c r="E37" s="93"/>
    </row>
    <row r="38" spans="2:5" ht="15" customHeight="1" thickBot="1" x14ac:dyDescent="0.4">
      <c r="B38" s="94"/>
      <c r="C38" s="93"/>
      <c r="D38" s="95"/>
      <c r="E38" s="93"/>
    </row>
    <row r="39" spans="2:5" ht="15" customHeight="1" thickBot="1" x14ac:dyDescent="0.4">
      <c r="B39" s="94"/>
      <c r="C39" s="93"/>
      <c r="D39" s="95"/>
      <c r="E39" s="93"/>
    </row>
    <row r="40" spans="2:5" ht="15" customHeight="1" thickBot="1" x14ac:dyDescent="0.4">
      <c r="B40" s="94"/>
      <c r="C40" s="93"/>
      <c r="D40" s="95"/>
      <c r="E40" s="93"/>
    </row>
    <row r="41" spans="2:5" ht="15" customHeight="1" thickBot="1" x14ac:dyDescent="0.4">
      <c r="B41" s="94"/>
      <c r="C41" s="93"/>
      <c r="D41" s="95"/>
      <c r="E41" s="93"/>
    </row>
    <row r="42" spans="2:5" ht="15" customHeight="1" thickBot="1" x14ac:dyDescent="0.4">
      <c r="B42" s="94"/>
      <c r="C42" s="93"/>
      <c r="D42" s="95"/>
      <c r="E42" s="93"/>
    </row>
    <row r="43" spans="2:5" ht="15" customHeight="1" thickBot="1" x14ac:dyDescent="0.4">
      <c r="B43" s="94"/>
      <c r="C43" s="93"/>
      <c r="D43" s="95"/>
      <c r="E43" s="93"/>
    </row>
    <row r="44" spans="2:5" ht="15" customHeight="1" thickBot="1" x14ac:dyDescent="0.4">
      <c r="B44" s="94"/>
      <c r="C44" s="93"/>
      <c r="D44" s="95"/>
      <c r="E44" s="93"/>
    </row>
    <row r="45" spans="2:5" ht="15" customHeight="1" thickBot="1" x14ac:dyDescent="0.4">
      <c r="B45" s="94"/>
      <c r="C45" s="93"/>
      <c r="D45" s="95"/>
      <c r="E45" s="93"/>
    </row>
    <row r="46" spans="2:5" ht="15" customHeight="1" thickBot="1" x14ac:dyDescent="0.4">
      <c r="B46" s="94"/>
      <c r="C46" s="93"/>
      <c r="D46" s="95"/>
      <c r="E46" s="93"/>
    </row>
    <row r="47" spans="2:5" ht="15" customHeight="1" thickBot="1" x14ac:dyDescent="0.4">
      <c r="B47" s="94"/>
      <c r="C47" s="93"/>
      <c r="D47" s="95"/>
      <c r="E47" s="93"/>
    </row>
    <row r="48" spans="2:5" ht="15" customHeight="1" thickBot="1" x14ac:dyDescent="0.4">
      <c r="B48" s="94"/>
      <c r="C48" s="93"/>
      <c r="D48" s="95"/>
      <c r="E48" s="93"/>
    </row>
    <row r="49" spans="2:5" ht="15" customHeight="1" thickBot="1" x14ac:dyDescent="0.4">
      <c r="B49" s="94"/>
      <c r="C49" s="93"/>
      <c r="D49" s="95"/>
      <c r="E49" s="93"/>
    </row>
  </sheetData>
  <phoneticPr fontId="22" type="noConversion"/>
  <pageMargins left="0.70866141732283472" right="0.70866141732283472" top="0.74803149606299213" bottom="0.74803149606299213" header="0.31496062992125984" footer="0.31496062992125984"/>
  <pageSetup paperSize="9" scale="9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14</vt:i4>
      </vt:variant>
    </vt:vector>
  </HeadingPairs>
  <TitlesOfParts>
    <vt:vector size="17" baseType="lpstr">
      <vt:lpstr>프로젝트 일정_2.0</vt:lpstr>
      <vt:lpstr>프로젝트 일정(원본)</vt:lpstr>
      <vt:lpstr>간트차트개정이력</vt:lpstr>
      <vt:lpstr>'프로젝트 일정_2.0'!Display_Week</vt:lpstr>
      <vt:lpstr>Display_Week</vt:lpstr>
      <vt:lpstr>'프로젝트 일정(원본)'!Print_Titles</vt:lpstr>
      <vt:lpstr>'프로젝트 일정_2.0'!Print_Titles</vt:lpstr>
      <vt:lpstr>'프로젝트 일정_2.0'!Project_Start</vt:lpstr>
      <vt:lpstr>Project_Start</vt:lpstr>
      <vt:lpstr>'프로젝트 일정(원본)'!task_end</vt:lpstr>
      <vt:lpstr>'프로젝트 일정_2.0'!task_end</vt:lpstr>
      <vt:lpstr>'프로젝트 일정(원본)'!task_progress</vt:lpstr>
      <vt:lpstr>'프로젝트 일정_2.0'!task_progress</vt:lpstr>
      <vt:lpstr>'프로젝트 일정(원본)'!task_start</vt:lpstr>
      <vt:lpstr>'프로젝트 일정_2.0'!task_start</vt:lpstr>
      <vt:lpstr>'프로젝트 일정_2.0'!ㅁ1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2025-06-09T09:38:42Z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