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0270a148153867d/jaejoon/대학교/Lab/[W] 프로젝트/2023_GazeHand2/Paper_Journal/[임시]Supplemental/"/>
    </mc:Choice>
  </mc:AlternateContent>
  <xr:revisionPtr revIDLastSave="852" documentId="13_ncr:1_{1F2B81EB-3BE0-4237-8B7E-513DE17C1747}" xr6:coauthVersionLast="47" xr6:coauthVersionMax="47" xr10:uidLastSave="{342F7830-FE44-4E28-8E47-CCF939AC2749}"/>
  <bookViews>
    <workbookView xWindow="28680" yWindow="-120" windowWidth="29040" windowHeight="15720" tabRatio="948" xr2:uid="{00000000-000D-0000-FFFF-FFFF00000000}"/>
  </bookViews>
  <sheets>
    <sheet name="Demographics" sheetId="1" r:id="rId1"/>
    <sheet name="Task Completion Time" sheetId="2" r:id="rId2"/>
    <sheet name="Coarse Translation Time" sheetId="20" r:id="rId3"/>
    <sheet name="Reposition Time" sheetId="4" r:id="rId4"/>
    <sheet name="Hand Movement" sheetId="5" r:id="rId5"/>
    <sheet name="Head Movement" sheetId="6" r:id="rId6"/>
    <sheet name="Object Selection Count" sheetId="7" r:id="rId7"/>
    <sheet name="NASA-TLX" sheetId="9" r:id="rId8"/>
    <sheet name="SUS" sheetId="10" r:id="rId9"/>
    <sheet name="SMEQ" sheetId="11" r:id="rId10"/>
    <sheet name="Borg CR10" sheetId="12" r:id="rId11"/>
    <sheet name="UEQ-S-Pragmatic" sheetId="17" r:id="rId12"/>
    <sheet name="UEQ-S-Hedonic" sheetId="18" r:id="rId13"/>
    <sheet name="UEQ-S-Overall" sheetId="19" r:id="rId14"/>
    <sheet name="Preferenc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D28" i="1" l="1"/>
  <c r="D27" i="1"/>
  <c r="K32" i="20" l="1"/>
  <c r="J32" i="20"/>
  <c r="I32" i="20"/>
  <c r="H32" i="20"/>
  <c r="G32" i="20"/>
  <c r="F32" i="20"/>
  <c r="E32" i="20"/>
  <c r="D32" i="20"/>
  <c r="C32" i="20"/>
  <c r="K31" i="20"/>
  <c r="J31" i="20"/>
  <c r="I31" i="20"/>
  <c r="H31" i="20"/>
  <c r="G31" i="20"/>
  <c r="F31" i="20"/>
  <c r="E31" i="20"/>
  <c r="D31" i="20"/>
  <c r="C31" i="20"/>
  <c r="K30" i="20"/>
  <c r="J30" i="20"/>
  <c r="I30" i="20"/>
  <c r="H30" i="20"/>
  <c r="G30" i="20"/>
  <c r="F30" i="20"/>
  <c r="E30" i="20"/>
  <c r="D30" i="20"/>
  <c r="C30" i="20"/>
  <c r="K32" i="19"/>
  <c r="J32" i="19"/>
  <c r="I32" i="19"/>
  <c r="H32" i="19"/>
  <c r="G32" i="19"/>
  <c r="F32" i="19"/>
  <c r="E32" i="19"/>
  <c r="D32" i="19"/>
  <c r="C32" i="19"/>
  <c r="K31" i="19"/>
  <c r="J31" i="19"/>
  <c r="I31" i="19"/>
  <c r="H31" i="19"/>
  <c r="G31" i="19"/>
  <c r="F31" i="19"/>
  <c r="E31" i="19"/>
  <c r="D31" i="19"/>
  <c r="C31" i="19"/>
  <c r="K30" i="19"/>
  <c r="J30" i="19"/>
  <c r="I30" i="19"/>
  <c r="H30" i="19"/>
  <c r="G30" i="19"/>
  <c r="F30" i="19"/>
  <c r="E30" i="19"/>
  <c r="D30" i="19"/>
  <c r="C30" i="19"/>
  <c r="K32" i="18"/>
  <c r="J32" i="18"/>
  <c r="I32" i="18"/>
  <c r="H32" i="18"/>
  <c r="G32" i="18"/>
  <c r="F32" i="18"/>
  <c r="E32" i="18"/>
  <c r="D32" i="18"/>
  <c r="C32" i="18"/>
  <c r="K31" i="18"/>
  <c r="J31" i="18"/>
  <c r="I31" i="18"/>
  <c r="H31" i="18"/>
  <c r="G31" i="18"/>
  <c r="F31" i="18"/>
  <c r="E31" i="18"/>
  <c r="D31" i="18"/>
  <c r="C31" i="18"/>
  <c r="K30" i="18"/>
  <c r="J30" i="18"/>
  <c r="I30" i="18"/>
  <c r="H30" i="18"/>
  <c r="G30" i="18"/>
  <c r="F30" i="18"/>
  <c r="E30" i="18"/>
  <c r="D30" i="18"/>
  <c r="C30" i="18"/>
  <c r="K32" i="17"/>
  <c r="J32" i="17"/>
  <c r="I32" i="17"/>
  <c r="H32" i="17"/>
  <c r="G32" i="17"/>
  <c r="F32" i="17"/>
  <c r="E32" i="17"/>
  <c r="D32" i="17"/>
  <c r="C32" i="17"/>
  <c r="K31" i="17"/>
  <c r="J31" i="17"/>
  <c r="I31" i="17"/>
  <c r="H31" i="17"/>
  <c r="G31" i="17"/>
  <c r="F31" i="17"/>
  <c r="E31" i="17"/>
  <c r="D31" i="17"/>
  <c r="C31" i="17"/>
  <c r="K30" i="17"/>
  <c r="J30" i="17"/>
  <c r="I30" i="17"/>
  <c r="H30" i="17"/>
  <c r="G30" i="17"/>
  <c r="F30" i="17"/>
  <c r="E30" i="17"/>
  <c r="D30" i="17"/>
  <c r="C30" i="17"/>
  <c r="J10" i="1" l="1"/>
  <c r="J15" i="1" l="1"/>
  <c r="J14" i="1"/>
  <c r="J11" i="1"/>
  <c r="D30" i="12" l="1"/>
  <c r="E30" i="12"/>
  <c r="F30" i="12"/>
  <c r="G30" i="12"/>
  <c r="H30" i="12"/>
  <c r="I30" i="12"/>
  <c r="J30" i="12"/>
  <c r="K30" i="12"/>
  <c r="D31" i="12"/>
  <c r="E31" i="12"/>
  <c r="F31" i="12"/>
  <c r="G31" i="12"/>
  <c r="H31" i="12"/>
  <c r="I31" i="12"/>
  <c r="J31" i="12"/>
  <c r="K31" i="12"/>
  <c r="D32" i="12"/>
  <c r="E32" i="12"/>
  <c r="F32" i="12"/>
  <c r="G32" i="12"/>
  <c r="H32" i="12"/>
  <c r="I32" i="12"/>
  <c r="J32" i="12"/>
  <c r="K32" i="12"/>
  <c r="C32" i="12"/>
  <c r="C31" i="12"/>
  <c r="C30" i="12"/>
  <c r="D30" i="11"/>
  <c r="E30" i="11"/>
  <c r="F30" i="11"/>
  <c r="G30" i="11"/>
  <c r="H30" i="11"/>
  <c r="I30" i="11"/>
  <c r="J30" i="11"/>
  <c r="K30" i="11"/>
  <c r="D31" i="11"/>
  <c r="E31" i="11"/>
  <c r="F31" i="11"/>
  <c r="G31" i="11"/>
  <c r="H31" i="11"/>
  <c r="I31" i="11"/>
  <c r="J31" i="11"/>
  <c r="K31" i="11"/>
  <c r="D32" i="11"/>
  <c r="E32" i="11"/>
  <c r="F32" i="11"/>
  <c r="G32" i="11"/>
  <c r="H32" i="11"/>
  <c r="I32" i="11"/>
  <c r="J32" i="11"/>
  <c r="K32" i="11"/>
  <c r="C32" i="11"/>
  <c r="C31" i="11"/>
  <c r="C30" i="11"/>
  <c r="D30" i="10"/>
  <c r="E30" i="10"/>
  <c r="F30" i="10"/>
  <c r="G30" i="10"/>
  <c r="H30" i="10"/>
  <c r="I30" i="10"/>
  <c r="J30" i="10"/>
  <c r="K30" i="10"/>
  <c r="D31" i="10"/>
  <c r="E31" i="10"/>
  <c r="F31" i="10"/>
  <c r="G31" i="10"/>
  <c r="H31" i="10"/>
  <c r="I31" i="10"/>
  <c r="J31" i="10"/>
  <c r="K31" i="10"/>
  <c r="D32" i="10"/>
  <c r="E32" i="10"/>
  <c r="F32" i="10"/>
  <c r="G32" i="10"/>
  <c r="H32" i="10"/>
  <c r="I32" i="10"/>
  <c r="J32" i="10"/>
  <c r="K32" i="10"/>
  <c r="C32" i="10"/>
  <c r="C31" i="10"/>
  <c r="C30" i="10"/>
  <c r="D30" i="9"/>
  <c r="E30" i="9"/>
  <c r="F30" i="9"/>
  <c r="G30" i="9"/>
  <c r="H30" i="9"/>
  <c r="I30" i="9"/>
  <c r="J30" i="9"/>
  <c r="K30" i="9"/>
  <c r="D31" i="9"/>
  <c r="E31" i="9"/>
  <c r="F31" i="9"/>
  <c r="G31" i="9"/>
  <c r="H31" i="9"/>
  <c r="I31" i="9"/>
  <c r="J31" i="9"/>
  <c r="K31" i="9"/>
  <c r="D32" i="9"/>
  <c r="E32" i="9"/>
  <c r="F32" i="9"/>
  <c r="G32" i="9"/>
  <c r="H32" i="9"/>
  <c r="I32" i="9"/>
  <c r="J32" i="9"/>
  <c r="K32" i="9"/>
  <c r="C32" i="9"/>
  <c r="C31" i="9"/>
  <c r="C30" i="9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C32" i="7"/>
  <c r="C31" i="7"/>
  <c r="C30" i="7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C32" i="6"/>
  <c r="C31" i="6"/>
  <c r="C30" i="6"/>
  <c r="D30" i="5"/>
  <c r="E30" i="5"/>
  <c r="F30" i="5"/>
  <c r="G30" i="5"/>
  <c r="H30" i="5"/>
  <c r="I30" i="5"/>
  <c r="J30" i="5"/>
  <c r="K30" i="5"/>
  <c r="D31" i="5"/>
  <c r="E31" i="5"/>
  <c r="F31" i="5"/>
  <c r="G31" i="5"/>
  <c r="H31" i="5"/>
  <c r="I31" i="5"/>
  <c r="J31" i="5"/>
  <c r="K31" i="5"/>
  <c r="D32" i="5"/>
  <c r="E32" i="5"/>
  <c r="F32" i="5"/>
  <c r="G32" i="5"/>
  <c r="H32" i="5"/>
  <c r="I32" i="5"/>
  <c r="J32" i="5"/>
  <c r="K32" i="5"/>
  <c r="C32" i="5"/>
  <c r="C31" i="5"/>
  <c r="C30" i="5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C32" i="4"/>
  <c r="C31" i="4"/>
  <c r="C30" i="4"/>
  <c r="D32" i="2"/>
  <c r="E32" i="2"/>
  <c r="F32" i="2"/>
  <c r="G32" i="2"/>
  <c r="H32" i="2"/>
  <c r="I32" i="2"/>
  <c r="J32" i="2"/>
  <c r="K32" i="2"/>
  <c r="C32" i="2"/>
  <c r="D31" i="2"/>
  <c r="E31" i="2"/>
  <c r="F31" i="2"/>
  <c r="G31" i="2"/>
  <c r="H31" i="2"/>
  <c r="I31" i="2"/>
  <c r="J31" i="2"/>
  <c r="K31" i="2"/>
  <c r="C31" i="2"/>
  <c r="F30" i="2"/>
  <c r="G30" i="2"/>
  <c r="H30" i="2"/>
  <c r="I30" i="2"/>
  <c r="J30" i="2"/>
  <c r="K30" i="2"/>
  <c r="E30" i="2"/>
  <c r="D30" i="2"/>
  <c r="C30" i="2"/>
</calcChain>
</file>

<file path=xl/sharedStrings.xml><?xml version="1.0" encoding="utf-8"?>
<sst xmlns="http://schemas.openxmlformats.org/spreadsheetml/2006/main" count="379" uniqueCount="58">
  <si>
    <t>GP</t>
    <phoneticPr fontId="1" type="noConversion"/>
  </si>
  <si>
    <t>IG</t>
    <phoneticPr fontId="1" type="noConversion"/>
  </si>
  <si>
    <t>1m</t>
    <phoneticPr fontId="1" type="noConversion"/>
  </si>
  <si>
    <t>3m</t>
    <phoneticPr fontId="1" type="noConversion"/>
  </si>
  <si>
    <t>5m</t>
    <phoneticPr fontId="1" type="noConversion"/>
  </si>
  <si>
    <t>X</t>
    <phoneticPr fontId="1" type="noConversion"/>
  </si>
  <si>
    <t>O</t>
    <phoneticPr fontId="1" type="noConversion"/>
  </si>
  <si>
    <t>NASA-TLX</t>
    <phoneticPr fontId="1" type="noConversion"/>
  </si>
  <si>
    <t>X</t>
  </si>
  <si>
    <t>O</t>
  </si>
  <si>
    <t>20 ~ 35</t>
    <phoneticPr fontId="1" type="noConversion"/>
  </si>
  <si>
    <t>Never</t>
    <phoneticPr fontId="1" type="noConversion"/>
  </si>
  <si>
    <t>Consent</t>
    <phoneticPr fontId="1" type="noConversion"/>
  </si>
  <si>
    <t>#</t>
    <phoneticPr fontId="1" type="noConversion"/>
  </si>
  <si>
    <t>Gender</t>
    <phoneticPr fontId="1" type="noConversion"/>
  </si>
  <si>
    <t>Age</t>
    <phoneticPr fontId="1" type="noConversion"/>
  </si>
  <si>
    <t>Eyeglasses</t>
    <phoneticPr fontId="1" type="noConversion"/>
  </si>
  <si>
    <t>Preferred Hand</t>
    <phoneticPr fontId="1" type="noConversion"/>
  </si>
  <si>
    <t>Left</t>
    <phoneticPr fontId="1" type="noConversion"/>
  </si>
  <si>
    <t>Right</t>
    <phoneticPr fontId="1" type="noConversion"/>
  </si>
  <si>
    <t>VR Experience</t>
    <phoneticPr fontId="1" type="noConversion"/>
  </si>
  <si>
    <t>Once a day</t>
    <phoneticPr fontId="1" type="noConversion"/>
  </si>
  <si>
    <t>Once a week</t>
    <phoneticPr fontId="1" type="noConversion"/>
  </si>
  <si>
    <t>W</t>
    <phoneticPr fontId="1" type="noConversion"/>
  </si>
  <si>
    <t>M</t>
    <phoneticPr fontId="1" type="noConversion"/>
  </si>
  <si>
    <t>Summary</t>
    <phoneticPr fontId="1" type="noConversion"/>
  </si>
  <si>
    <t>Less than five times in their lifetime</t>
    <phoneticPr fontId="1" type="noConversion"/>
  </si>
  <si>
    <t>Mean</t>
    <phoneticPr fontId="1" type="noConversion"/>
  </si>
  <si>
    <t>SD</t>
    <phoneticPr fontId="1" type="noConversion"/>
  </si>
  <si>
    <t>Less than once a month</t>
    <phoneticPr fontId="1" type="noConversion"/>
  </si>
  <si>
    <t>More than once a month</t>
    <phoneticPr fontId="1" type="noConversion"/>
  </si>
  <si>
    <t>Sum</t>
    <phoneticPr fontId="1" type="noConversion"/>
  </si>
  <si>
    <t>Task Completion Time</t>
    <phoneticPr fontId="1" type="noConversion"/>
  </si>
  <si>
    <t>GH2</t>
    <phoneticPr fontId="1" type="noConversion"/>
  </si>
  <si>
    <t>Coarse Translation Time</t>
    <phoneticPr fontId="1" type="noConversion"/>
  </si>
  <si>
    <t>Reposition Time</t>
    <phoneticPr fontId="1" type="noConversion"/>
  </si>
  <si>
    <t>Hand Movement</t>
    <phoneticPr fontId="1" type="noConversion"/>
  </si>
  <si>
    <t>Head Movement</t>
    <phoneticPr fontId="1" type="noConversion"/>
  </si>
  <si>
    <t>Object Selection Count</t>
    <phoneticPr fontId="1" type="noConversion"/>
  </si>
  <si>
    <t>UEQ-S-Pragmatic</t>
    <phoneticPr fontId="1" type="noConversion"/>
  </si>
  <si>
    <t>System Usability Scale</t>
    <phoneticPr fontId="1" type="noConversion"/>
  </si>
  <si>
    <t>Subjective Mental Effort Questionnaire</t>
    <phoneticPr fontId="1" type="noConversion"/>
  </si>
  <si>
    <t>Borg CR10 Scale</t>
    <phoneticPr fontId="1" type="noConversion"/>
  </si>
  <si>
    <t>UEQ-S-Hedonic</t>
    <phoneticPr fontId="1" type="noConversion"/>
  </si>
  <si>
    <t>UEQ-S-Overall</t>
    <phoneticPr fontId="1" type="noConversion"/>
  </si>
  <si>
    <t>Preferences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</si>
  <si>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</si>
  <si>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</si>
  <si>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</si>
  <si>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GP 1m</t>
    <phoneticPr fontId="1" type="noConversion"/>
  </si>
  <si>
    <t>IG 1m</t>
    <phoneticPr fontId="1" type="noConversion"/>
  </si>
  <si>
    <t>GH2 1m</t>
    <phoneticPr fontId="1" type="noConversion"/>
  </si>
  <si>
    <t>GH2 3m</t>
    <phoneticPr fontId="1" type="noConversion"/>
  </si>
  <si>
    <t>GP 3m</t>
    <phoneticPr fontId="1" type="noConversion"/>
  </si>
  <si>
    <t>IG 3m</t>
    <phoneticPr fontId="1" type="noConversion"/>
  </si>
  <si>
    <t>GH2 5m</t>
    <phoneticPr fontId="1" type="noConversion"/>
  </si>
  <si>
    <t>GP 5m</t>
    <phoneticPr fontId="1" type="noConversion"/>
  </si>
  <si>
    <t>IG 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</si>
</sst>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8" xfId="0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3" fillId="0" borderId="12" xfId="0" applyFont="1" applyBorder="1"/>
    <xf numFmtId="0" fontId="3" fillId="0" borderId="0" xfId="0" applyFont="1"/>
    <xf numFmtId="0" fontId="4" fillId="0" borderId="12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0" fillId="2" borderId="6" xfId="0" applyFill="1" applyBorder="1"/>
    <xf numFmtId="0" fontId="0" fillId="2" borderId="3" xfId="0" applyFill="1" applyBorder="1"/>
    <xf numFmtId="0" fontId="0" fillId="2" borderId="8" xfId="0" applyFill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" xfId="0" applyFont="1" applyBorder="1"/>
    <xf numFmtId="0" fontId="3" fillId="0" borderId="23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2" xfId="0" applyFont="1" applyBorder="1"/>
    <xf numFmtId="0" fontId="3" fillId="0" borderId="17" xfId="0" applyFont="1" applyBorder="1"/>
    <xf numFmtId="0" fontId="3" fillId="0" borderId="19" xfId="0" applyFont="1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/>
  </sheetViews>
  <sheetFormatPr defaultRowHeight="16.5" x14ac:dyDescent="0.3"/>
  <cols>
    <col min="1" max="1" width="8.625" style="98" bestFit="1" customWidth="1"/>
    <col min="2" max="2" width="9" style="98" bestFit="1" customWidth="1"/>
    <col min="3" max="3" width="8.125" style="98" bestFit="1" customWidth="1"/>
    <col min="4" max="4" width="8.5" style="98" customWidth="1"/>
    <col min="5" max="5" width="35.75" style="98" customWidth="1"/>
    <col min="6" max="6" width="15.875" style="98" bestFit="1" customWidth="1"/>
    <col min="7" max="7" width="11.125" style="98" bestFit="1" customWidth="1"/>
    <col min="8" max="8" width="9" style="98"/>
    <col min="9" max="9" width="34.25" style="98" bestFit="1" customWidth="1"/>
    <col min="10" max="16384" width="9" style="98"/>
  </cols>
  <sheetData>
    <row r="1" spans="1:10" s="97" customFormat="1" x14ac:dyDescent="0.3">
      <c r="A1" s="96" t="s">
        <v>13</v>
      </c>
      <c r="B1" s="96" t="s">
        <v>12</v>
      </c>
      <c r="C1" s="96" t="s">
        <v>14</v>
      </c>
      <c r="D1" s="96" t="s">
        <v>15</v>
      </c>
      <c r="E1" s="96" t="s">
        <v>20</v>
      </c>
      <c r="F1" s="96" t="s">
        <v>17</v>
      </c>
      <c r="G1" s="96" t="s">
        <v>16</v>
      </c>
      <c r="H1" s="96"/>
      <c r="I1" s="96" t="s">
        <v>25</v>
      </c>
    </row>
    <row r="2" spans="1:10" x14ac:dyDescent="0.3">
      <c r="A2" s="98">
        <v>1</v>
      </c>
      <c r="B2" s="98" t="s">
        <v>9</v>
      </c>
      <c r="C2" s="98" t="s">
        <v>23</v>
      </c>
      <c r="D2" s="98">
        <v>22</v>
      </c>
      <c r="E2" s="99" t="s">
        <v>21</v>
      </c>
      <c r="F2" s="100" t="s">
        <v>18</v>
      </c>
      <c r="G2" s="98" t="s">
        <v>8</v>
      </c>
    </row>
    <row r="3" spans="1:10" x14ac:dyDescent="0.3">
      <c r="A3" s="98">
        <v>2</v>
      </c>
      <c r="B3" s="98" t="s">
        <v>9</v>
      </c>
      <c r="C3" s="98" t="s">
        <v>24</v>
      </c>
      <c r="D3" s="98">
        <v>26</v>
      </c>
      <c r="E3" s="101" t="s">
        <v>26</v>
      </c>
      <c r="F3" s="98" t="s">
        <v>19</v>
      </c>
      <c r="G3" s="98" t="s">
        <v>8</v>
      </c>
    </row>
    <row r="4" spans="1:10" x14ac:dyDescent="0.3">
      <c r="A4" s="98">
        <v>3</v>
      </c>
      <c r="B4" s="98" t="s">
        <v>9</v>
      </c>
      <c r="C4" s="98" t="s">
        <v>23</v>
      </c>
      <c r="D4" s="98">
        <v>20</v>
      </c>
      <c r="E4" s="102" t="s">
        <v>29</v>
      </c>
      <c r="F4" s="98" t="s">
        <v>19</v>
      </c>
      <c r="G4" s="98" t="s">
        <v>8</v>
      </c>
    </row>
    <row r="5" spans="1:10" x14ac:dyDescent="0.3">
      <c r="A5" s="98">
        <v>4</v>
      </c>
      <c r="B5" s="98" t="s">
        <v>9</v>
      </c>
      <c r="C5" s="98" t="s">
        <v>24</v>
      </c>
      <c r="D5" s="98">
        <v>21</v>
      </c>
      <c r="E5" s="98" t="s">
        <v>11</v>
      </c>
      <c r="F5" s="98" t="s">
        <v>19</v>
      </c>
      <c r="G5" s="98" t="s">
        <v>8</v>
      </c>
      <c r="I5" s="96" t="s">
        <v>17</v>
      </c>
    </row>
    <row r="6" spans="1:10" x14ac:dyDescent="0.3">
      <c r="A6" s="98">
        <v>5</v>
      </c>
      <c r="B6" s="98" t="s">
        <v>9</v>
      </c>
      <c r="C6" s="98" t="s">
        <v>23</v>
      </c>
      <c r="D6" s="98">
        <v>22</v>
      </c>
      <c r="E6" s="98" t="s">
        <v>11</v>
      </c>
      <c r="F6" s="98" t="s">
        <v>19</v>
      </c>
      <c r="G6" s="98" t="s">
        <v>8</v>
      </c>
      <c r="I6" s="98" t="s">
        <v>18</v>
      </c>
      <c r="J6" s="98">
        <v>2</v>
      </c>
    </row>
    <row r="7" spans="1:10" x14ac:dyDescent="0.3">
      <c r="A7" s="98">
        <v>6</v>
      </c>
      <c r="B7" s="98" t="s">
        <v>9</v>
      </c>
      <c r="C7" s="98" t="s">
        <v>24</v>
      </c>
      <c r="D7" s="98">
        <v>22</v>
      </c>
      <c r="E7" s="98" t="s">
        <v>11</v>
      </c>
      <c r="F7" s="98" t="s">
        <v>19</v>
      </c>
      <c r="G7" s="98" t="s">
        <v>8</v>
      </c>
      <c r="I7" s="98" t="s">
        <v>19</v>
      </c>
      <c r="J7" s="98">
        <v>22</v>
      </c>
    </row>
    <row r="8" spans="1:10" x14ac:dyDescent="0.3">
      <c r="A8" s="98">
        <v>7</v>
      </c>
      <c r="B8" s="98" t="s">
        <v>9</v>
      </c>
      <c r="C8" s="98" t="s">
        <v>23</v>
      </c>
      <c r="D8" s="98">
        <v>23</v>
      </c>
      <c r="E8" s="101" t="s">
        <v>26</v>
      </c>
      <c r="F8" s="98" t="s">
        <v>19</v>
      </c>
      <c r="G8" s="98" t="s">
        <v>8</v>
      </c>
    </row>
    <row r="9" spans="1:10" x14ac:dyDescent="0.3">
      <c r="A9" s="98">
        <v>8</v>
      </c>
      <c r="B9" s="98" t="s">
        <v>9</v>
      </c>
      <c r="C9" s="98" t="s">
        <v>23</v>
      </c>
      <c r="D9" s="98">
        <v>23</v>
      </c>
      <c r="E9" s="101" t="s">
        <v>26</v>
      </c>
      <c r="F9" s="98" t="s">
        <v>19</v>
      </c>
      <c r="G9" s="98" t="s">
        <v>8</v>
      </c>
      <c r="I9" s="103" t="s">
        <v>16</v>
      </c>
    </row>
    <row r="10" spans="1:10" x14ac:dyDescent="0.3">
      <c r="A10" s="98">
        <v>9</v>
      </c>
      <c r="B10" s="98" t="s">
        <v>9</v>
      </c>
      <c r="C10" s="98" t="s">
        <v>23</v>
      </c>
      <c r="D10" s="98">
        <v>24</v>
      </c>
      <c r="E10" s="99" t="s">
        <v>30</v>
      </c>
      <c r="F10" s="98" t="s">
        <v>19</v>
      </c>
      <c r="G10" s="100" t="s">
        <v>9</v>
      </c>
      <c r="I10" s="98" t="s">
        <v>6</v>
      </c>
      <c r="J10" s="98">
        <f>COUNTIF($G$2:$G$25, G10)</f>
        <v>9</v>
      </c>
    </row>
    <row r="11" spans="1:10" x14ac:dyDescent="0.3">
      <c r="A11" s="98">
        <v>10</v>
      </c>
      <c r="B11" s="98" t="s">
        <v>9</v>
      </c>
      <c r="C11" s="98" t="s">
        <v>24</v>
      </c>
      <c r="D11" s="98">
        <v>22</v>
      </c>
      <c r="E11" s="98" t="s">
        <v>11</v>
      </c>
      <c r="F11" s="98" t="s">
        <v>19</v>
      </c>
      <c r="G11" s="98" t="s">
        <v>8</v>
      </c>
      <c r="I11" s="98" t="s">
        <v>5</v>
      </c>
      <c r="J11" s="98">
        <f>COUNTIF($G$2:$G$25, G5)</f>
        <v>15</v>
      </c>
    </row>
    <row r="12" spans="1:10" x14ac:dyDescent="0.3">
      <c r="A12" s="98">
        <v>11</v>
      </c>
      <c r="B12" s="98" t="s">
        <v>9</v>
      </c>
      <c r="C12" s="98" t="s">
        <v>23</v>
      </c>
      <c r="D12" s="98">
        <v>23</v>
      </c>
      <c r="E12" s="99" t="s">
        <v>22</v>
      </c>
      <c r="F12" s="98" t="s">
        <v>19</v>
      </c>
      <c r="G12" s="98" t="s">
        <v>8</v>
      </c>
    </row>
    <row r="13" spans="1:10" x14ac:dyDescent="0.3">
      <c r="A13" s="98">
        <v>12</v>
      </c>
      <c r="B13" s="98" t="s">
        <v>9</v>
      </c>
      <c r="C13" s="98" t="s">
        <v>23</v>
      </c>
      <c r="D13" s="98">
        <v>28</v>
      </c>
      <c r="E13" s="102" t="s">
        <v>29</v>
      </c>
      <c r="F13" s="98" t="s">
        <v>19</v>
      </c>
      <c r="G13" s="100" t="s">
        <v>9</v>
      </c>
      <c r="I13" s="103" t="s">
        <v>14</v>
      </c>
    </row>
    <row r="14" spans="1:10" x14ac:dyDescent="0.3">
      <c r="A14" s="98">
        <v>13</v>
      </c>
      <c r="B14" s="98" t="s">
        <v>9</v>
      </c>
      <c r="C14" s="98" t="s">
        <v>23</v>
      </c>
      <c r="D14" s="98">
        <v>21</v>
      </c>
      <c r="E14" s="101" t="s">
        <v>26</v>
      </c>
      <c r="F14" s="98" t="s">
        <v>19</v>
      </c>
      <c r="G14" s="100" t="s">
        <v>9</v>
      </c>
      <c r="I14" s="98" t="s">
        <v>24</v>
      </c>
      <c r="J14" s="98">
        <f>COUNTIF($C$2:$C$25, C3)</f>
        <v>9</v>
      </c>
    </row>
    <row r="15" spans="1:10" x14ac:dyDescent="0.3">
      <c r="A15" s="98">
        <v>14</v>
      </c>
      <c r="B15" s="98" t="s">
        <v>9</v>
      </c>
      <c r="C15" s="98" t="s">
        <v>23</v>
      </c>
      <c r="D15" s="98">
        <v>24</v>
      </c>
      <c r="E15" s="98" t="s">
        <v>11</v>
      </c>
      <c r="F15" s="98" t="s">
        <v>19</v>
      </c>
      <c r="G15" s="100" t="s">
        <v>9</v>
      </c>
      <c r="I15" s="98" t="s">
        <v>23</v>
      </c>
      <c r="J15" s="98">
        <f>COUNTIF($C$2:$C$25, C4)</f>
        <v>15</v>
      </c>
    </row>
    <row r="16" spans="1:10" x14ac:dyDescent="0.3">
      <c r="A16" s="98">
        <v>15</v>
      </c>
      <c r="B16" s="98" t="s">
        <v>9</v>
      </c>
      <c r="C16" s="98" t="s">
        <v>23</v>
      </c>
      <c r="D16" s="98">
        <v>22</v>
      </c>
      <c r="E16" s="98" t="s">
        <v>11</v>
      </c>
      <c r="F16" s="98" t="s">
        <v>19</v>
      </c>
      <c r="G16" s="98" t="s">
        <v>8</v>
      </c>
    </row>
    <row r="17" spans="1:10" x14ac:dyDescent="0.3">
      <c r="A17" s="98">
        <v>16</v>
      </c>
      <c r="B17" s="98" t="s">
        <v>9</v>
      </c>
      <c r="C17" s="98" t="s">
        <v>23</v>
      </c>
      <c r="D17" s="98">
        <v>22</v>
      </c>
      <c r="E17" s="102" t="s">
        <v>29</v>
      </c>
      <c r="F17" s="98" t="s">
        <v>19</v>
      </c>
      <c r="G17" s="100" t="s">
        <v>9</v>
      </c>
      <c r="I17" s="103" t="s">
        <v>15</v>
      </c>
      <c r="J17" s="98" t="s">
        <v>10</v>
      </c>
    </row>
    <row r="18" spans="1:10" x14ac:dyDescent="0.3">
      <c r="A18" s="98">
        <v>17</v>
      </c>
      <c r="B18" s="98" t="s">
        <v>9</v>
      </c>
      <c r="C18" s="98" t="s">
        <v>23</v>
      </c>
      <c r="D18" s="98">
        <v>20</v>
      </c>
      <c r="E18" s="102" t="s">
        <v>29</v>
      </c>
      <c r="F18" s="98" t="s">
        <v>19</v>
      </c>
      <c r="G18" s="100" t="s">
        <v>9</v>
      </c>
    </row>
    <row r="19" spans="1:10" x14ac:dyDescent="0.3">
      <c r="A19" s="98">
        <v>18</v>
      </c>
      <c r="B19" s="98" t="s">
        <v>9</v>
      </c>
      <c r="C19" s="98" t="s">
        <v>24</v>
      </c>
      <c r="D19" s="98">
        <v>35</v>
      </c>
      <c r="E19" s="98" t="s">
        <v>11</v>
      </c>
      <c r="F19" s="98" t="s">
        <v>19</v>
      </c>
      <c r="G19" s="98" t="s">
        <v>8</v>
      </c>
      <c r="I19" s="103" t="s">
        <v>20</v>
      </c>
    </row>
    <row r="20" spans="1:10" x14ac:dyDescent="0.3">
      <c r="A20" s="98">
        <v>19</v>
      </c>
      <c r="B20" s="98" t="s">
        <v>9</v>
      </c>
      <c r="C20" s="98" t="s">
        <v>24</v>
      </c>
      <c r="D20" s="98">
        <v>26</v>
      </c>
      <c r="E20" s="102" t="s">
        <v>29</v>
      </c>
      <c r="F20" s="98" t="s">
        <v>19</v>
      </c>
      <c r="G20" s="98" t="s">
        <v>8</v>
      </c>
      <c r="I20" s="98" t="s">
        <v>11</v>
      </c>
      <c r="J20" s="98">
        <v>9</v>
      </c>
    </row>
    <row r="21" spans="1:10" x14ac:dyDescent="0.3">
      <c r="A21" s="98">
        <v>20</v>
      </c>
      <c r="B21" s="98" t="s">
        <v>9</v>
      </c>
      <c r="C21" s="98" t="s">
        <v>24</v>
      </c>
      <c r="D21" s="98">
        <v>22</v>
      </c>
      <c r="E21" s="102" t="s">
        <v>29</v>
      </c>
      <c r="F21" s="100" t="s">
        <v>18</v>
      </c>
      <c r="G21" s="98" t="s">
        <v>8</v>
      </c>
      <c r="I21" s="101" t="s">
        <v>26</v>
      </c>
      <c r="J21" s="98">
        <v>6</v>
      </c>
    </row>
    <row r="22" spans="1:10" x14ac:dyDescent="0.3">
      <c r="A22" s="98">
        <v>21</v>
      </c>
      <c r="B22" s="98" t="s">
        <v>9</v>
      </c>
      <c r="C22" s="98" t="s">
        <v>24</v>
      </c>
      <c r="D22" s="98">
        <v>22</v>
      </c>
      <c r="E22" s="98" t="s">
        <v>11</v>
      </c>
      <c r="F22" s="98" t="s">
        <v>19</v>
      </c>
      <c r="G22" s="100" t="s">
        <v>9</v>
      </c>
      <c r="I22" s="102" t="s">
        <v>29</v>
      </c>
      <c r="J22" s="98">
        <v>6</v>
      </c>
    </row>
    <row r="23" spans="1:10" x14ac:dyDescent="0.3">
      <c r="A23" s="98">
        <v>22</v>
      </c>
      <c r="B23" s="98" t="s">
        <v>9</v>
      </c>
      <c r="C23" s="98" t="s">
        <v>23</v>
      </c>
      <c r="D23" s="98">
        <v>21</v>
      </c>
      <c r="E23" s="98" t="s">
        <v>11</v>
      </c>
      <c r="F23" s="98" t="s">
        <v>19</v>
      </c>
      <c r="G23" s="100" t="s">
        <v>9</v>
      </c>
      <c r="I23" s="99" t="s">
        <v>30</v>
      </c>
      <c r="J23" s="98">
        <v>3</v>
      </c>
    </row>
    <row r="24" spans="1:10" x14ac:dyDescent="0.3">
      <c r="A24" s="98">
        <v>23</v>
      </c>
      <c r="B24" s="98" t="s">
        <v>9</v>
      </c>
      <c r="C24" s="98" t="s">
        <v>24</v>
      </c>
      <c r="D24" s="98">
        <v>20</v>
      </c>
      <c r="E24" s="101" t="s">
        <v>26</v>
      </c>
      <c r="F24" s="98" t="s">
        <v>19</v>
      </c>
      <c r="G24" s="98" t="s">
        <v>8</v>
      </c>
    </row>
    <row r="25" spans="1:10" x14ac:dyDescent="0.3">
      <c r="A25" s="98">
        <v>24</v>
      </c>
      <c r="B25" s="98" t="s">
        <v>9</v>
      </c>
      <c r="C25" s="98" t="s">
        <v>23</v>
      </c>
      <c r="D25" s="98">
        <v>20</v>
      </c>
      <c r="E25" s="101" t="s">
        <v>26</v>
      </c>
      <c r="F25" s="98" t="s">
        <v>19</v>
      </c>
      <c r="G25" s="100" t="s">
        <v>9</v>
      </c>
    </row>
    <row r="27" spans="1:10" x14ac:dyDescent="0.3">
      <c r="C27" s="98" t="s">
        <v>27</v>
      </c>
      <c r="D27" s="104">
        <f>AVERAGE(D2:D25)</f>
        <v>22.958333333333332</v>
      </c>
    </row>
    <row r="28" spans="1:10" x14ac:dyDescent="0.3">
      <c r="C28" s="98" t="s">
        <v>28</v>
      </c>
      <c r="D28" s="104">
        <f>_xlfn.STDEV.S(D2:D25)</f>
        <v>3.2634892858473745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41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5</v>
      </c>
      <c r="D5" s="36">
        <v>5</v>
      </c>
      <c r="E5" s="36">
        <v>15</v>
      </c>
      <c r="F5" s="36">
        <v>10</v>
      </c>
      <c r="G5" s="36">
        <v>20</v>
      </c>
      <c r="H5" s="36">
        <v>25</v>
      </c>
      <c r="I5" s="36">
        <v>25</v>
      </c>
      <c r="J5" s="36">
        <v>30</v>
      </c>
      <c r="K5" s="37">
        <v>45</v>
      </c>
    </row>
    <row r="6" spans="2:11" x14ac:dyDescent="0.3">
      <c r="B6" s="32">
        <v>2</v>
      </c>
      <c r="C6" s="17">
        <v>22</v>
      </c>
      <c r="D6" s="18">
        <v>10</v>
      </c>
      <c r="E6" s="18">
        <v>31</v>
      </c>
      <c r="F6" s="18">
        <v>25</v>
      </c>
      <c r="G6" s="18">
        <v>30</v>
      </c>
      <c r="H6" s="18">
        <v>50</v>
      </c>
      <c r="I6" s="18">
        <v>32</v>
      </c>
      <c r="J6" s="18">
        <v>44</v>
      </c>
      <c r="K6" s="10">
        <v>90</v>
      </c>
    </row>
    <row r="7" spans="2:11" x14ac:dyDescent="0.3">
      <c r="B7" s="32">
        <v>3</v>
      </c>
      <c r="C7" s="17">
        <v>5</v>
      </c>
      <c r="D7" s="18">
        <v>10</v>
      </c>
      <c r="E7" s="18">
        <v>20</v>
      </c>
      <c r="F7" s="18">
        <v>20</v>
      </c>
      <c r="G7" s="18">
        <v>20</v>
      </c>
      <c r="H7" s="18">
        <v>20</v>
      </c>
      <c r="I7" s="18">
        <v>15</v>
      </c>
      <c r="J7" s="18">
        <v>10</v>
      </c>
      <c r="K7" s="10">
        <v>20</v>
      </c>
    </row>
    <row r="8" spans="2:11" x14ac:dyDescent="0.3">
      <c r="B8" s="32">
        <v>4</v>
      </c>
      <c r="C8" s="17">
        <v>10</v>
      </c>
      <c r="D8" s="18">
        <v>10</v>
      </c>
      <c r="E8" s="18">
        <v>10</v>
      </c>
      <c r="F8" s="18">
        <v>30</v>
      </c>
      <c r="G8" s="18">
        <v>20</v>
      </c>
      <c r="H8" s="18">
        <v>25</v>
      </c>
      <c r="I8" s="18">
        <v>40</v>
      </c>
      <c r="J8" s="18">
        <v>20</v>
      </c>
      <c r="K8" s="10">
        <v>50</v>
      </c>
    </row>
    <row r="9" spans="2:11" x14ac:dyDescent="0.3">
      <c r="B9" s="32">
        <v>5</v>
      </c>
      <c r="C9" s="17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0">
        <v>10</v>
      </c>
    </row>
    <row r="10" spans="2:11" x14ac:dyDescent="0.3">
      <c r="B10" s="32">
        <v>6</v>
      </c>
      <c r="C10" s="17">
        <v>35</v>
      </c>
      <c r="D10" s="18">
        <v>20</v>
      </c>
      <c r="E10" s="18">
        <v>30</v>
      </c>
      <c r="F10" s="18">
        <v>13</v>
      </c>
      <c r="G10" s="18">
        <v>10</v>
      </c>
      <c r="H10" s="18">
        <v>10</v>
      </c>
      <c r="I10" s="18">
        <v>20</v>
      </c>
      <c r="J10" s="18">
        <v>30</v>
      </c>
      <c r="K10" s="10">
        <v>30</v>
      </c>
    </row>
    <row r="11" spans="2:11" x14ac:dyDescent="0.3">
      <c r="B11" s="32">
        <v>7</v>
      </c>
      <c r="C11" s="17">
        <v>5</v>
      </c>
      <c r="D11" s="18">
        <v>3</v>
      </c>
      <c r="E11" s="18">
        <v>3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0">
        <v>5</v>
      </c>
    </row>
    <row r="12" spans="2:11" x14ac:dyDescent="0.3">
      <c r="B12" s="32">
        <v>8</v>
      </c>
      <c r="C12" s="17">
        <v>10</v>
      </c>
      <c r="D12" s="18">
        <v>5</v>
      </c>
      <c r="E12" s="18">
        <v>25</v>
      </c>
      <c r="F12" s="18">
        <v>20</v>
      </c>
      <c r="G12" s="18">
        <v>20</v>
      </c>
      <c r="H12" s="18">
        <v>25</v>
      </c>
      <c r="I12" s="18">
        <v>20</v>
      </c>
      <c r="J12" s="18">
        <v>25</v>
      </c>
      <c r="K12" s="10">
        <v>25</v>
      </c>
    </row>
    <row r="13" spans="2:11" x14ac:dyDescent="0.3">
      <c r="B13" s="32">
        <v>9</v>
      </c>
      <c r="C13" s="5">
        <v>25</v>
      </c>
      <c r="D13" s="19">
        <v>35</v>
      </c>
      <c r="E13" s="19">
        <v>40</v>
      </c>
      <c r="F13" s="19">
        <v>40</v>
      </c>
      <c r="G13" s="19">
        <v>50</v>
      </c>
      <c r="H13" s="19">
        <v>60</v>
      </c>
      <c r="I13" s="19">
        <v>55</v>
      </c>
      <c r="J13" s="19">
        <v>70</v>
      </c>
      <c r="K13" s="6">
        <v>75</v>
      </c>
    </row>
    <row r="14" spans="2:11" x14ac:dyDescent="0.3">
      <c r="B14" s="32">
        <v>10</v>
      </c>
      <c r="C14" s="5">
        <v>10</v>
      </c>
      <c r="D14" s="19">
        <v>10</v>
      </c>
      <c r="E14" s="19">
        <v>10</v>
      </c>
      <c r="F14" s="19">
        <v>10</v>
      </c>
      <c r="G14" s="19">
        <v>10</v>
      </c>
      <c r="H14" s="19">
        <v>10</v>
      </c>
      <c r="I14" s="19">
        <v>20</v>
      </c>
      <c r="J14" s="19">
        <v>10</v>
      </c>
      <c r="K14" s="6">
        <v>10</v>
      </c>
    </row>
    <row r="15" spans="2:11" x14ac:dyDescent="0.3">
      <c r="B15" s="32">
        <v>11</v>
      </c>
      <c r="C15" s="5">
        <v>30</v>
      </c>
      <c r="D15" s="19">
        <v>20</v>
      </c>
      <c r="E15" s="19">
        <v>10</v>
      </c>
      <c r="F15" s="19">
        <v>40</v>
      </c>
      <c r="G15" s="19">
        <v>30</v>
      </c>
      <c r="H15" s="19">
        <v>20</v>
      </c>
      <c r="I15" s="19">
        <v>50</v>
      </c>
      <c r="J15" s="19">
        <v>65</v>
      </c>
      <c r="K15" s="6">
        <v>70</v>
      </c>
    </row>
    <row r="16" spans="2:11" x14ac:dyDescent="0.3">
      <c r="B16" s="32">
        <v>12</v>
      </c>
      <c r="C16" s="5">
        <v>20</v>
      </c>
      <c r="D16" s="19">
        <v>10</v>
      </c>
      <c r="E16" s="19">
        <v>10</v>
      </c>
      <c r="F16" s="19">
        <v>90</v>
      </c>
      <c r="G16" s="19">
        <v>90</v>
      </c>
      <c r="H16" s="19">
        <v>90</v>
      </c>
      <c r="I16" s="19">
        <v>90</v>
      </c>
      <c r="J16" s="19">
        <v>90</v>
      </c>
      <c r="K16" s="6">
        <v>90</v>
      </c>
    </row>
    <row r="17" spans="2:12" x14ac:dyDescent="0.3">
      <c r="B17" s="32">
        <v>13</v>
      </c>
      <c r="C17" s="5">
        <v>10</v>
      </c>
      <c r="D17" s="19">
        <v>10</v>
      </c>
      <c r="E17" s="19">
        <v>30</v>
      </c>
      <c r="F17" s="19">
        <v>3</v>
      </c>
      <c r="G17" s="19">
        <v>15</v>
      </c>
      <c r="H17" s="19">
        <v>12</v>
      </c>
      <c r="I17" s="19">
        <v>23</v>
      </c>
      <c r="J17" s="19">
        <v>40</v>
      </c>
      <c r="K17" s="6">
        <v>38</v>
      </c>
    </row>
    <row r="18" spans="2:12" x14ac:dyDescent="0.3">
      <c r="B18" s="32">
        <v>14</v>
      </c>
      <c r="C18" s="5">
        <v>10</v>
      </c>
      <c r="D18" s="19">
        <v>7</v>
      </c>
      <c r="E18" s="19">
        <v>7</v>
      </c>
      <c r="F18" s="19">
        <v>15</v>
      </c>
      <c r="G18" s="19">
        <v>12</v>
      </c>
      <c r="H18" s="19">
        <v>18</v>
      </c>
      <c r="I18" s="19">
        <v>25</v>
      </c>
      <c r="J18" s="19">
        <v>35</v>
      </c>
      <c r="K18" s="6">
        <v>50</v>
      </c>
    </row>
    <row r="19" spans="2:12" x14ac:dyDescent="0.3">
      <c r="B19" s="32">
        <v>15</v>
      </c>
      <c r="C19" s="5">
        <v>30</v>
      </c>
      <c r="D19" s="19">
        <v>35</v>
      </c>
      <c r="E19" s="19">
        <v>30</v>
      </c>
      <c r="F19" s="19">
        <v>20</v>
      </c>
      <c r="G19" s="19">
        <v>20</v>
      </c>
      <c r="H19" s="19">
        <v>25</v>
      </c>
      <c r="I19" s="19">
        <v>40</v>
      </c>
      <c r="J19" s="19">
        <v>40</v>
      </c>
      <c r="K19" s="6">
        <v>45</v>
      </c>
    </row>
    <row r="20" spans="2:12" x14ac:dyDescent="0.3">
      <c r="B20" s="32">
        <v>16</v>
      </c>
      <c r="C20" s="5">
        <v>55</v>
      </c>
      <c r="D20" s="19">
        <v>55</v>
      </c>
      <c r="E20" s="19">
        <v>55</v>
      </c>
      <c r="F20" s="19">
        <v>15</v>
      </c>
      <c r="G20" s="19">
        <v>40</v>
      </c>
      <c r="H20" s="19">
        <v>25</v>
      </c>
      <c r="I20" s="19">
        <v>35</v>
      </c>
      <c r="J20" s="19">
        <v>50</v>
      </c>
      <c r="K20" s="6">
        <v>50</v>
      </c>
    </row>
    <row r="21" spans="2:12" x14ac:dyDescent="0.3">
      <c r="B21" s="32">
        <v>17</v>
      </c>
      <c r="C21" s="5">
        <v>20</v>
      </c>
      <c r="D21" s="19">
        <v>20</v>
      </c>
      <c r="E21" s="19">
        <v>10</v>
      </c>
      <c r="F21" s="19">
        <v>80</v>
      </c>
      <c r="G21" s="19">
        <v>50</v>
      </c>
      <c r="H21" s="19">
        <v>40</v>
      </c>
      <c r="I21" s="19">
        <v>60</v>
      </c>
      <c r="J21" s="19">
        <v>50</v>
      </c>
      <c r="K21" s="6">
        <v>50</v>
      </c>
    </row>
    <row r="22" spans="2:12" x14ac:dyDescent="0.3">
      <c r="B22" s="32">
        <v>18</v>
      </c>
      <c r="C22" s="5">
        <v>30</v>
      </c>
      <c r="D22" s="19">
        <v>40</v>
      </c>
      <c r="E22" s="19">
        <v>30</v>
      </c>
      <c r="F22" s="19">
        <v>30</v>
      </c>
      <c r="G22" s="19">
        <v>40</v>
      </c>
      <c r="H22" s="19">
        <v>30</v>
      </c>
      <c r="I22" s="19">
        <v>30</v>
      </c>
      <c r="J22" s="19">
        <v>40</v>
      </c>
      <c r="K22" s="6">
        <v>20</v>
      </c>
    </row>
    <row r="23" spans="2:12" x14ac:dyDescent="0.3">
      <c r="B23" s="32">
        <v>19</v>
      </c>
      <c r="C23" s="5">
        <v>20</v>
      </c>
      <c r="D23" s="19">
        <v>25</v>
      </c>
      <c r="E23" s="19">
        <v>25</v>
      </c>
      <c r="F23" s="19">
        <v>5</v>
      </c>
      <c r="G23" s="19">
        <v>10</v>
      </c>
      <c r="H23" s="19">
        <v>35</v>
      </c>
      <c r="I23" s="19">
        <v>25</v>
      </c>
      <c r="J23" s="19">
        <v>40</v>
      </c>
      <c r="K23" s="6">
        <v>45</v>
      </c>
    </row>
    <row r="24" spans="2:12" x14ac:dyDescent="0.3">
      <c r="B24" s="32">
        <v>20</v>
      </c>
      <c r="C24" s="5">
        <v>40</v>
      </c>
      <c r="D24" s="19">
        <v>60</v>
      </c>
      <c r="E24" s="19">
        <v>50</v>
      </c>
      <c r="F24" s="19">
        <v>10</v>
      </c>
      <c r="G24" s="19">
        <v>20</v>
      </c>
      <c r="H24" s="19">
        <v>20</v>
      </c>
      <c r="I24" s="19">
        <v>20</v>
      </c>
      <c r="J24" s="19">
        <v>40</v>
      </c>
      <c r="K24" s="6">
        <v>40</v>
      </c>
    </row>
    <row r="25" spans="2:12" x14ac:dyDescent="0.3">
      <c r="B25" s="32">
        <v>21</v>
      </c>
      <c r="C25" s="5">
        <v>10</v>
      </c>
      <c r="D25" s="19">
        <v>10</v>
      </c>
      <c r="E25" s="19">
        <v>10</v>
      </c>
      <c r="F25" s="19">
        <v>10</v>
      </c>
      <c r="G25" s="19">
        <v>10</v>
      </c>
      <c r="H25" s="19">
        <v>10</v>
      </c>
      <c r="I25" s="19">
        <v>10</v>
      </c>
      <c r="J25" s="19">
        <v>10</v>
      </c>
      <c r="K25" s="6">
        <v>10</v>
      </c>
    </row>
    <row r="26" spans="2:12" x14ac:dyDescent="0.3">
      <c r="B26" s="32">
        <v>22</v>
      </c>
      <c r="C26" s="5">
        <v>30</v>
      </c>
      <c r="D26" s="19">
        <v>30</v>
      </c>
      <c r="E26" s="19">
        <v>30</v>
      </c>
      <c r="F26" s="19">
        <v>10</v>
      </c>
      <c r="G26" s="19">
        <v>10</v>
      </c>
      <c r="H26" s="19">
        <v>10</v>
      </c>
      <c r="I26" s="19">
        <v>40</v>
      </c>
      <c r="J26" s="19">
        <v>40</v>
      </c>
      <c r="K26" s="6">
        <v>40</v>
      </c>
    </row>
    <row r="27" spans="2:12" x14ac:dyDescent="0.3">
      <c r="B27" s="32">
        <v>23</v>
      </c>
      <c r="C27" s="5">
        <v>40</v>
      </c>
      <c r="D27" s="19">
        <v>40</v>
      </c>
      <c r="E27" s="19">
        <v>30</v>
      </c>
      <c r="F27" s="19">
        <v>10</v>
      </c>
      <c r="G27" s="19">
        <v>10</v>
      </c>
      <c r="H27" s="19">
        <v>20</v>
      </c>
      <c r="I27" s="19">
        <v>20</v>
      </c>
      <c r="J27" s="19">
        <v>20</v>
      </c>
      <c r="K27" s="6">
        <v>30</v>
      </c>
    </row>
    <row r="28" spans="2:12" s="1" customFormat="1" ht="17.25" thickBot="1" x14ac:dyDescent="0.35">
      <c r="B28" s="34">
        <v>24</v>
      </c>
      <c r="C28" s="7">
        <v>10</v>
      </c>
      <c r="D28" s="8">
        <v>5</v>
      </c>
      <c r="E28" s="8">
        <v>10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9">
        <v>10</v>
      </c>
      <c r="L28"/>
    </row>
    <row r="29" spans="2:12" ht="17.25" thickBot="1" x14ac:dyDescent="0.35"/>
    <row r="30" spans="2:12" x14ac:dyDescent="0.3">
      <c r="B30" s="21" t="s">
        <v>31</v>
      </c>
      <c r="C30" s="2">
        <f t="shared" ref="C30:K30" si="0">SUM(C5:C28)</f>
        <v>482</v>
      </c>
      <c r="D30" s="3">
        <f t="shared" si="0"/>
        <v>475</v>
      </c>
      <c r="E30" s="3">
        <f t="shared" si="0"/>
        <v>521</v>
      </c>
      <c r="F30" s="3">
        <f t="shared" si="0"/>
        <v>511</v>
      </c>
      <c r="G30" s="3">
        <f t="shared" si="0"/>
        <v>542</v>
      </c>
      <c r="H30" s="3">
        <f t="shared" si="0"/>
        <v>590</v>
      </c>
      <c r="I30" s="3">
        <f t="shared" si="0"/>
        <v>700</v>
      </c>
      <c r="J30" s="3">
        <f t="shared" si="0"/>
        <v>804</v>
      </c>
      <c r="K30" s="4">
        <f t="shared" si="0"/>
        <v>948</v>
      </c>
    </row>
    <row r="31" spans="2:12" x14ac:dyDescent="0.3">
      <c r="B31" s="25" t="s">
        <v>27</v>
      </c>
      <c r="C31" s="29">
        <f t="shared" ref="C31:K31" si="1">AVERAGE(C5:C28)</f>
        <v>20.083333333333332</v>
      </c>
      <c r="D31" s="30">
        <f t="shared" si="1"/>
        <v>19.791666666666668</v>
      </c>
      <c r="E31" s="30">
        <f t="shared" si="1"/>
        <v>21.708333333333332</v>
      </c>
      <c r="F31" s="30">
        <f t="shared" si="1"/>
        <v>21.291666666666668</v>
      </c>
      <c r="G31" s="30">
        <f t="shared" si="1"/>
        <v>22.583333333333332</v>
      </c>
      <c r="H31" s="30">
        <f t="shared" si="1"/>
        <v>24.583333333333332</v>
      </c>
      <c r="I31" s="30">
        <f t="shared" si="1"/>
        <v>29.166666666666668</v>
      </c>
      <c r="J31" s="30">
        <f t="shared" si="1"/>
        <v>33.5</v>
      </c>
      <c r="K31" s="31">
        <f t="shared" si="1"/>
        <v>39.5</v>
      </c>
      <c r="L31" s="1"/>
    </row>
    <row r="32" spans="2:12" ht="17.25" thickBot="1" x14ac:dyDescent="0.35">
      <c r="B32" s="22" t="s">
        <v>28</v>
      </c>
      <c r="C32" s="7">
        <f>_xlfn.STDEV.S(C5:C28)</f>
        <v>13.915636080906683</v>
      </c>
      <c r="D32" s="8">
        <f t="shared" ref="D32:K32" si="2">_xlfn.STDEV.S(D5:D28)</f>
        <v>16.722749843217791</v>
      </c>
      <c r="E32" s="8">
        <f t="shared" si="2"/>
        <v>14.459776793835244</v>
      </c>
      <c r="F32" s="8">
        <f t="shared" si="2"/>
        <v>22.576400080165797</v>
      </c>
      <c r="G32" s="8">
        <f t="shared" si="2"/>
        <v>20.058429143632981</v>
      </c>
      <c r="H32" s="8">
        <f t="shared" si="2"/>
        <v>19.851441009280094</v>
      </c>
      <c r="I32" s="8">
        <f t="shared" si="2"/>
        <v>20.335590276263385</v>
      </c>
      <c r="J32" s="8">
        <f t="shared" si="2"/>
        <v>22.459625611498861</v>
      </c>
      <c r="K32" s="9">
        <f t="shared" si="2"/>
        <v>24.359624470583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M32"/>
  <sheetViews>
    <sheetView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42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0.3</v>
      </c>
      <c r="D5" s="36">
        <v>0.3</v>
      </c>
      <c r="E5" s="36">
        <v>0.7</v>
      </c>
      <c r="F5" s="36">
        <v>1.5</v>
      </c>
      <c r="G5" s="36">
        <v>3</v>
      </c>
      <c r="H5" s="36">
        <v>5</v>
      </c>
      <c r="I5" s="36">
        <v>1</v>
      </c>
      <c r="J5" s="36">
        <v>4</v>
      </c>
      <c r="K5" s="37">
        <v>6</v>
      </c>
    </row>
    <row r="6" spans="2:11" x14ac:dyDescent="0.3">
      <c r="B6" s="32">
        <v>2</v>
      </c>
      <c r="C6" s="17">
        <v>1.7</v>
      </c>
      <c r="D6" s="18">
        <v>0.8</v>
      </c>
      <c r="E6" s="18">
        <v>3</v>
      </c>
      <c r="F6" s="18">
        <v>3.5</v>
      </c>
      <c r="G6" s="18">
        <v>4</v>
      </c>
      <c r="H6" s="18">
        <v>4.8</v>
      </c>
      <c r="I6" s="18">
        <v>3</v>
      </c>
      <c r="J6" s="18">
        <v>3.4</v>
      </c>
      <c r="K6" s="10">
        <v>4.5</v>
      </c>
    </row>
    <row r="7" spans="2:11" x14ac:dyDescent="0.3">
      <c r="B7" s="32">
        <v>3</v>
      </c>
      <c r="C7" s="17">
        <v>0.3</v>
      </c>
      <c r="D7" s="18">
        <v>0.4</v>
      </c>
      <c r="E7" s="18">
        <v>0.5</v>
      </c>
      <c r="F7" s="18">
        <v>0.5</v>
      </c>
      <c r="G7" s="18">
        <v>0.4</v>
      </c>
      <c r="H7" s="18">
        <v>0.5</v>
      </c>
      <c r="I7" s="18">
        <v>3</v>
      </c>
      <c r="J7" s="18">
        <v>3</v>
      </c>
      <c r="K7" s="10">
        <v>1.5</v>
      </c>
    </row>
    <row r="8" spans="2:11" x14ac:dyDescent="0.3">
      <c r="B8" s="32">
        <v>4</v>
      </c>
      <c r="C8" s="17">
        <v>0.3</v>
      </c>
      <c r="D8" s="18">
        <v>0.5</v>
      </c>
      <c r="E8" s="18">
        <v>0.3</v>
      </c>
      <c r="F8" s="18">
        <v>0.5</v>
      </c>
      <c r="G8" s="18">
        <v>0.5</v>
      </c>
      <c r="H8" s="18">
        <v>0.5</v>
      </c>
      <c r="I8" s="18">
        <v>1.5</v>
      </c>
      <c r="J8" s="18">
        <v>4</v>
      </c>
      <c r="K8" s="10">
        <v>5.5</v>
      </c>
    </row>
    <row r="9" spans="2:11" x14ac:dyDescent="0.3">
      <c r="B9" s="32">
        <v>5</v>
      </c>
      <c r="C9" s="17">
        <v>0</v>
      </c>
      <c r="D9" s="18">
        <v>0</v>
      </c>
      <c r="E9" s="18">
        <v>3</v>
      </c>
      <c r="F9" s="18">
        <v>3</v>
      </c>
      <c r="G9" s="18">
        <v>3</v>
      </c>
      <c r="H9" s="18">
        <v>3</v>
      </c>
      <c r="I9" s="18">
        <v>1</v>
      </c>
      <c r="J9" s="18">
        <v>0</v>
      </c>
      <c r="K9" s="10">
        <v>4</v>
      </c>
    </row>
    <row r="10" spans="2:11" x14ac:dyDescent="0.3">
      <c r="B10" s="32">
        <v>6</v>
      </c>
      <c r="C10" s="17">
        <v>3</v>
      </c>
      <c r="D10" s="18">
        <v>2</v>
      </c>
      <c r="E10" s="18">
        <v>2</v>
      </c>
      <c r="F10" s="18">
        <v>2.5</v>
      </c>
      <c r="G10" s="18">
        <v>2</v>
      </c>
      <c r="H10" s="18">
        <v>1</v>
      </c>
      <c r="I10" s="18">
        <v>3</v>
      </c>
      <c r="J10" s="18">
        <v>3</v>
      </c>
      <c r="K10" s="10">
        <v>3</v>
      </c>
    </row>
    <row r="11" spans="2:11" x14ac:dyDescent="0.3">
      <c r="B11" s="32">
        <v>7</v>
      </c>
      <c r="C11" s="17">
        <v>0.3</v>
      </c>
      <c r="D11" s="18">
        <v>0.3</v>
      </c>
      <c r="E11" s="18">
        <v>0.2</v>
      </c>
      <c r="F11" s="18">
        <v>0.5</v>
      </c>
      <c r="G11" s="18">
        <v>0.3</v>
      </c>
      <c r="H11" s="18">
        <v>0.3</v>
      </c>
      <c r="I11" s="18">
        <v>0.5</v>
      </c>
      <c r="J11" s="18">
        <v>0.4</v>
      </c>
      <c r="K11" s="10">
        <v>0.5</v>
      </c>
    </row>
    <row r="12" spans="2:11" x14ac:dyDescent="0.3">
      <c r="B12" s="32">
        <v>8</v>
      </c>
      <c r="C12" s="17">
        <v>0.5</v>
      </c>
      <c r="D12" s="18">
        <v>0.5</v>
      </c>
      <c r="E12" s="18">
        <v>0.5</v>
      </c>
      <c r="F12" s="18">
        <v>0.5</v>
      </c>
      <c r="G12" s="18">
        <v>1</v>
      </c>
      <c r="H12" s="18">
        <v>1</v>
      </c>
      <c r="I12" s="18">
        <v>0.7</v>
      </c>
      <c r="J12" s="18">
        <v>0.7</v>
      </c>
      <c r="K12" s="10">
        <v>1.5</v>
      </c>
    </row>
    <row r="13" spans="2:11" x14ac:dyDescent="0.3">
      <c r="B13" s="32">
        <v>9</v>
      </c>
      <c r="C13" s="5">
        <v>0.7</v>
      </c>
      <c r="D13" s="19">
        <v>1</v>
      </c>
      <c r="E13" s="19">
        <v>1.5</v>
      </c>
      <c r="F13" s="19">
        <v>2</v>
      </c>
      <c r="G13" s="19">
        <v>2.5</v>
      </c>
      <c r="H13" s="19">
        <v>4</v>
      </c>
      <c r="I13" s="19">
        <v>3</v>
      </c>
      <c r="J13" s="19">
        <v>5</v>
      </c>
      <c r="K13" s="6">
        <v>6</v>
      </c>
    </row>
    <row r="14" spans="2:11" x14ac:dyDescent="0.3">
      <c r="B14" s="32">
        <v>10</v>
      </c>
      <c r="C14" s="5">
        <v>1.5</v>
      </c>
      <c r="D14" s="19">
        <v>1.5</v>
      </c>
      <c r="E14" s="19">
        <v>1.5</v>
      </c>
      <c r="F14" s="19">
        <v>1</v>
      </c>
      <c r="G14" s="19">
        <v>1</v>
      </c>
      <c r="H14" s="19">
        <v>1</v>
      </c>
      <c r="I14" s="19">
        <v>1</v>
      </c>
      <c r="J14" s="19">
        <v>3</v>
      </c>
      <c r="K14" s="6">
        <v>2.5</v>
      </c>
    </row>
    <row r="15" spans="2:11" x14ac:dyDescent="0.3">
      <c r="B15" s="32">
        <v>11</v>
      </c>
      <c r="C15" s="5">
        <v>2.5</v>
      </c>
      <c r="D15" s="19">
        <v>2</v>
      </c>
      <c r="E15" s="19">
        <v>1</v>
      </c>
      <c r="F15" s="19">
        <v>3</v>
      </c>
      <c r="G15" s="19">
        <v>3.5</v>
      </c>
      <c r="H15" s="19">
        <v>3</v>
      </c>
      <c r="I15" s="19">
        <v>6</v>
      </c>
      <c r="J15" s="19">
        <v>6</v>
      </c>
      <c r="K15" s="6">
        <v>8</v>
      </c>
    </row>
    <row r="16" spans="2:11" x14ac:dyDescent="0.3">
      <c r="B16" s="32">
        <v>12</v>
      </c>
      <c r="C16" s="5">
        <v>0.5</v>
      </c>
      <c r="D16" s="19">
        <v>0.3</v>
      </c>
      <c r="E16" s="19">
        <v>0.3</v>
      </c>
      <c r="F16" s="19">
        <v>5</v>
      </c>
      <c r="G16" s="19">
        <v>5</v>
      </c>
      <c r="H16" s="19">
        <v>5</v>
      </c>
      <c r="I16" s="19">
        <v>5</v>
      </c>
      <c r="J16" s="19">
        <v>5</v>
      </c>
      <c r="K16" s="6">
        <v>5</v>
      </c>
    </row>
    <row r="17" spans="2:13" x14ac:dyDescent="0.3">
      <c r="B17" s="32">
        <v>13</v>
      </c>
      <c r="C17" s="5">
        <v>0.1</v>
      </c>
      <c r="D17" s="19">
        <v>0.1</v>
      </c>
      <c r="E17" s="19">
        <v>1</v>
      </c>
      <c r="F17" s="19">
        <v>0.9</v>
      </c>
      <c r="G17" s="19">
        <v>0.9</v>
      </c>
      <c r="H17" s="19">
        <v>1.1000000000000001</v>
      </c>
      <c r="I17" s="19">
        <v>0.6</v>
      </c>
      <c r="J17" s="19">
        <v>2.5</v>
      </c>
      <c r="K17" s="6">
        <v>2.7</v>
      </c>
    </row>
    <row r="18" spans="2:13" x14ac:dyDescent="0.3">
      <c r="B18" s="32">
        <v>14</v>
      </c>
      <c r="C18" s="5">
        <v>1</v>
      </c>
      <c r="D18" s="19">
        <v>0.3</v>
      </c>
      <c r="E18" s="19">
        <v>0.3</v>
      </c>
      <c r="F18" s="19">
        <v>1</v>
      </c>
      <c r="G18" s="19">
        <v>0.8</v>
      </c>
      <c r="H18" s="19">
        <v>1.5</v>
      </c>
      <c r="I18" s="19">
        <v>2.5</v>
      </c>
      <c r="J18" s="19">
        <v>1</v>
      </c>
      <c r="K18" s="6">
        <v>3</v>
      </c>
    </row>
    <row r="19" spans="2:13" x14ac:dyDescent="0.3">
      <c r="B19" s="32">
        <v>15</v>
      </c>
      <c r="C19" s="5">
        <v>3</v>
      </c>
      <c r="D19" s="19">
        <v>3</v>
      </c>
      <c r="E19" s="19">
        <v>3</v>
      </c>
      <c r="F19" s="19">
        <v>3</v>
      </c>
      <c r="G19" s="19">
        <v>3</v>
      </c>
      <c r="H19" s="19">
        <v>3</v>
      </c>
      <c r="I19" s="19">
        <v>4</v>
      </c>
      <c r="J19" s="19">
        <v>4</v>
      </c>
      <c r="K19" s="6">
        <v>5</v>
      </c>
    </row>
    <row r="20" spans="2:13" x14ac:dyDescent="0.3">
      <c r="B20" s="32">
        <v>16</v>
      </c>
      <c r="C20" s="5">
        <v>5</v>
      </c>
      <c r="D20" s="19">
        <v>5</v>
      </c>
      <c r="E20" s="19">
        <v>5</v>
      </c>
      <c r="F20" s="19">
        <v>1</v>
      </c>
      <c r="G20" s="19">
        <v>3</v>
      </c>
      <c r="H20" s="19">
        <v>3</v>
      </c>
      <c r="I20" s="19">
        <v>3</v>
      </c>
      <c r="J20" s="19">
        <v>5</v>
      </c>
      <c r="K20" s="6">
        <v>5</v>
      </c>
    </row>
    <row r="21" spans="2:13" x14ac:dyDescent="0.3">
      <c r="B21" s="32">
        <v>17</v>
      </c>
      <c r="C21" s="5">
        <v>3</v>
      </c>
      <c r="D21" s="19">
        <v>2</v>
      </c>
      <c r="E21" s="19">
        <v>1</v>
      </c>
      <c r="F21" s="19">
        <v>7</v>
      </c>
      <c r="G21" s="19">
        <v>3</v>
      </c>
      <c r="H21" s="19">
        <v>2.5</v>
      </c>
      <c r="I21" s="19">
        <v>5</v>
      </c>
      <c r="J21" s="19">
        <v>5</v>
      </c>
      <c r="K21" s="6">
        <v>5</v>
      </c>
    </row>
    <row r="22" spans="2:13" x14ac:dyDescent="0.3">
      <c r="B22" s="32">
        <v>18</v>
      </c>
      <c r="C22" s="5">
        <v>1.5</v>
      </c>
      <c r="D22" s="19">
        <v>1</v>
      </c>
      <c r="E22" s="19">
        <v>1.5</v>
      </c>
      <c r="F22" s="19">
        <v>1.5</v>
      </c>
      <c r="G22" s="19">
        <v>1.5</v>
      </c>
      <c r="H22" s="19">
        <v>1.5</v>
      </c>
      <c r="I22" s="19">
        <v>3</v>
      </c>
      <c r="J22" s="19">
        <v>2</v>
      </c>
      <c r="K22" s="6">
        <v>1</v>
      </c>
    </row>
    <row r="23" spans="2:13" x14ac:dyDescent="0.3">
      <c r="B23" s="32">
        <v>19</v>
      </c>
      <c r="C23" s="5">
        <v>0.5</v>
      </c>
      <c r="D23" s="19">
        <v>0.7</v>
      </c>
      <c r="E23" s="19">
        <v>0.7</v>
      </c>
      <c r="F23" s="19">
        <v>0.3</v>
      </c>
      <c r="G23" s="19">
        <v>0.5</v>
      </c>
      <c r="H23" s="19">
        <v>0.7</v>
      </c>
      <c r="I23" s="19">
        <v>1.5</v>
      </c>
      <c r="J23" s="19">
        <v>2</v>
      </c>
      <c r="K23" s="6">
        <v>2.5</v>
      </c>
    </row>
    <row r="24" spans="2:13" x14ac:dyDescent="0.3">
      <c r="B24" s="32">
        <v>20</v>
      </c>
      <c r="C24" s="5">
        <v>2</v>
      </c>
      <c r="D24" s="19">
        <v>2.5</v>
      </c>
      <c r="E24" s="19">
        <v>2.5</v>
      </c>
      <c r="F24" s="19">
        <v>0.5</v>
      </c>
      <c r="G24" s="19">
        <v>0.7</v>
      </c>
      <c r="H24" s="19">
        <v>0.7</v>
      </c>
      <c r="I24" s="19">
        <v>1.5</v>
      </c>
      <c r="J24" s="19">
        <v>2</v>
      </c>
      <c r="K24" s="6">
        <v>2</v>
      </c>
    </row>
    <row r="25" spans="2:13" x14ac:dyDescent="0.3">
      <c r="B25" s="32">
        <v>21</v>
      </c>
      <c r="C25" s="5">
        <v>0.3</v>
      </c>
      <c r="D25" s="19">
        <v>0.3</v>
      </c>
      <c r="E25" s="19">
        <v>0.3</v>
      </c>
      <c r="F25" s="19">
        <v>0.3</v>
      </c>
      <c r="G25" s="19">
        <v>0.3</v>
      </c>
      <c r="H25" s="19">
        <v>0.3</v>
      </c>
      <c r="I25" s="19">
        <v>0.3</v>
      </c>
      <c r="J25" s="19">
        <v>0.3</v>
      </c>
      <c r="K25" s="6">
        <v>0.3</v>
      </c>
    </row>
    <row r="26" spans="2:13" x14ac:dyDescent="0.3">
      <c r="B26" s="32">
        <v>22</v>
      </c>
      <c r="C26" s="5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0.3</v>
      </c>
      <c r="J26" s="19">
        <v>0.3</v>
      </c>
      <c r="K26" s="6">
        <v>0.3</v>
      </c>
    </row>
    <row r="27" spans="2:13" x14ac:dyDescent="0.3">
      <c r="B27" s="32">
        <v>23</v>
      </c>
      <c r="C27" s="5">
        <v>4</v>
      </c>
      <c r="D27" s="19">
        <v>4</v>
      </c>
      <c r="E27" s="19">
        <v>3</v>
      </c>
      <c r="F27" s="19">
        <v>3</v>
      </c>
      <c r="G27" s="19">
        <v>2</v>
      </c>
      <c r="H27" s="19">
        <v>2.5</v>
      </c>
      <c r="I27" s="19">
        <v>3</v>
      </c>
      <c r="J27" s="19">
        <v>3</v>
      </c>
      <c r="K27" s="6">
        <v>4</v>
      </c>
    </row>
    <row r="28" spans="2:13" s="1" customFormat="1" ht="17.25" thickBot="1" x14ac:dyDescent="0.35">
      <c r="B28" s="34">
        <v>24</v>
      </c>
      <c r="C28" s="7">
        <v>0.5</v>
      </c>
      <c r="D28" s="8">
        <v>0.3</v>
      </c>
      <c r="E28" s="8">
        <v>0.5</v>
      </c>
      <c r="F28" s="8">
        <v>0</v>
      </c>
      <c r="G28" s="8">
        <v>0</v>
      </c>
      <c r="H28" s="8">
        <v>0.3</v>
      </c>
      <c r="I28" s="8">
        <v>0.5</v>
      </c>
      <c r="J28" s="8">
        <v>0.5</v>
      </c>
      <c r="K28" s="9">
        <v>1</v>
      </c>
      <c r="L28"/>
    </row>
    <row r="29" spans="2:13" ht="17.25" thickBot="1" x14ac:dyDescent="0.35"/>
    <row r="30" spans="2:13" x14ac:dyDescent="0.3">
      <c r="B30" s="21" t="s">
        <v>31</v>
      </c>
      <c r="C30" s="2">
        <f t="shared" ref="C30:K30" si="0">SUM(C5:C28)</f>
        <v>32.5</v>
      </c>
      <c r="D30" s="3">
        <f t="shared" si="0"/>
        <v>28.8</v>
      </c>
      <c r="E30" s="3">
        <f t="shared" si="0"/>
        <v>33.299999999999997</v>
      </c>
      <c r="F30" s="3">
        <f t="shared" si="0"/>
        <v>41.999999999999993</v>
      </c>
      <c r="G30" s="3">
        <f t="shared" si="0"/>
        <v>41.900000000000006</v>
      </c>
      <c r="H30" s="3">
        <f t="shared" si="0"/>
        <v>46.2</v>
      </c>
      <c r="I30" s="3">
        <f t="shared" si="0"/>
        <v>53.899999999999991</v>
      </c>
      <c r="J30" s="3">
        <f t="shared" si="0"/>
        <v>65.099999999999994</v>
      </c>
      <c r="K30" s="4">
        <f t="shared" si="0"/>
        <v>79.8</v>
      </c>
    </row>
    <row r="31" spans="2:13" x14ac:dyDescent="0.3">
      <c r="B31" s="25" t="s">
        <v>27</v>
      </c>
      <c r="C31" s="29">
        <f t="shared" ref="C31:K31" si="1">AVERAGE(C5:C28)</f>
        <v>1.3541666666666667</v>
      </c>
      <c r="D31" s="30">
        <f t="shared" si="1"/>
        <v>1.2</v>
      </c>
      <c r="E31" s="30">
        <f t="shared" si="1"/>
        <v>1.3875</v>
      </c>
      <c r="F31" s="30">
        <f t="shared" si="1"/>
        <v>1.7499999999999998</v>
      </c>
      <c r="G31" s="30">
        <f t="shared" si="1"/>
        <v>1.7458333333333336</v>
      </c>
      <c r="H31" s="30">
        <f t="shared" si="1"/>
        <v>1.925</v>
      </c>
      <c r="I31" s="30">
        <f t="shared" si="1"/>
        <v>2.2458333333333331</v>
      </c>
      <c r="J31" s="30">
        <f t="shared" si="1"/>
        <v>2.7124999999999999</v>
      </c>
      <c r="K31" s="31">
        <f t="shared" si="1"/>
        <v>3.3249999999999997</v>
      </c>
      <c r="L31" s="1"/>
      <c r="M31" s="1"/>
    </row>
    <row r="32" spans="2:13" ht="17.25" thickBot="1" x14ac:dyDescent="0.35">
      <c r="B32" s="22" t="s">
        <v>28</v>
      </c>
      <c r="C32" s="7">
        <f>_xlfn.STDEV.S(C5:C28)</f>
        <v>1.3922078701196847</v>
      </c>
      <c r="D32" s="8">
        <f t="shared" ref="D32:K32" si="2">_xlfn.STDEV.S(D5:D28)</f>
        <v>1.3233685608424008</v>
      </c>
      <c r="E32" s="8">
        <f t="shared" si="2"/>
        <v>1.2670789756107481</v>
      </c>
      <c r="F32" s="8">
        <f t="shared" si="2"/>
        <v>1.7287844435249626</v>
      </c>
      <c r="G32" s="8">
        <f t="shared" si="2"/>
        <v>1.4200364865694137</v>
      </c>
      <c r="H32" s="8">
        <f t="shared" si="2"/>
        <v>1.6025116156399208</v>
      </c>
      <c r="I32" s="8">
        <f t="shared" si="2"/>
        <v>1.6349389475814815</v>
      </c>
      <c r="J32" s="8">
        <f t="shared" si="2"/>
        <v>1.8094708570763711</v>
      </c>
      <c r="K32" s="9">
        <f t="shared" si="2"/>
        <v>2.1047048744884993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32"/>
  <sheetViews>
    <sheetView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39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2</v>
      </c>
      <c r="D5" s="36">
        <v>2</v>
      </c>
      <c r="E5" s="36">
        <v>1.25</v>
      </c>
      <c r="F5" s="36">
        <v>0.75</v>
      </c>
      <c r="G5" s="36">
        <v>0.5</v>
      </c>
      <c r="H5" s="36">
        <v>-0.75</v>
      </c>
      <c r="I5" s="36">
        <v>0</v>
      </c>
      <c r="J5" s="36">
        <v>0</v>
      </c>
      <c r="K5" s="37">
        <v>-1.5</v>
      </c>
    </row>
    <row r="6" spans="2:11" x14ac:dyDescent="0.3">
      <c r="B6" s="32">
        <v>2</v>
      </c>
      <c r="C6" s="17">
        <v>2.25</v>
      </c>
      <c r="D6" s="18">
        <v>2.75</v>
      </c>
      <c r="E6" s="18">
        <v>1.5</v>
      </c>
      <c r="F6" s="18">
        <v>2</v>
      </c>
      <c r="G6" s="18">
        <v>0.75</v>
      </c>
      <c r="H6" s="18">
        <v>-0.25</v>
      </c>
      <c r="I6" s="18">
        <v>-0.25</v>
      </c>
      <c r="J6" s="18">
        <v>0.5</v>
      </c>
      <c r="K6" s="10">
        <v>-2.5</v>
      </c>
    </row>
    <row r="7" spans="2:11" x14ac:dyDescent="0.3">
      <c r="B7" s="32">
        <v>3</v>
      </c>
      <c r="C7" s="17">
        <v>3</v>
      </c>
      <c r="D7" s="18">
        <v>3</v>
      </c>
      <c r="E7" s="18">
        <v>1.75</v>
      </c>
      <c r="F7" s="18">
        <v>1.75</v>
      </c>
      <c r="G7" s="18">
        <v>2</v>
      </c>
      <c r="H7" s="18">
        <v>2</v>
      </c>
      <c r="I7" s="18">
        <v>0.75</v>
      </c>
      <c r="J7" s="18">
        <v>0.5</v>
      </c>
      <c r="K7" s="10">
        <v>-0.5</v>
      </c>
    </row>
    <row r="8" spans="2:11" x14ac:dyDescent="0.3">
      <c r="B8" s="32">
        <v>4</v>
      </c>
      <c r="C8" s="17">
        <v>2</v>
      </c>
      <c r="D8" s="18">
        <v>2.75</v>
      </c>
      <c r="E8" s="18">
        <v>2.75</v>
      </c>
      <c r="F8" s="18">
        <v>1.25</v>
      </c>
      <c r="G8" s="18">
        <v>1.75</v>
      </c>
      <c r="H8" s="18">
        <v>1.5</v>
      </c>
      <c r="I8" s="18">
        <v>1.25</v>
      </c>
      <c r="J8" s="18">
        <v>0.75</v>
      </c>
      <c r="K8" s="10">
        <v>0.75</v>
      </c>
    </row>
    <row r="9" spans="2:11" x14ac:dyDescent="0.3">
      <c r="B9" s="32">
        <v>5</v>
      </c>
      <c r="C9" s="17">
        <v>2</v>
      </c>
      <c r="D9" s="18">
        <v>3</v>
      </c>
      <c r="E9" s="18">
        <v>2.75</v>
      </c>
      <c r="F9" s="18">
        <v>2.75</v>
      </c>
      <c r="G9" s="18">
        <v>2.5</v>
      </c>
      <c r="H9" s="18">
        <v>2.75</v>
      </c>
      <c r="I9" s="18">
        <v>2.75</v>
      </c>
      <c r="J9" s="18">
        <v>2.25</v>
      </c>
      <c r="K9" s="10">
        <v>2.25</v>
      </c>
    </row>
    <row r="10" spans="2:11" x14ac:dyDescent="0.3">
      <c r="B10" s="32">
        <v>6</v>
      </c>
      <c r="C10" s="17">
        <v>2</v>
      </c>
      <c r="D10" s="18">
        <v>2.5</v>
      </c>
      <c r="E10" s="18">
        <v>2.75</v>
      </c>
      <c r="F10" s="18">
        <v>3</v>
      </c>
      <c r="G10" s="18">
        <v>2.75</v>
      </c>
      <c r="H10" s="18">
        <v>3</v>
      </c>
      <c r="I10" s="18">
        <v>2.25</v>
      </c>
      <c r="J10" s="18">
        <v>3</v>
      </c>
      <c r="K10" s="10">
        <v>2.75</v>
      </c>
    </row>
    <row r="11" spans="2:11" x14ac:dyDescent="0.3">
      <c r="B11" s="32">
        <v>7</v>
      </c>
      <c r="C11" s="17">
        <v>2.5</v>
      </c>
      <c r="D11" s="18">
        <v>2.25</v>
      </c>
      <c r="E11" s="18">
        <v>2.5</v>
      </c>
      <c r="F11" s="18">
        <v>1.75</v>
      </c>
      <c r="G11" s="18">
        <v>2</v>
      </c>
      <c r="H11" s="18">
        <v>2.25</v>
      </c>
      <c r="I11" s="18">
        <v>2</v>
      </c>
      <c r="J11" s="18">
        <v>2</v>
      </c>
      <c r="K11" s="10">
        <v>2</v>
      </c>
    </row>
    <row r="12" spans="2:11" x14ac:dyDescent="0.3">
      <c r="B12" s="32">
        <v>8</v>
      </c>
      <c r="C12" s="17">
        <v>0.75</v>
      </c>
      <c r="D12" s="18">
        <v>2</v>
      </c>
      <c r="E12" s="18">
        <v>0.75</v>
      </c>
      <c r="F12" s="18">
        <v>0</v>
      </c>
      <c r="G12" s="18">
        <v>0.75</v>
      </c>
      <c r="H12" s="18">
        <v>-0.25</v>
      </c>
      <c r="I12" s="18">
        <v>-0.5</v>
      </c>
      <c r="J12" s="18">
        <v>-0.75</v>
      </c>
      <c r="K12" s="10">
        <v>-0.25</v>
      </c>
    </row>
    <row r="13" spans="2:11" x14ac:dyDescent="0.3">
      <c r="B13" s="32">
        <v>9</v>
      </c>
      <c r="C13" s="5">
        <v>2.75</v>
      </c>
      <c r="D13" s="19">
        <v>1.5</v>
      </c>
      <c r="E13" s="19">
        <v>1.75</v>
      </c>
      <c r="F13" s="19">
        <v>0.5</v>
      </c>
      <c r="G13" s="19">
        <v>-0.25</v>
      </c>
      <c r="H13" s="19">
        <v>-0.25</v>
      </c>
      <c r="I13" s="19">
        <v>-1</v>
      </c>
      <c r="J13" s="19">
        <v>-1.5</v>
      </c>
      <c r="K13" s="6">
        <v>-1.5</v>
      </c>
    </row>
    <row r="14" spans="2:11" x14ac:dyDescent="0.3">
      <c r="B14" s="32">
        <v>10</v>
      </c>
      <c r="C14" s="5">
        <v>2.5</v>
      </c>
      <c r="D14" s="19">
        <v>2.25</v>
      </c>
      <c r="E14" s="19">
        <v>2.25</v>
      </c>
      <c r="F14" s="19">
        <v>2</v>
      </c>
      <c r="G14" s="19">
        <v>2.5</v>
      </c>
      <c r="H14" s="19">
        <v>2.25</v>
      </c>
      <c r="I14" s="19">
        <v>2</v>
      </c>
      <c r="J14" s="19">
        <v>2</v>
      </c>
      <c r="K14" s="6">
        <v>2.25</v>
      </c>
    </row>
    <row r="15" spans="2:11" x14ac:dyDescent="0.3">
      <c r="B15" s="32">
        <v>11</v>
      </c>
      <c r="C15" s="5">
        <v>2.25</v>
      </c>
      <c r="D15" s="19">
        <v>2.5</v>
      </c>
      <c r="E15" s="19">
        <v>2.5</v>
      </c>
      <c r="F15" s="19">
        <v>1.75</v>
      </c>
      <c r="G15" s="19">
        <v>1.75</v>
      </c>
      <c r="H15" s="19">
        <v>1.75</v>
      </c>
      <c r="I15" s="19">
        <v>-2.25</v>
      </c>
      <c r="J15" s="19">
        <v>-2</v>
      </c>
      <c r="K15" s="6">
        <v>-2.75</v>
      </c>
    </row>
    <row r="16" spans="2:11" x14ac:dyDescent="0.3">
      <c r="B16" s="32">
        <v>12</v>
      </c>
      <c r="C16" s="5">
        <v>3</v>
      </c>
      <c r="D16" s="19">
        <v>3</v>
      </c>
      <c r="E16" s="19">
        <v>3</v>
      </c>
      <c r="F16" s="19">
        <v>-1</v>
      </c>
      <c r="G16" s="19">
        <v>-1</v>
      </c>
      <c r="H16" s="19">
        <v>-1</v>
      </c>
      <c r="I16" s="19">
        <v>-1</v>
      </c>
      <c r="J16" s="19">
        <v>-1</v>
      </c>
      <c r="K16" s="6">
        <v>-1</v>
      </c>
    </row>
    <row r="17" spans="2:12" x14ac:dyDescent="0.3">
      <c r="B17" s="32">
        <v>13</v>
      </c>
      <c r="C17" s="5">
        <v>-0.5</v>
      </c>
      <c r="D17" s="19">
        <v>0.5</v>
      </c>
      <c r="E17" s="19">
        <v>0.5</v>
      </c>
      <c r="F17" s="19">
        <v>1.75</v>
      </c>
      <c r="G17" s="19">
        <v>2.5</v>
      </c>
      <c r="H17" s="19">
        <v>2.75</v>
      </c>
      <c r="I17" s="19">
        <v>0</v>
      </c>
      <c r="J17" s="19">
        <v>-1.75</v>
      </c>
      <c r="K17" s="6">
        <v>-2</v>
      </c>
    </row>
    <row r="18" spans="2:12" x14ac:dyDescent="0.3">
      <c r="B18" s="32">
        <v>14</v>
      </c>
      <c r="C18" s="5">
        <v>2</v>
      </c>
      <c r="D18" s="19">
        <v>2.25</v>
      </c>
      <c r="E18" s="19">
        <v>2.5</v>
      </c>
      <c r="F18" s="19">
        <v>0.5</v>
      </c>
      <c r="G18" s="19">
        <v>0.5</v>
      </c>
      <c r="H18" s="19">
        <v>0.5</v>
      </c>
      <c r="I18" s="19">
        <v>0.75</v>
      </c>
      <c r="J18" s="19">
        <v>1.5</v>
      </c>
      <c r="K18" s="6">
        <v>0.5</v>
      </c>
    </row>
    <row r="19" spans="2:12" x14ac:dyDescent="0.3">
      <c r="B19" s="32">
        <v>15</v>
      </c>
      <c r="C19" s="5">
        <v>0.5</v>
      </c>
      <c r="D19" s="19">
        <v>-0.25</v>
      </c>
      <c r="E19" s="19">
        <v>-0.5</v>
      </c>
      <c r="F19" s="19">
        <v>1</v>
      </c>
      <c r="G19" s="19">
        <v>1.25</v>
      </c>
      <c r="H19" s="19">
        <v>1.5</v>
      </c>
      <c r="I19" s="19">
        <v>-1.75</v>
      </c>
      <c r="J19" s="19">
        <v>-2.5</v>
      </c>
      <c r="K19" s="6">
        <v>-2.25</v>
      </c>
    </row>
    <row r="20" spans="2:12" x14ac:dyDescent="0.3">
      <c r="B20" s="32">
        <v>16</v>
      </c>
      <c r="C20" s="5">
        <v>1</v>
      </c>
      <c r="D20" s="19">
        <v>0.75</v>
      </c>
      <c r="E20" s="19">
        <v>1.75</v>
      </c>
      <c r="F20" s="19">
        <v>1.5</v>
      </c>
      <c r="G20" s="19">
        <v>0.25</v>
      </c>
      <c r="H20" s="19">
        <v>0.75</v>
      </c>
      <c r="I20" s="19">
        <v>0.5</v>
      </c>
      <c r="J20" s="19">
        <v>0</v>
      </c>
      <c r="K20" s="6">
        <v>0.5</v>
      </c>
    </row>
    <row r="21" spans="2:12" x14ac:dyDescent="0.3">
      <c r="B21" s="32">
        <v>17</v>
      </c>
      <c r="C21" s="5">
        <v>2</v>
      </c>
      <c r="D21" s="19">
        <v>2</v>
      </c>
      <c r="E21" s="19">
        <v>2</v>
      </c>
      <c r="F21" s="19">
        <v>1.25</v>
      </c>
      <c r="G21" s="19">
        <v>1</v>
      </c>
      <c r="H21" s="19">
        <v>1</v>
      </c>
      <c r="I21" s="19">
        <v>1</v>
      </c>
      <c r="J21" s="19">
        <v>1</v>
      </c>
      <c r="K21" s="6">
        <v>1</v>
      </c>
    </row>
    <row r="22" spans="2:12" x14ac:dyDescent="0.3">
      <c r="B22" s="32">
        <v>18</v>
      </c>
      <c r="C22" s="5">
        <v>1.25</v>
      </c>
      <c r="D22" s="19">
        <v>1.25</v>
      </c>
      <c r="E22" s="19">
        <v>1</v>
      </c>
      <c r="F22" s="19">
        <v>-0.5</v>
      </c>
      <c r="G22" s="19">
        <v>0</v>
      </c>
      <c r="H22" s="19">
        <v>0</v>
      </c>
      <c r="I22" s="19">
        <v>1.75</v>
      </c>
      <c r="J22" s="19">
        <v>2</v>
      </c>
      <c r="K22" s="6">
        <v>1.5</v>
      </c>
    </row>
    <row r="23" spans="2:12" x14ac:dyDescent="0.3">
      <c r="B23" s="32">
        <v>19</v>
      </c>
      <c r="C23" s="5">
        <v>1.25</v>
      </c>
      <c r="D23" s="19">
        <v>1.5</v>
      </c>
      <c r="E23" s="19">
        <v>2</v>
      </c>
      <c r="F23" s="19">
        <v>2</v>
      </c>
      <c r="G23" s="19">
        <v>1.5</v>
      </c>
      <c r="H23" s="19">
        <v>-0.5</v>
      </c>
      <c r="I23" s="19">
        <v>-1.25</v>
      </c>
      <c r="J23" s="19">
        <v>-1</v>
      </c>
      <c r="K23" s="6">
        <v>-1.5</v>
      </c>
    </row>
    <row r="24" spans="2:12" x14ac:dyDescent="0.3">
      <c r="B24" s="32">
        <v>20</v>
      </c>
      <c r="C24" s="5">
        <v>-0.25</v>
      </c>
      <c r="D24" s="19">
        <v>0</v>
      </c>
      <c r="E24" s="19">
        <v>0</v>
      </c>
      <c r="F24" s="19">
        <v>2</v>
      </c>
      <c r="G24" s="19">
        <v>1.75</v>
      </c>
      <c r="H24" s="19">
        <v>2.25</v>
      </c>
      <c r="I24" s="19">
        <v>0.75</v>
      </c>
      <c r="J24" s="19">
        <v>0.75</v>
      </c>
      <c r="K24" s="6">
        <v>0.75</v>
      </c>
    </row>
    <row r="25" spans="2:12" x14ac:dyDescent="0.3">
      <c r="B25" s="32">
        <v>21</v>
      </c>
      <c r="C25" s="5">
        <v>2.75</v>
      </c>
      <c r="D25" s="19">
        <v>3</v>
      </c>
      <c r="E25" s="19">
        <v>2.75</v>
      </c>
      <c r="F25" s="19">
        <v>2.5</v>
      </c>
      <c r="G25" s="19">
        <v>3</v>
      </c>
      <c r="H25" s="19">
        <v>3</v>
      </c>
      <c r="I25" s="19">
        <v>2.5</v>
      </c>
      <c r="J25" s="19">
        <v>2.5</v>
      </c>
      <c r="K25" s="6">
        <v>2.75</v>
      </c>
    </row>
    <row r="26" spans="2:12" x14ac:dyDescent="0.3">
      <c r="B26" s="32">
        <v>22</v>
      </c>
      <c r="C26" s="5">
        <v>1.5</v>
      </c>
      <c r="D26" s="19">
        <v>1.5</v>
      </c>
      <c r="E26" s="19">
        <v>2.25</v>
      </c>
      <c r="F26" s="19">
        <v>1.25</v>
      </c>
      <c r="G26" s="19">
        <v>0.5</v>
      </c>
      <c r="H26" s="19">
        <v>1</v>
      </c>
      <c r="I26" s="19">
        <v>-1.75</v>
      </c>
      <c r="J26" s="19">
        <v>-1.25</v>
      </c>
      <c r="K26" s="6">
        <v>-1</v>
      </c>
    </row>
    <row r="27" spans="2:12" x14ac:dyDescent="0.3">
      <c r="B27" s="32">
        <v>23</v>
      </c>
      <c r="C27" s="5">
        <v>0.5</v>
      </c>
      <c r="D27" s="19">
        <v>-0.25</v>
      </c>
      <c r="E27" s="19">
        <v>-0.5</v>
      </c>
      <c r="F27" s="19">
        <v>1.5</v>
      </c>
      <c r="G27" s="19">
        <v>1.5</v>
      </c>
      <c r="H27" s="19">
        <v>1.25</v>
      </c>
      <c r="I27" s="19">
        <v>1.75</v>
      </c>
      <c r="J27" s="19">
        <v>1.5</v>
      </c>
      <c r="K27" s="6">
        <v>1.5</v>
      </c>
    </row>
    <row r="28" spans="2:12" s="1" customFormat="1" ht="17.25" thickBot="1" x14ac:dyDescent="0.35">
      <c r="B28" s="34">
        <v>24</v>
      </c>
      <c r="C28" s="7">
        <v>0</v>
      </c>
      <c r="D28" s="8">
        <v>2.75</v>
      </c>
      <c r="E28" s="8">
        <v>1.75</v>
      </c>
      <c r="F28" s="8">
        <v>2.75</v>
      </c>
      <c r="G28" s="8">
        <v>2</v>
      </c>
      <c r="H28" s="8">
        <v>2</v>
      </c>
      <c r="I28" s="8">
        <v>1</v>
      </c>
      <c r="J28" s="8">
        <v>1.25</v>
      </c>
      <c r="K28" s="9">
        <v>-0.5</v>
      </c>
      <c r="L28"/>
    </row>
    <row r="29" spans="2:12" ht="17.25" thickBot="1" x14ac:dyDescent="0.35"/>
    <row r="30" spans="2:12" x14ac:dyDescent="0.3">
      <c r="B30" s="21" t="s">
        <v>31</v>
      </c>
      <c r="C30" s="2">
        <f t="shared" ref="C30:K30" si="0">SUM(C5:C28)</f>
        <v>39</v>
      </c>
      <c r="D30" s="3">
        <f t="shared" si="0"/>
        <v>44.5</v>
      </c>
      <c r="E30" s="3">
        <f t="shared" si="0"/>
        <v>41</v>
      </c>
      <c r="F30" s="3">
        <f t="shared" si="0"/>
        <v>34</v>
      </c>
      <c r="G30" s="3">
        <f t="shared" si="0"/>
        <v>31.75</v>
      </c>
      <c r="H30" s="3">
        <f t="shared" si="0"/>
        <v>28.5</v>
      </c>
      <c r="I30" s="3">
        <f t="shared" si="0"/>
        <v>11.25</v>
      </c>
      <c r="J30" s="3">
        <f t="shared" si="0"/>
        <v>9.75</v>
      </c>
      <c r="K30" s="4">
        <f t="shared" si="0"/>
        <v>1.25</v>
      </c>
    </row>
    <row r="31" spans="2:12" x14ac:dyDescent="0.3">
      <c r="B31" s="25" t="s">
        <v>27</v>
      </c>
      <c r="C31" s="29">
        <f t="shared" ref="C31:K31" si="1">AVERAGE(C5:C28)</f>
        <v>1.625</v>
      </c>
      <c r="D31" s="30">
        <f t="shared" si="1"/>
        <v>1.8541666666666667</v>
      </c>
      <c r="E31" s="30">
        <f t="shared" si="1"/>
        <v>1.7083333333333333</v>
      </c>
      <c r="F31" s="30">
        <f t="shared" si="1"/>
        <v>1.4166666666666667</v>
      </c>
      <c r="G31" s="30">
        <f t="shared" si="1"/>
        <v>1.3229166666666667</v>
      </c>
      <c r="H31" s="30">
        <f t="shared" si="1"/>
        <v>1.1875</v>
      </c>
      <c r="I31" s="30">
        <f t="shared" si="1"/>
        <v>0.46875</v>
      </c>
      <c r="J31" s="30">
        <f t="shared" si="1"/>
        <v>0.40625</v>
      </c>
      <c r="K31" s="31">
        <f t="shared" si="1"/>
        <v>5.2083333333333336E-2</v>
      </c>
      <c r="L31" s="1"/>
    </row>
    <row r="32" spans="2:12" ht="17.25" thickBot="1" x14ac:dyDescent="0.35">
      <c r="B32" s="22" t="s">
        <v>28</v>
      </c>
      <c r="C32" s="7">
        <f>_xlfn.STDEV.S(C5:C28)</f>
        <v>1.0241645587884112</v>
      </c>
      <c r="D32" s="8">
        <f t="shared" ref="D32:K32" si="2">_xlfn.STDEV.S(D5:D28)</f>
        <v>1.0449585665456316</v>
      </c>
      <c r="E32" s="8">
        <f t="shared" si="2"/>
        <v>1.0312156889329454</v>
      </c>
      <c r="F32" s="8">
        <f t="shared" si="2"/>
        <v>0.99909379229234607</v>
      </c>
      <c r="G32" s="8">
        <f t="shared" si="2"/>
        <v>1.0333545170806651</v>
      </c>
      <c r="H32" s="8">
        <f t="shared" si="2"/>
        <v>1.2581257627052267</v>
      </c>
      <c r="I32" s="8">
        <f t="shared" si="2"/>
        <v>1.4489735872408922</v>
      </c>
      <c r="J32" s="8">
        <f t="shared" si="2"/>
        <v>1.5704688098172137</v>
      </c>
      <c r="K32" s="9">
        <f t="shared" si="2"/>
        <v>1.72573104652131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32"/>
  <sheetViews>
    <sheetView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43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2</v>
      </c>
      <c r="D5" s="36">
        <v>2</v>
      </c>
      <c r="E5" s="36">
        <v>2</v>
      </c>
      <c r="F5" s="36">
        <v>0.75</v>
      </c>
      <c r="G5" s="36">
        <v>1</v>
      </c>
      <c r="H5" s="36">
        <v>-0.25</v>
      </c>
      <c r="I5" s="36">
        <v>1</v>
      </c>
      <c r="J5" s="36">
        <v>1</v>
      </c>
      <c r="K5" s="37">
        <v>0.5</v>
      </c>
    </row>
    <row r="6" spans="2:11" x14ac:dyDescent="0.3">
      <c r="B6" s="32">
        <v>2</v>
      </c>
      <c r="C6" s="17">
        <v>0.5</v>
      </c>
      <c r="D6" s="18">
        <v>1</v>
      </c>
      <c r="E6" s="18">
        <v>0.5</v>
      </c>
      <c r="F6" s="18">
        <v>-0.75</v>
      </c>
      <c r="G6" s="18">
        <v>-2</v>
      </c>
      <c r="H6" s="18">
        <v>-2</v>
      </c>
      <c r="I6" s="18">
        <v>0.75</v>
      </c>
      <c r="J6" s="18">
        <v>1</v>
      </c>
      <c r="K6" s="10">
        <v>-1.5</v>
      </c>
    </row>
    <row r="7" spans="2:11" x14ac:dyDescent="0.3">
      <c r="B7" s="32">
        <v>3</v>
      </c>
      <c r="C7" s="17">
        <v>2.75</v>
      </c>
      <c r="D7" s="18">
        <v>2.75</v>
      </c>
      <c r="E7" s="18">
        <v>1.75</v>
      </c>
      <c r="F7" s="18">
        <v>1.75</v>
      </c>
      <c r="G7" s="18">
        <v>1.25</v>
      </c>
      <c r="H7" s="18">
        <v>1</v>
      </c>
      <c r="I7" s="18">
        <v>1.75</v>
      </c>
      <c r="J7" s="18">
        <v>1.75</v>
      </c>
      <c r="K7" s="10">
        <v>0</v>
      </c>
    </row>
    <row r="8" spans="2:11" x14ac:dyDescent="0.3">
      <c r="B8" s="32">
        <v>4</v>
      </c>
      <c r="C8" s="17">
        <v>3</v>
      </c>
      <c r="D8" s="18">
        <v>3</v>
      </c>
      <c r="E8" s="18">
        <v>3</v>
      </c>
      <c r="F8" s="18">
        <v>3</v>
      </c>
      <c r="G8" s="18">
        <v>2.75</v>
      </c>
      <c r="H8" s="18">
        <v>2.75</v>
      </c>
      <c r="I8" s="18">
        <v>2.25</v>
      </c>
      <c r="J8" s="18">
        <v>2.25</v>
      </c>
      <c r="K8" s="10">
        <v>2</v>
      </c>
    </row>
    <row r="9" spans="2:11" x14ac:dyDescent="0.3">
      <c r="B9" s="32">
        <v>5</v>
      </c>
      <c r="C9" s="17">
        <v>2.5</v>
      </c>
      <c r="D9" s="18">
        <v>3</v>
      </c>
      <c r="E9" s="18">
        <v>2.75</v>
      </c>
      <c r="F9" s="18">
        <v>2.25</v>
      </c>
      <c r="G9" s="18">
        <v>2</v>
      </c>
      <c r="H9" s="18">
        <v>2.5</v>
      </c>
      <c r="I9" s="18">
        <v>2.25</v>
      </c>
      <c r="J9" s="18">
        <v>1.75</v>
      </c>
      <c r="K9" s="10">
        <v>2</v>
      </c>
    </row>
    <row r="10" spans="2:11" x14ac:dyDescent="0.3">
      <c r="B10" s="32">
        <v>6</v>
      </c>
      <c r="C10" s="17">
        <v>2.75</v>
      </c>
      <c r="D10" s="18">
        <v>2.25</v>
      </c>
      <c r="E10" s="18">
        <v>2.25</v>
      </c>
      <c r="F10" s="18">
        <v>2.25</v>
      </c>
      <c r="G10" s="18">
        <v>2.25</v>
      </c>
      <c r="H10" s="18">
        <v>2</v>
      </c>
      <c r="I10" s="18">
        <v>3</v>
      </c>
      <c r="J10" s="18">
        <v>3</v>
      </c>
      <c r="K10" s="10">
        <v>3</v>
      </c>
    </row>
    <row r="11" spans="2:11" x14ac:dyDescent="0.3">
      <c r="B11" s="32">
        <v>7</v>
      </c>
      <c r="C11" s="17">
        <v>2.5</v>
      </c>
      <c r="D11" s="18">
        <v>2.5</v>
      </c>
      <c r="E11" s="18">
        <v>2.5</v>
      </c>
      <c r="F11" s="18">
        <v>2</v>
      </c>
      <c r="G11" s="18">
        <v>2.5</v>
      </c>
      <c r="H11" s="18">
        <v>2.5</v>
      </c>
      <c r="I11" s="18">
        <v>2.5</v>
      </c>
      <c r="J11" s="18">
        <v>2.5</v>
      </c>
      <c r="K11" s="10">
        <v>2.5</v>
      </c>
    </row>
    <row r="12" spans="2:11" x14ac:dyDescent="0.3">
      <c r="B12" s="32">
        <v>8</v>
      </c>
      <c r="C12" s="17">
        <v>1</v>
      </c>
      <c r="D12" s="18">
        <v>1.5</v>
      </c>
      <c r="E12" s="18">
        <v>1.25</v>
      </c>
      <c r="F12" s="18">
        <v>0</v>
      </c>
      <c r="G12" s="18">
        <v>-0.75</v>
      </c>
      <c r="H12" s="18">
        <v>-1.25</v>
      </c>
      <c r="I12" s="18">
        <v>1</v>
      </c>
      <c r="J12" s="18">
        <v>0.75</v>
      </c>
      <c r="K12" s="10">
        <v>0.5</v>
      </c>
    </row>
    <row r="13" spans="2:11" x14ac:dyDescent="0.3">
      <c r="B13" s="32">
        <v>9</v>
      </c>
      <c r="C13" s="5">
        <v>3</v>
      </c>
      <c r="D13" s="19">
        <v>1.75</v>
      </c>
      <c r="E13" s="19">
        <v>2</v>
      </c>
      <c r="F13" s="19">
        <v>0</v>
      </c>
      <c r="G13" s="19">
        <v>-0.5</v>
      </c>
      <c r="H13" s="19">
        <v>-1.25</v>
      </c>
      <c r="I13" s="19">
        <v>-0.5</v>
      </c>
      <c r="J13" s="19">
        <v>-1.5</v>
      </c>
      <c r="K13" s="6">
        <v>-1</v>
      </c>
    </row>
    <row r="14" spans="2:11" x14ac:dyDescent="0.3">
      <c r="B14" s="32">
        <v>10</v>
      </c>
      <c r="C14" s="5">
        <v>2.25</v>
      </c>
      <c r="D14" s="19">
        <v>1.75</v>
      </c>
      <c r="E14" s="19">
        <v>2</v>
      </c>
      <c r="F14" s="19">
        <v>2.25</v>
      </c>
      <c r="G14" s="19">
        <v>1.75</v>
      </c>
      <c r="H14" s="19">
        <v>1.5</v>
      </c>
      <c r="I14" s="19">
        <v>1.5</v>
      </c>
      <c r="J14" s="19">
        <v>2</v>
      </c>
      <c r="K14" s="6">
        <v>1.5</v>
      </c>
    </row>
    <row r="15" spans="2:11" x14ac:dyDescent="0.3">
      <c r="B15" s="32">
        <v>11</v>
      </c>
      <c r="C15" s="5">
        <v>2.75</v>
      </c>
      <c r="D15" s="19">
        <v>2.75</v>
      </c>
      <c r="E15" s="19">
        <v>3</v>
      </c>
      <c r="F15" s="19">
        <v>1.25</v>
      </c>
      <c r="G15" s="19">
        <v>1</v>
      </c>
      <c r="H15" s="19">
        <v>1</v>
      </c>
      <c r="I15" s="19">
        <v>-1</v>
      </c>
      <c r="J15" s="19">
        <v>-2</v>
      </c>
      <c r="K15" s="6">
        <v>-2.25</v>
      </c>
    </row>
    <row r="16" spans="2:11" x14ac:dyDescent="0.3">
      <c r="B16" s="32">
        <v>12</v>
      </c>
      <c r="C16" s="5">
        <v>3</v>
      </c>
      <c r="D16" s="19">
        <v>3</v>
      </c>
      <c r="E16" s="19">
        <v>3</v>
      </c>
      <c r="F16" s="19">
        <v>-1</v>
      </c>
      <c r="G16" s="19">
        <v>-1</v>
      </c>
      <c r="H16" s="19">
        <v>-1</v>
      </c>
      <c r="I16" s="19">
        <v>-1</v>
      </c>
      <c r="J16" s="19">
        <v>-1</v>
      </c>
      <c r="K16" s="6">
        <v>-1</v>
      </c>
    </row>
    <row r="17" spans="2:12" x14ac:dyDescent="0.3">
      <c r="B17" s="32">
        <v>13</v>
      </c>
      <c r="C17" s="5">
        <v>3</v>
      </c>
      <c r="D17" s="19">
        <v>3</v>
      </c>
      <c r="E17" s="19">
        <v>3</v>
      </c>
      <c r="F17" s="19">
        <v>2.75</v>
      </c>
      <c r="G17" s="19">
        <v>2.75</v>
      </c>
      <c r="H17" s="19">
        <v>2.75</v>
      </c>
      <c r="I17" s="19">
        <v>2.75</v>
      </c>
      <c r="J17" s="19">
        <v>2.25</v>
      </c>
      <c r="K17" s="6">
        <v>2.5</v>
      </c>
    </row>
    <row r="18" spans="2:12" x14ac:dyDescent="0.3">
      <c r="B18" s="32">
        <v>14</v>
      </c>
      <c r="C18" s="5">
        <v>2</v>
      </c>
      <c r="D18" s="19">
        <v>2</v>
      </c>
      <c r="E18" s="19">
        <v>2.5</v>
      </c>
      <c r="F18" s="19">
        <v>1.5</v>
      </c>
      <c r="G18" s="19">
        <v>0.25</v>
      </c>
      <c r="H18" s="19">
        <v>0.75</v>
      </c>
      <c r="I18" s="19">
        <v>1</v>
      </c>
      <c r="J18" s="19">
        <v>1</v>
      </c>
      <c r="K18" s="6">
        <v>1.75</v>
      </c>
    </row>
    <row r="19" spans="2:12" x14ac:dyDescent="0.3">
      <c r="B19" s="32">
        <v>15</v>
      </c>
      <c r="C19" s="5">
        <v>-1</v>
      </c>
      <c r="D19" s="19">
        <v>-0.75</v>
      </c>
      <c r="E19" s="19">
        <v>-0.75</v>
      </c>
      <c r="F19" s="19">
        <v>-2.5</v>
      </c>
      <c r="G19" s="19">
        <v>-2.75</v>
      </c>
      <c r="H19" s="19">
        <v>-2.5</v>
      </c>
      <c r="I19" s="19">
        <v>-2.25</v>
      </c>
      <c r="J19" s="19">
        <v>-2</v>
      </c>
      <c r="K19" s="6">
        <v>-2</v>
      </c>
    </row>
    <row r="20" spans="2:12" x14ac:dyDescent="0.3">
      <c r="B20" s="32">
        <v>16</v>
      </c>
      <c r="C20" s="5">
        <v>0.75</v>
      </c>
      <c r="D20" s="19">
        <v>1.25</v>
      </c>
      <c r="E20" s="19">
        <v>2</v>
      </c>
      <c r="F20" s="19">
        <v>2</v>
      </c>
      <c r="G20" s="19">
        <v>1.25</v>
      </c>
      <c r="H20" s="19">
        <v>1.5</v>
      </c>
      <c r="I20" s="19">
        <v>1.5</v>
      </c>
      <c r="J20" s="19">
        <v>0.75</v>
      </c>
      <c r="K20" s="6">
        <v>1.25</v>
      </c>
    </row>
    <row r="21" spans="2:12" x14ac:dyDescent="0.3">
      <c r="B21" s="32">
        <v>17</v>
      </c>
      <c r="C21" s="5">
        <v>2</v>
      </c>
      <c r="D21" s="19">
        <v>2</v>
      </c>
      <c r="E21" s="19">
        <v>2</v>
      </c>
      <c r="F21" s="19">
        <v>0.75</v>
      </c>
      <c r="G21" s="19">
        <v>1</v>
      </c>
      <c r="H21" s="19">
        <v>1</v>
      </c>
      <c r="I21" s="19">
        <v>1</v>
      </c>
      <c r="J21" s="19">
        <v>1</v>
      </c>
      <c r="K21" s="6">
        <v>1</v>
      </c>
    </row>
    <row r="22" spans="2:12" x14ac:dyDescent="0.3">
      <c r="B22" s="32">
        <v>18</v>
      </c>
      <c r="C22" s="5">
        <v>1.75</v>
      </c>
      <c r="D22" s="19">
        <v>2</v>
      </c>
      <c r="E22" s="19">
        <v>2</v>
      </c>
      <c r="F22" s="19">
        <v>1.75</v>
      </c>
      <c r="G22" s="19">
        <v>1.25</v>
      </c>
      <c r="H22" s="19">
        <v>0.25</v>
      </c>
      <c r="I22" s="19">
        <v>2</v>
      </c>
      <c r="J22" s="19">
        <v>2</v>
      </c>
      <c r="K22" s="6">
        <v>2</v>
      </c>
    </row>
    <row r="23" spans="2:12" x14ac:dyDescent="0.3">
      <c r="B23" s="32">
        <v>19</v>
      </c>
      <c r="C23" s="5">
        <v>2</v>
      </c>
      <c r="D23" s="19">
        <v>2</v>
      </c>
      <c r="E23" s="19">
        <v>2</v>
      </c>
      <c r="F23" s="19">
        <v>-0.25</v>
      </c>
      <c r="G23" s="19">
        <v>-1</v>
      </c>
      <c r="H23" s="19">
        <v>-1</v>
      </c>
      <c r="I23" s="19">
        <v>-0.5</v>
      </c>
      <c r="J23" s="19">
        <v>-0.75</v>
      </c>
      <c r="K23" s="6">
        <v>-1</v>
      </c>
    </row>
    <row r="24" spans="2:12" x14ac:dyDescent="0.3">
      <c r="B24" s="32">
        <v>20</v>
      </c>
      <c r="C24" s="5">
        <v>1.25</v>
      </c>
      <c r="D24" s="19">
        <v>1</v>
      </c>
      <c r="E24" s="19">
        <v>1.25</v>
      </c>
      <c r="F24" s="19">
        <v>0.5</v>
      </c>
      <c r="G24" s="19">
        <v>0.25</v>
      </c>
      <c r="H24" s="19">
        <v>0.25</v>
      </c>
      <c r="I24" s="19">
        <v>-0.5</v>
      </c>
      <c r="J24" s="19">
        <v>-0.75</v>
      </c>
      <c r="K24" s="6">
        <v>-0.75</v>
      </c>
    </row>
    <row r="25" spans="2:12" x14ac:dyDescent="0.3">
      <c r="B25" s="32">
        <v>21</v>
      </c>
      <c r="C25" s="5">
        <v>2.5</v>
      </c>
      <c r="D25" s="19">
        <v>2</v>
      </c>
      <c r="E25" s="19">
        <v>2</v>
      </c>
      <c r="F25" s="19">
        <v>-1.75</v>
      </c>
      <c r="G25" s="19">
        <v>-1.75</v>
      </c>
      <c r="H25" s="19">
        <v>-2</v>
      </c>
      <c r="I25" s="19">
        <v>0</v>
      </c>
      <c r="J25" s="19">
        <v>0</v>
      </c>
      <c r="K25" s="6">
        <v>0</v>
      </c>
    </row>
    <row r="26" spans="2:12" x14ac:dyDescent="0.3">
      <c r="B26" s="32">
        <v>22</v>
      </c>
      <c r="C26" s="5">
        <v>2.75</v>
      </c>
      <c r="D26" s="19">
        <v>3</v>
      </c>
      <c r="E26" s="19">
        <v>3</v>
      </c>
      <c r="F26" s="19">
        <v>0.25</v>
      </c>
      <c r="G26" s="19">
        <v>-1.25</v>
      </c>
      <c r="H26" s="19">
        <v>-2</v>
      </c>
      <c r="I26" s="19">
        <v>-1</v>
      </c>
      <c r="J26" s="19">
        <v>-0.75</v>
      </c>
      <c r="K26" s="6">
        <v>-0.5</v>
      </c>
    </row>
    <row r="27" spans="2:12" x14ac:dyDescent="0.3">
      <c r="B27" s="32">
        <v>23</v>
      </c>
      <c r="C27" s="5">
        <v>2</v>
      </c>
      <c r="D27" s="19">
        <v>2</v>
      </c>
      <c r="E27" s="19">
        <v>2</v>
      </c>
      <c r="F27" s="19">
        <v>0.75</v>
      </c>
      <c r="G27" s="19">
        <v>1.75</v>
      </c>
      <c r="H27" s="19">
        <v>1.5</v>
      </c>
      <c r="I27" s="19">
        <v>2</v>
      </c>
      <c r="J27" s="19">
        <v>2</v>
      </c>
      <c r="K27" s="6">
        <v>1.5</v>
      </c>
    </row>
    <row r="28" spans="2:12" s="1" customFormat="1" ht="17.25" thickBot="1" x14ac:dyDescent="0.35">
      <c r="B28" s="34">
        <v>24</v>
      </c>
      <c r="C28" s="7">
        <v>2</v>
      </c>
      <c r="D28" s="8">
        <v>3</v>
      </c>
      <c r="E28" s="8">
        <v>2.5</v>
      </c>
      <c r="F28" s="8">
        <v>1.25</v>
      </c>
      <c r="G28" s="8">
        <v>0.25</v>
      </c>
      <c r="H28" s="8">
        <v>0.25</v>
      </c>
      <c r="I28" s="8">
        <v>0.5</v>
      </c>
      <c r="J28" s="8">
        <v>0</v>
      </c>
      <c r="K28" s="9">
        <v>-0.75</v>
      </c>
      <c r="L28"/>
    </row>
    <row r="29" spans="2:12" ht="17.25" thickBot="1" x14ac:dyDescent="0.35"/>
    <row r="30" spans="2:12" x14ac:dyDescent="0.3">
      <c r="B30" s="21" t="s">
        <v>31</v>
      </c>
      <c r="C30" s="2">
        <f t="shared" ref="C30:K30" si="0">SUM(C5:C28)</f>
        <v>49</v>
      </c>
      <c r="D30" s="3">
        <f t="shared" si="0"/>
        <v>49.75</v>
      </c>
      <c r="E30" s="3">
        <f t="shared" si="0"/>
        <v>49.5</v>
      </c>
      <c r="F30" s="3">
        <f t="shared" si="0"/>
        <v>20.75</v>
      </c>
      <c r="G30" s="3">
        <f t="shared" si="0"/>
        <v>12.25</v>
      </c>
      <c r="H30" s="3">
        <f t="shared" si="0"/>
        <v>8.25</v>
      </c>
      <c r="I30" s="3">
        <f t="shared" si="0"/>
        <v>20</v>
      </c>
      <c r="J30" s="3">
        <f t="shared" si="0"/>
        <v>16.25</v>
      </c>
      <c r="K30" s="4">
        <f t="shared" si="0"/>
        <v>11.25</v>
      </c>
    </row>
    <row r="31" spans="2:12" x14ac:dyDescent="0.3">
      <c r="B31" s="25" t="s">
        <v>27</v>
      </c>
      <c r="C31" s="29">
        <f t="shared" ref="C31:K31" si="1">AVERAGE(C5:C28)</f>
        <v>2.0416666666666665</v>
      </c>
      <c r="D31" s="30">
        <f t="shared" si="1"/>
        <v>2.0729166666666665</v>
      </c>
      <c r="E31" s="30">
        <f t="shared" si="1"/>
        <v>2.0625</v>
      </c>
      <c r="F31" s="30">
        <f t="shared" si="1"/>
        <v>0.86458333333333337</v>
      </c>
      <c r="G31" s="30">
        <f t="shared" si="1"/>
        <v>0.51041666666666663</v>
      </c>
      <c r="H31" s="30">
        <f t="shared" si="1"/>
        <v>0.34375</v>
      </c>
      <c r="I31" s="30">
        <f t="shared" si="1"/>
        <v>0.83333333333333337</v>
      </c>
      <c r="J31" s="30">
        <f t="shared" si="1"/>
        <v>0.67708333333333337</v>
      </c>
      <c r="K31" s="31">
        <f t="shared" si="1"/>
        <v>0.46875</v>
      </c>
      <c r="L31" s="1"/>
    </row>
    <row r="32" spans="2:12" ht="17.25" thickBot="1" x14ac:dyDescent="0.35">
      <c r="B32" s="22" t="s">
        <v>28</v>
      </c>
      <c r="C32" s="7">
        <f>_xlfn.STDEV.S(C5:C28)</f>
        <v>0.96590424706217826</v>
      </c>
      <c r="D32" s="8">
        <f t="shared" ref="D32:K32" si="2">_xlfn.STDEV.S(D5:D28)</f>
        <v>0.87996778185422742</v>
      </c>
      <c r="E32" s="8">
        <f t="shared" si="2"/>
        <v>0.86680949213317571</v>
      </c>
      <c r="F32" s="8">
        <f t="shared" si="2"/>
        <v>1.4180114035436069</v>
      </c>
      <c r="G32" s="8">
        <f t="shared" si="2"/>
        <v>1.5768005006469841</v>
      </c>
      <c r="H32" s="8">
        <f t="shared" si="2"/>
        <v>1.6514362984463211</v>
      </c>
      <c r="I32" s="8">
        <f t="shared" si="2"/>
        <v>1.4058624667307675</v>
      </c>
      <c r="J32" s="8">
        <f t="shared" si="2"/>
        <v>1.482651793436244</v>
      </c>
      <c r="K32" s="9">
        <f t="shared" si="2"/>
        <v>1.5398907711121987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F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4" t="s">
        <v>44</v>
      </c>
      <c r="D2" s="85"/>
      <c r="E2" s="85"/>
      <c r="F2" s="85"/>
      <c r="G2" s="85"/>
      <c r="H2" s="85"/>
      <c r="I2" s="85"/>
      <c r="J2" s="85"/>
      <c r="K2" s="86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2</v>
      </c>
      <c r="D5" s="36">
        <v>2</v>
      </c>
      <c r="E5" s="36">
        <v>1.625</v>
      </c>
      <c r="F5" s="36">
        <v>0.75</v>
      </c>
      <c r="G5" s="36">
        <v>0.75</v>
      </c>
      <c r="H5" s="36">
        <v>-0.5</v>
      </c>
      <c r="I5" s="36">
        <v>0.5</v>
      </c>
      <c r="J5" s="36">
        <v>0.5</v>
      </c>
      <c r="K5" s="37">
        <v>-0.5</v>
      </c>
    </row>
    <row r="6" spans="2:11" x14ac:dyDescent="0.3">
      <c r="B6" s="32">
        <v>2</v>
      </c>
      <c r="C6" s="17">
        <v>1.375</v>
      </c>
      <c r="D6" s="18">
        <v>1.875</v>
      </c>
      <c r="E6" s="18">
        <v>1</v>
      </c>
      <c r="F6" s="18">
        <v>0.625</v>
      </c>
      <c r="G6" s="18">
        <v>-0.625</v>
      </c>
      <c r="H6" s="18">
        <v>-1.125</v>
      </c>
      <c r="I6" s="18">
        <v>0.25</v>
      </c>
      <c r="J6" s="18">
        <v>0.75</v>
      </c>
      <c r="K6" s="10">
        <v>-2</v>
      </c>
    </row>
    <row r="7" spans="2:11" x14ac:dyDescent="0.3">
      <c r="B7" s="32">
        <v>3</v>
      </c>
      <c r="C7" s="17">
        <v>2.875</v>
      </c>
      <c r="D7" s="18">
        <v>2.875</v>
      </c>
      <c r="E7" s="18">
        <v>1.75</v>
      </c>
      <c r="F7" s="18">
        <v>1.75</v>
      </c>
      <c r="G7" s="18">
        <v>1.625</v>
      </c>
      <c r="H7" s="18">
        <v>1.5</v>
      </c>
      <c r="I7" s="18">
        <v>1.25</v>
      </c>
      <c r="J7" s="18">
        <v>1.125</v>
      </c>
      <c r="K7" s="10">
        <v>-0.25</v>
      </c>
    </row>
    <row r="8" spans="2:11" x14ac:dyDescent="0.3">
      <c r="B8" s="32">
        <v>4</v>
      </c>
      <c r="C8" s="17">
        <v>2.5</v>
      </c>
      <c r="D8" s="18">
        <v>2.875</v>
      </c>
      <c r="E8" s="18">
        <v>2.875</v>
      </c>
      <c r="F8" s="18">
        <v>2.125</v>
      </c>
      <c r="G8" s="18">
        <v>2.25</v>
      </c>
      <c r="H8" s="18">
        <v>2.125</v>
      </c>
      <c r="I8" s="18">
        <v>1.75</v>
      </c>
      <c r="J8" s="18">
        <v>1.5</v>
      </c>
      <c r="K8" s="10">
        <v>1.375</v>
      </c>
    </row>
    <row r="9" spans="2:11" x14ac:dyDescent="0.3">
      <c r="B9" s="32">
        <v>5</v>
      </c>
      <c r="C9" s="17">
        <v>2.25</v>
      </c>
      <c r="D9" s="18">
        <v>3</v>
      </c>
      <c r="E9" s="18">
        <v>2.75</v>
      </c>
      <c r="F9" s="18">
        <v>2.5</v>
      </c>
      <c r="G9" s="18">
        <v>2.25</v>
      </c>
      <c r="H9" s="18">
        <v>2.625</v>
      </c>
      <c r="I9" s="18">
        <v>2.5</v>
      </c>
      <c r="J9" s="18">
        <v>2</v>
      </c>
      <c r="K9" s="10">
        <v>2.125</v>
      </c>
    </row>
    <row r="10" spans="2:11" x14ac:dyDescent="0.3">
      <c r="B10" s="32">
        <v>6</v>
      </c>
      <c r="C10" s="17">
        <v>2.375</v>
      </c>
      <c r="D10" s="18">
        <v>2.375</v>
      </c>
      <c r="E10" s="18">
        <v>2.5</v>
      </c>
      <c r="F10" s="18">
        <v>2.625</v>
      </c>
      <c r="G10" s="18">
        <v>2.5</v>
      </c>
      <c r="H10" s="18">
        <v>2.5</v>
      </c>
      <c r="I10" s="18">
        <v>2.625</v>
      </c>
      <c r="J10" s="18">
        <v>3</v>
      </c>
      <c r="K10" s="10">
        <v>2.875</v>
      </c>
    </row>
    <row r="11" spans="2:11" x14ac:dyDescent="0.3">
      <c r="B11" s="32">
        <v>7</v>
      </c>
      <c r="C11" s="17">
        <v>2.5</v>
      </c>
      <c r="D11" s="18">
        <v>2.375</v>
      </c>
      <c r="E11" s="18">
        <v>2.5</v>
      </c>
      <c r="F11" s="18">
        <v>1.875</v>
      </c>
      <c r="G11" s="18">
        <v>2.25</v>
      </c>
      <c r="H11" s="18">
        <v>2.375</v>
      </c>
      <c r="I11" s="18">
        <v>2.25</v>
      </c>
      <c r="J11" s="18">
        <v>2.25</v>
      </c>
      <c r="K11" s="10">
        <v>2.25</v>
      </c>
    </row>
    <row r="12" spans="2:11" x14ac:dyDescent="0.3">
      <c r="B12" s="32">
        <v>8</v>
      </c>
      <c r="C12" s="17">
        <v>0.875</v>
      </c>
      <c r="D12" s="18">
        <v>1.75</v>
      </c>
      <c r="E12" s="18">
        <v>1</v>
      </c>
      <c r="F12" s="18">
        <v>0</v>
      </c>
      <c r="G12" s="18">
        <v>0</v>
      </c>
      <c r="H12" s="18">
        <v>-0.75</v>
      </c>
      <c r="I12" s="18">
        <v>0.25</v>
      </c>
      <c r="J12" s="18">
        <v>0</v>
      </c>
      <c r="K12" s="10">
        <v>0.125</v>
      </c>
    </row>
    <row r="13" spans="2:11" x14ac:dyDescent="0.3">
      <c r="B13" s="32">
        <v>9</v>
      </c>
      <c r="C13" s="5">
        <v>2.875</v>
      </c>
      <c r="D13" s="19">
        <v>1.625</v>
      </c>
      <c r="E13" s="19">
        <v>1.875</v>
      </c>
      <c r="F13" s="19">
        <v>0.25</v>
      </c>
      <c r="G13" s="19">
        <v>-0.375</v>
      </c>
      <c r="H13" s="19">
        <v>-0.75</v>
      </c>
      <c r="I13" s="19">
        <v>-0.75</v>
      </c>
      <c r="J13" s="19">
        <v>-1.5</v>
      </c>
      <c r="K13" s="6">
        <v>-1.25</v>
      </c>
    </row>
    <row r="14" spans="2:11" x14ac:dyDescent="0.3">
      <c r="B14" s="32">
        <v>10</v>
      </c>
      <c r="C14" s="5">
        <v>2.375</v>
      </c>
      <c r="D14" s="19">
        <v>2</v>
      </c>
      <c r="E14" s="19">
        <v>2.125</v>
      </c>
      <c r="F14" s="19">
        <v>2.125</v>
      </c>
      <c r="G14" s="19">
        <v>2.125</v>
      </c>
      <c r="H14" s="19">
        <v>1.875</v>
      </c>
      <c r="I14" s="19">
        <v>1.75</v>
      </c>
      <c r="J14" s="19">
        <v>2</v>
      </c>
      <c r="K14" s="6">
        <v>1.875</v>
      </c>
    </row>
    <row r="15" spans="2:11" x14ac:dyDescent="0.3">
      <c r="B15" s="32">
        <v>11</v>
      </c>
      <c r="C15" s="5">
        <v>2.5</v>
      </c>
      <c r="D15" s="19">
        <v>2.625</v>
      </c>
      <c r="E15" s="19">
        <v>2.75</v>
      </c>
      <c r="F15" s="19">
        <v>1.5</v>
      </c>
      <c r="G15" s="19">
        <v>1.375</v>
      </c>
      <c r="H15" s="19">
        <v>1.375</v>
      </c>
      <c r="I15" s="19">
        <v>-1.625</v>
      </c>
      <c r="J15" s="19">
        <v>-2</v>
      </c>
      <c r="K15" s="6">
        <v>-2.5</v>
      </c>
    </row>
    <row r="16" spans="2:11" x14ac:dyDescent="0.3">
      <c r="B16" s="32">
        <v>12</v>
      </c>
      <c r="C16" s="5">
        <v>3</v>
      </c>
      <c r="D16" s="19">
        <v>3</v>
      </c>
      <c r="E16" s="19">
        <v>3</v>
      </c>
      <c r="F16" s="19">
        <v>-1</v>
      </c>
      <c r="G16" s="19">
        <v>-1</v>
      </c>
      <c r="H16" s="19">
        <v>-1</v>
      </c>
      <c r="I16" s="19">
        <v>-1</v>
      </c>
      <c r="J16" s="19">
        <v>-1</v>
      </c>
      <c r="K16" s="6">
        <v>-1</v>
      </c>
    </row>
    <row r="17" spans="2:32" x14ac:dyDescent="0.3">
      <c r="B17" s="32">
        <v>13</v>
      </c>
      <c r="C17" s="5">
        <v>1.25</v>
      </c>
      <c r="D17" s="19">
        <v>1.75</v>
      </c>
      <c r="E17" s="19">
        <v>1.75</v>
      </c>
      <c r="F17" s="19">
        <v>2.25</v>
      </c>
      <c r="G17" s="19">
        <v>2.625</v>
      </c>
      <c r="H17" s="19">
        <v>2.75</v>
      </c>
      <c r="I17" s="19">
        <v>1.375</v>
      </c>
      <c r="J17" s="19">
        <v>0.25</v>
      </c>
      <c r="K17" s="6">
        <v>0.25</v>
      </c>
    </row>
    <row r="18" spans="2:32" x14ac:dyDescent="0.3">
      <c r="B18" s="32">
        <v>14</v>
      </c>
      <c r="C18" s="5">
        <v>2</v>
      </c>
      <c r="D18" s="19">
        <v>2.125</v>
      </c>
      <c r="E18" s="19">
        <v>2.5</v>
      </c>
      <c r="F18" s="19">
        <v>1</v>
      </c>
      <c r="G18" s="19">
        <v>0.375</v>
      </c>
      <c r="H18" s="19">
        <v>0.625</v>
      </c>
      <c r="I18" s="19">
        <v>0.875</v>
      </c>
      <c r="J18" s="19">
        <v>1.25</v>
      </c>
      <c r="K18" s="6">
        <v>1.125</v>
      </c>
    </row>
    <row r="19" spans="2:32" x14ac:dyDescent="0.3">
      <c r="B19" s="32">
        <v>15</v>
      </c>
      <c r="C19" s="5">
        <v>-0.25</v>
      </c>
      <c r="D19" s="19">
        <v>-0.5</v>
      </c>
      <c r="E19" s="19">
        <v>-0.625</v>
      </c>
      <c r="F19" s="19">
        <v>-0.75</v>
      </c>
      <c r="G19" s="19">
        <v>-0.75</v>
      </c>
      <c r="H19" s="19">
        <v>-0.5</v>
      </c>
      <c r="I19" s="19">
        <v>-2</v>
      </c>
      <c r="J19" s="19">
        <v>-2.25</v>
      </c>
      <c r="K19" s="6">
        <v>-2.125</v>
      </c>
    </row>
    <row r="20" spans="2:32" x14ac:dyDescent="0.3">
      <c r="B20" s="32">
        <v>16</v>
      </c>
      <c r="C20" s="5">
        <v>0.875</v>
      </c>
      <c r="D20" s="19">
        <v>1</v>
      </c>
      <c r="E20" s="19">
        <v>1.875</v>
      </c>
      <c r="F20" s="19">
        <v>1.75</v>
      </c>
      <c r="G20" s="19">
        <v>0.75</v>
      </c>
      <c r="H20" s="19">
        <v>1.125</v>
      </c>
      <c r="I20" s="19">
        <v>1</v>
      </c>
      <c r="J20" s="19">
        <v>0.375</v>
      </c>
      <c r="K20" s="6">
        <v>0.875</v>
      </c>
    </row>
    <row r="21" spans="2:32" x14ac:dyDescent="0.3">
      <c r="B21" s="32">
        <v>17</v>
      </c>
      <c r="C21" s="5">
        <v>2</v>
      </c>
      <c r="D21" s="19">
        <v>2</v>
      </c>
      <c r="E21" s="19">
        <v>2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6">
        <v>1</v>
      </c>
    </row>
    <row r="22" spans="2:32" x14ac:dyDescent="0.3">
      <c r="B22" s="32">
        <v>18</v>
      </c>
      <c r="C22" s="5">
        <v>1.5</v>
      </c>
      <c r="D22" s="19">
        <v>1.625</v>
      </c>
      <c r="E22" s="19">
        <v>1.5</v>
      </c>
      <c r="F22" s="19">
        <v>0.625</v>
      </c>
      <c r="G22" s="19">
        <v>0.625</v>
      </c>
      <c r="H22" s="19">
        <v>0.125</v>
      </c>
      <c r="I22" s="19">
        <v>1.875</v>
      </c>
      <c r="J22" s="19">
        <v>2</v>
      </c>
      <c r="K22" s="6">
        <v>1.75</v>
      </c>
    </row>
    <row r="23" spans="2:32" x14ac:dyDescent="0.3">
      <c r="B23" s="32">
        <v>19</v>
      </c>
      <c r="C23" s="5">
        <v>1.625</v>
      </c>
      <c r="D23" s="19">
        <v>1.75</v>
      </c>
      <c r="E23" s="19">
        <v>2</v>
      </c>
      <c r="F23" s="19">
        <v>0.875</v>
      </c>
      <c r="G23" s="19">
        <v>0.25</v>
      </c>
      <c r="H23" s="19">
        <v>-0.75</v>
      </c>
      <c r="I23" s="19">
        <v>-0.875</v>
      </c>
      <c r="J23" s="19">
        <v>-0.875</v>
      </c>
      <c r="K23" s="6">
        <v>-1.25</v>
      </c>
    </row>
    <row r="24" spans="2:32" x14ac:dyDescent="0.3">
      <c r="B24" s="32">
        <v>20</v>
      </c>
      <c r="C24" s="5">
        <v>0.5</v>
      </c>
      <c r="D24" s="19">
        <v>0.5</v>
      </c>
      <c r="E24" s="19">
        <v>0.625</v>
      </c>
      <c r="F24" s="19">
        <v>1.25</v>
      </c>
      <c r="G24" s="19">
        <v>1</v>
      </c>
      <c r="H24" s="19">
        <v>1.25</v>
      </c>
      <c r="I24" s="19">
        <v>0.125</v>
      </c>
      <c r="J24" s="19">
        <v>0</v>
      </c>
      <c r="K24" s="6">
        <v>0</v>
      </c>
    </row>
    <row r="25" spans="2:32" x14ac:dyDescent="0.3">
      <c r="B25" s="32">
        <v>21</v>
      </c>
      <c r="C25" s="5">
        <v>2.625</v>
      </c>
      <c r="D25" s="19">
        <v>2.5</v>
      </c>
      <c r="E25" s="19">
        <v>2.375</v>
      </c>
      <c r="F25" s="19">
        <v>0.375</v>
      </c>
      <c r="G25" s="19">
        <v>0.625</v>
      </c>
      <c r="H25" s="19">
        <v>0.5</v>
      </c>
      <c r="I25" s="19">
        <v>1.25</v>
      </c>
      <c r="J25" s="19">
        <v>1.25</v>
      </c>
      <c r="K25" s="6">
        <v>1.375</v>
      </c>
    </row>
    <row r="26" spans="2:32" x14ac:dyDescent="0.3">
      <c r="B26" s="32">
        <v>22</v>
      </c>
      <c r="C26" s="5">
        <v>2.125</v>
      </c>
      <c r="D26" s="19">
        <v>2.25</v>
      </c>
      <c r="E26" s="19">
        <v>2.625</v>
      </c>
      <c r="F26" s="19">
        <v>0.75</v>
      </c>
      <c r="G26" s="19">
        <v>-0.375</v>
      </c>
      <c r="H26" s="19">
        <v>-0.5</v>
      </c>
      <c r="I26" s="19">
        <v>-1.375</v>
      </c>
      <c r="J26" s="19">
        <v>-1</v>
      </c>
      <c r="K26" s="6">
        <v>-0.75</v>
      </c>
    </row>
    <row r="27" spans="2:32" x14ac:dyDescent="0.3">
      <c r="B27" s="32">
        <v>23</v>
      </c>
      <c r="C27" s="5">
        <v>1.25</v>
      </c>
      <c r="D27" s="19">
        <v>0.875</v>
      </c>
      <c r="E27" s="19">
        <v>0.75</v>
      </c>
      <c r="F27" s="19">
        <v>1.125</v>
      </c>
      <c r="G27" s="19">
        <v>1.625</v>
      </c>
      <c r="H27" s="19">
        <v>1.375</v>
      </c>
      <c r="I27" s="19">
        <v>1.875</v>
      </c>
      <c r="J27" s="19">
        <v>1.75</v>
      </c>
      <c r="K27" s="6">
        <v>1.5</v>
      </c>
    </row>
    <row r="28" spans="2:32" s="1" customFormat="1" ht="17.25" thickBot="1" x14ac:dyDescent="0.35">
      <c r="B28" s="34">
        <v>24</v>
      </c>
      <c r="C28" s="7">
        <v>1</v>
      </c>
      <c r="D28" s="8">
        <v>2.875</v>
      </c>
      <c r="E28" s="8">
        <v>2.125</v>
      </c>
      <c r="F28" s="8">
        <v>2</v>
      </c>
      <c r="G28" s="8">
        <v>1.125</v>
      </c>
      <c r="H28" s="8">
        <v>1.125</v>
      </c>
      <c r="I28" s="8">
        <v>0.75</v>
      </c>
      <c r="J28" s="8">
        <v>0.625</v>
      </c>
      <c r="K28" s="9">
        <v>-0.625</v>
      </c>
      <c r="L28"/>
    </row>
    <row r="29" spans="2:32" ht="17.25" thickBot="1" x14ac:dyDescent="0.35"/>
    <row r="30" spans="2:32" x14ac:dyDescent="0.3">
      <c r="B30" s="21" t="s">
        <v>31</v>
      </c>
      <c r="C30" s="2">
        <f t="shared" ref="C30:K30" si="0">SUM(C5:C28)</f>
        <v>44</v>
      </c>
      <c r="D30" s="3">
        <f t="shared" si="0"/>
        <v>47.125</v>
      </c>
      <c r="E30" s="3">
        <f t="shared" si="0"/>
        <v>45.25</v>
      </c>
      <c r="F30" s="3">
        <f t="shared" si="0"/>
        <v>27.375</v>
      </c>
      <c r="G30" s="3">
        <f t="shared" si="0"/>
        <v>22</v>
      </c>
      <c r="H30" s="3">
        <f t="shared" si="0"/>
        <v>18.375</v>
      </c>
      <c r="I30" s="3">
        <f t="shared" si="0"/>
        <v>15.625</v>
      </c>
      <c r="J30" s="3">
        <f t="shared" si="0"/>
        <v>13</v>
      </c>
      <c r="K30" s="4">
        <f t="shared" si="0"/>
        <v>6.25</v>
      </c>
    </row>
    <row r="31" spans="2:32" x14ac:dyDescent="0.3">
      <c r="B31" s="23" t="s">
        <v>27</v>
      </c>
      <c r="C31" s="26">
        <f t="shared" ref="C31:K31" si="1">AVERAGE(C5:C28)</f>
        <v>1.8333333333333333</v>
      </c>
      <c r="D31" s="27">
        <f t="shared" si="1"/>
        <v>1.9635416666666667</v>
      </c>
      <c r="E31" s="27">
        <f t="shared" si="1"/>
        <v>1.8854166666666667</v>
      </c>
      <c r="F31" s="27">
        <f t="shared" si="1"/>
        <v>1.140625</v>
      </c>
      <c r="G31" s="27">
        <f t="shared" si="1"/>
        <v>0.91666666666666663</v>
      </c>
      <c r="H31" s="27">
        <f t="shared" si="1"/>
        <v>0.765625</v>
      </c>
      <c r="I31" s="27">
        <f t="shared" si="1"/>
        <v>0.65104166666666663</v>
      </c>
      <c r="J31" s="27">
        <f t="shared" si="1"/>
        <v>0.54166666666666663</v>
      </c>
      <c r="K31" s="28">
        <f t="shared" si="1"/>
        <v>0.26041666666666669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22" t="s">
        <v>28</v>
      </c>
      <c r="C32" s="7">
        <f t="shared" ref="C32:K32" si="2">_xlfn.STDEV.S(C5:C28)</f>
        <v>0.83703886287974361</v>
      </c>
      <c r="D32" s="8">
        <f t="shared" si="2"/>
        <v>0.84737379356131415</v>
      </c>
      <c r="E32" s="8">
        <f t="shared" si="2"/>
        <v>0.85411143335030348</v>
      </c>
      <c r="F32" s="8">
        <f t="shared" si="2"/>
        <v>0.95930263676956684</v>
      </c>
      <c r="G32" s="8">
        <f t="shared" si="2"/>
        <v>1.0926301202649251</v>
      </c>
      <c r="H32" s="8">
        <f t="shared" si="2"/>
        <v>1.2647566465530038</v>
      </c>
      <c r="I32" s="8">
        <f t="shared" si="2"/>
        <v>1.3315665660895577</v>
      </c>
      <c r="J32" s="8">
        <f t="shared" si="2"/>
        <v>1.4019913374001023</v>
      </c>
      <c r="K32" s="9">
        <f t="shared" si="2"/>
        <v>1.5049360210773852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L34"/>
  <sheetViews>
    <sheetView zoomScaleNormal="100" workbookViewId="0"/>
  </sheetViews>
  <sheetFormatPr defaultRowHeight="16.5" x14ac:dyDescent="0.3"/>
  <cols>
    <col min="1" max="1" width="9" style="24"/>
    <col min="2" max="2" width="9" style="24" customWidth="1"/>
    <col min="3" max="16384" width="9" style="24"/>
  </cols>
  <sheetData>
    <row r="1" spans="2:12" ht="17.25" thickBot="1" x14ac:dyDescent="0.35"/>
    <row r="2" spans="2:12" ht="17.25" thickBot="1" x14ac:dyDescent="0.35">
      <c r="C2" s="90" t="s">
        <v>45</v>
      </c>
      <c r="D2" s="91"/>
      <c r="E2" s="91"/>
      <c r="F2" s="91"/>
      <c r="G2" s="91"/>
      <c r="H2" s="91"/>
      <c r="I2" s="91"/>
      <c r="J2" s="91"/>
      <c r="K2" s="92"/>
    </row>
    <row r="3" spans="2:12" x14ac:dyDescent="0.3">
      <c r="C3" s="67" t="s">
        <v>2</v>
      </c>
      <c r="D3" s="68"/>
      <c r="E3" s="68"/>
      <c r="F3" s="68" t="s">
        <v>3</v>
      </c>
      <c r="G3" s="68"/>
      <c r="H3" s="68"/>
      <c r="I3" s="68" t="s">
        <v>4</v>
      </c>
      <c r="J3" s="68"/>
      <c r="K3" s="69"/>
    </row>
    <row r="4" spans="2:12" ht="17.25" thickBot="1" x14ac:dyDescent="0.35">
      <c r="C4" s="75" t="s">
        <v>46</v>
      </c>
      <c r="D4" s="76" t="s">
        <v>47</v>
      </c>
      <c r="E4" s="76" t="s">
        <v>48</v>
      </c>
      <c r="F4" s="76" t="s">
        <v>46</v>
      </c>
      <c r="G4" s="76" t="s">
        <v>47</v>
      </c>
      <c r="H4" s="76" t="s">
        <v>48</v>
      </c>
      <c r="I4" s="76" t="s">
        <v>46</v>
      </c>
      <c r="J4" s="76" t="s">
        <v>47</v>
      </c>
      <c r="K4" s="77" t="s">
        <v>48</v>
      </c>
    </row>
    <row r="5" spans="2:12" x14ac:dyDescent="0.3">
      <c r="B5" s="105" t="s">
        <v>33</v>
      </c>
      <c r="C5" s="93">
        <v>15</v>
      </c>
      <c r="D5" s="73">
        <v>5</v>
      </c>
      <c r="E5" s="73">
        <v>4</v>
      </c>
      <c r="F5" s="73">
        <v>13</v>
      </c>
      <c r="G5" s="73">
        <v>7</v>
      </c>
      <c r="H5" s="73">
        <v>4</v>
      </c>
      <c r="I5" s="73">
        <v>14</v>
      </c>
      <c r="J5" s="73">
        <v>7</v>
      </c>
      <c r="K5" s="74">
        <v>3</v>
      </c>
    </row>
    <row r="6" spans="2:12" x14ac:dyDescent="0.3">
      <c r="B6" s="106" t="s">
        <v>0</v>
      </c>
      <c r="C6" s="94">
        <v>6</v>
      </c>
      <c r="D6" s="50">
        <v>14</v>
      </c>
      <c r="E6" s="50">
        <v>4</v>
      </c>
      <c r="F6" s="50">
        <v>10</v>
      </c>
      <c r="G6" s="50">
        <v>11</v>
      </c>
      <c r="H6" s="50">
        <v>3</v>
      </c>
      <c r="I6" s="50">
        <v>9</v>
      </c>
      <c r="J6" s="50">
        <v>11</v>
      </c>
      <c r="K6" s="70">
        <v>4</v>
      </c>
    </row>
    <row r="7" spans="2:12" ht="17.25" thickBot="1" x14ac:dyDescent="0.35">
      <c r="B7" s="107" t="s">
        <v>1</v>
      </c>
      <c r="C7" s="95">
        <v>3</v>
      </c>
      <c r="D7" s="71">
        <v>5</v>
      </c>
      <c r="E7" s="71">
        <v>16</v>
      </c>
      <c r="F7" s="71">
        <v>1</v>
      </c>
      <c r="G7" s="71">
        <v>6</v>
      </c>
      <c r="H7" s="71">
        <v>17</v>
      </c>
      <c r="I7" s="71">
        <v>1</v>
      </c>
      <c r="J7" s="71">
        <v>6</v>
      </c>
      <c r="K7" s="72">
        <v>17</v>
      </c>
    </row>
    <row r="9" spans="2:12" ht="17.25" thickBot="1" x14ac:dyDescent="0.35"/>
    <row r="10" spans="2:12" ht="17.25" thickBot="1" x14ac:dyDescent="0.35">
      <c r="C10" s="64" t="s">
        <v>51</v>
      </c>
      <c r="D10" s="65" t="s">
        <v>49</v>
      </c>
      <c r="E10" s="65" t="s">
        <v>50</v>
      </c>
      <c r="F10" s="65" t="s">
        <v>52</v>
      </c>
      <c r="G10" s="65" t="s">
        <v>53</v>
      </c>
      <c r="H10" s="65" t="s">
        <v>54</v>
      </c>
      <c r="I10" s="65" t="s">
        <v>55</v>
      </c>
      <c r="J10" s="65" t="s">
        <v>56</v>
      </c>
      <c r="K10" s="66" t="s">
        <v>57</v>
      </c>
      <c r="L10" s="51"/>
    </row>
    <row r="11" spans="2:12" x14ac:dyDescent="0.3">
      <c r="B11" s="61">
        <v>1</v>
      </c>
      <c r="C11" s="53">
        <v>1</v>
      </c>
      <c r="D11" s="54">
        <v>3</v>
      </c>
      <c r="E11" s="54">
        <v>2</v>
      </c>
      <c r="F11" s="54">
        <v>1</v>
      </c>
      <c r="G11" s="54">
        <v>2</v>
      </c>
      <c r="H11" s="54">
        <v>3</v>
      </c>
      <c r="I11" s="54">
        <v>1</v>
      </c>
      <c r="J11" s="54">
        <v>2</v>
      </c>
      <c r="K11" s="55">
        <v>3</v>
      </c>
      <c r="L11" s="51"/>
    </row>
    <row r="12" spans="2:12" x14ac:dyDescent="0.3">
      <c r="B12" s="62">
        <v>2</v>
      </c>
      <c r="C12" s="56">
        <v>1</v>
      </c>
      <c r="D12" s="52">
        <v>2</v>
      </c>
      <c r="E12" s="52">
        <v>3</v>
      </c>
      <c r="F12" s="52">
        <v>1</v>
      </c>
      <c r="G12" s="52">
        <v>2</v>
      </c>
      <c r="H12" s="52">
        <v>3</v>
      </c>
      <c r="I12" s="52">
        <v>1</v>
      </c>
      <c r="J12" s="52">
        <v>2</v>
      </c>
      <c r="K12" s="57">
        <v>3</v>
      </c>
      <c r="L12" s="51"/>
    </row>
    <row r="13" spans="2:12" x14ac:dyDescent="0.3">
      <c r="B13" s="62">
        <v>3</v>
      </c>
      <c r="C13" s="56">
        <v>1</v>
      </c>
      <c r="D13" s="52">
        <v>2</v>
      </c>
      <c r="E13" s="52">
        <v>3</v>
      </c>
      <c r="F13" s="52">
        <v>2</v>
      </c>
      <c r="G13" s="52">
        <v>1</v>
      </c>
      <c r="H13" s="52">
        <v>3</v>
      </c>
      <c r="I13" s="52">
        <v>2</v>
      </c>
      <c r="J13" s="52">
        <v>1</v>
      </c>
      <c r="K13" s="57">
        <v>3</v>
      </c>
      <c r="L13" s="51"/>
    </row>
    <row r="14" spans="2:12" x14ac:dyDescent="0.3">
      <c r="B14" s="62">
        <v>4</v>
      </c>
      <c r="C14" s="56">
        <v>1</v>
      </c>
      <c r="D14" s="52">
        <v>2</v>
      </c>
      <c r="E14" s="52">
        <v>3</v>
      </c>
      <c r="F14" s="52">
        <v>1</v>
      </c>
      <c r="G14" s="52">
        <v>2</v>
      </c>
      <c r="H14" s="52">
        <v>3</v>
      </c>
      <c r="I14" s="52">
        <v>1</v>
      </c>
      <c r="J14" s="52">
        <v>2</v>
      </c>
      <c r="K14" s="57">
        <v>3</v>
      </c>
      <c r="L14" s="51"/>
    </row>
    <row r="15" spans="2:12" x14ac:dyDescent="0.3">
      <c r="B15" s="62">
        <v>5</v>
      </c>
      <c r="C15" s="56">
        <v>3</v>
      </c>
      <c r="D15" s="52">
        <v>2</v>
      </c>
      <c r="E15" s="52">
        <v>1</v>
      </c>
      <c r="F15" s="52">
        <v>3</v>
      </c>
      <c r="G15" s="52">
        <v>1</v>
      </c>
      <c r="H15" s="52">
        <v>2</v>
      </c>
      <c r="I15" s="52">
        <v>3</v>
      </c>
      <c r="J15" s="52">
        <v>1</v>
      </c>
      <c r="K15" s="57">
        <v>2</v>
      </c>
      <c r="L15" s="51"/>
    </row>
    <row r="16" spans="2:12" x14ac:dyDescent="0.3">
      <c r="B16" s="62">
        <v>6</v>
      </c>
      <c r="C16" s="56">
        <v>3</v>
      </c>
      <c r="D16" s="52">
        <v>2</v>
      </c>
      <c r="E16" s="52">
        <v>1</v>
      </c>
      <c r="F16" s="52">
        <v>3</v>
      </c>
      <c r="G16" s="52">
        <v>1</v>
      </c>
      <c r="H16" s="52">
        <v>2</v>
      </c>
      <c r="I16" s="52">
        <v>3</v>
      </c>
      <c r="J16" s="52">
        <v>1</v>
      </c>
      <c r="K16" s="57">
        <v>2</v>
      </c>
      <c r="L16" s="51"/>
    </row>
    <row r="17" spans="2:12" x14ac:dyDescent="0.3">
      <c r="B17" s="62">
        <v>7</v>
      </c>
      <c r="C17" s="56">
        <v>1</v>
      </c>
      <c r="D17" s="52">
        <v>2</v>
      </c>
      <c r="E17" s="52">
        <v>3</v>
      </c>
      <c r="F17" s="52">
        <v>1</v>
      </c>
      <c r="G17" s="52">
        <v>3</v>
      </c>
      <c r="H17" s="52">
        <v>2</v>
      </c>
      <c r="I17" s="52">
        <v>1</v>
      </c>
      <c r="J17" s="52">
        <v>2</v>
      </c>
      <c r="K17" s="57">
        <v>3</v>
      </c>
      <c r="L17" s="51"/>
    </row>
    <row r="18" spans="2:12" x14ac:dyDescent="0.3">
      <c r="B18" s="62">
        <v>8</v>
      </c>
      <c r="C18" s="56">
        <v>1</v>
      </c>
      <c r="D18" s="52">
        <v>3</v>
      </c>
      <c r="E18" s="52">
        <v>2</v>
      </c>
      <c r="F18" s="52">
        <v>1</v>
      </c>
      <c r="G18" s="52">
        <v>3</v>
      </c>
      <c r="H18" s="52">
        <v>2</v>
      </c>
      <c r="I18" s="52">
        <v>1</v>
      </c>
      <c r="J18" s="52">
        <v>3</v>
      </c>
      <c r="K18" s="57">
        <v>2</v>
      </c>
      <c r="L18" s="51"/>
    </row>
    <row r="19" spans="2:12" x14ac:dyDescent="0.3">
      <c r="B19" s="62">
        <v>9</v>
      </c>
      <c r="C19" s="26">
        <v>1</v>
      </c>
      <c r="D19" s="27">
        <v>2</v>
      </c>
      <c r="E19" s="27">
        <v>3</v>
      </c>
      <c r="F19" s="27">
        <v>1</v>
      </c>
      <c r="G19" s="27">
        <v>2</v>
      </c>
      <c r="H19" s="27">
        <v>3</v>
      </c>
      <c r="I19" s="27">
        <v>1</v>
      </c>
      <c r="J19" s="27">
        <v>3</v>
      </c>
      <c r="K19" s="28">
        <v>2</v>
      </c>
    </row>
    <row r="20" spans="2:12" x14ac:dyDescent="0.3">
      <c r="B20" s="62">
        <v>10</v>
      </c>
      <c r="C20" s="26">
        <v>3</v>
      </c>
      <c r="D20" s="27">
        <v>1</v>
      </c>
      <c r="E20" s="27">
        <v>2</v>
      </c>
      <c r="F20" s="27">
        <v>2</v>
      </c>
      <c r="G20" s="27">
        <v>1</v>
      </c>
      <c r="H20" s="27">
        <v>3</v>
      </c>
      <c r="I20" s="27">
        <v>2</v>
      </c>
      <c r="J20" s="27">
        <v>1</v>
      </c>
      <c r="K20" s="28">
        <v>3</v>
      </c>
    </row>
    <row r="21" spans="2:12" x14ac:dyDescent="0.3">
      <c r="B21" s="62">
        <v>11</v>
      </c>
      <c r="C21" s="26">
        <v>1</v>
      </c>
      <c r="D21" s="27">
        <v>2</v>
      </c>
      <c r="E21" s="27">
        <v>3</v>
      </c>
      <c r="F21" s="27">
        <v>1</v>
      </c>
      <c r="G21" s="27">
        <v>2</v>
      </c>
      <c r="H21" s="27">
        <v>3</v>
      </c>
      <c r="I21" s="27">
        <v>1</v>
      </c>
      <c r="J21" s="27">
        <v>2</v>
      </c>
      <c r="K21" s="28">
        <v>3</v>
      </c>
    </row>
    <row r="22" spans="2:12" x14ac:dyDescent="0.3">
      <c r="B22" s="62">
        <v>12</v>
      </c>
      <c r="C22" s="26">
        <v>1</v>
      </c>
      <c r="D22" s="27">
        <v>3</v>
      </c>
      <c r="E22" s="27">
        <v>2</v>
      </c>
      <c r="F22" s="27">
        <v>1</v>
      </c>
      <c r="G22" s="27">
        <v>3</v>
      </c>
      <c r="H22" s="27">
        <v>2</v>
      </c>
      <c r="I22" s="27">
        <v>1</v>
      </c>
      <c r="J22" s="27">
        <v>3</v>
      </c>
      <c r="K22" s="28">
        <v>2</v>
      </c>
    </row>
    <row r="23" spans="2:12" x14ac:dyDescent="0.3">
      <c r="B23" s="62">
        <v>13</v>
      </c>
      <c r="C23" s="26">
        <v>2</v>
      </c>
      <c r="D23" s="27">
        <v>1</v>
      </c>
      <c r="E23" s="27">
        <v>3</v>
      </c>
      <c r="F23" s="27">
        <v>2</v>
      </c>
      <c r="G23" s="27">
        <v>1</v>
      </c>
      <c r="H23" s="27">
        <v>3</v>
      </c>
      <c r="I23" s="27">
        <v>2</v>
      </c>
      <c r="J23" s="27">
        <v>1</v>
      </c>
      <c r="K23" s="28">
        <v>3</v>
      </c>
    </row>
    <row r="24" spans="2:12" x14ac:dyDescent="0.3">
      <c r="B24" s="62">
        <v>14</v>
      </c>
      <c r="C24" s="26">
        <v>1</v>
      </c>
      <c r="D24" s="27">
        <v>2</v>
      </c>
      <c r="E24" s="27">
        <v>3</v>
      </c>
      <c r="F24" s="27">
        <v>1</v>
      </c>
      <c r="G24" s="27">
        <v>2</v>
      </c>
      <c r="H24" s="27">
        <v>3</v>
      </c>
      <c r="I24" s="27">
        <v>1</v>
      </c>
      <c r="J24" s="27">
        <v>2</v>
      </c>
      <c r="K24" s="28">
        <v>3</v>
      </c>
    </row>
    <row r="25" spans="2:12" x14ac:dyDescent="0.3">
      <c r="B25" s="62">
        <v>15</v>
      </c>
      <c r="C25" s="26">
        <v>1</v>
      </c>
      <c r="D25" s="27">
        <v>2</v>
      </c>
      <c r="E25" s="27">
        <v>3</v>
      </c>
      <c r="F25" s="27">
        <v>2</v>
      </c>
      <c r="G25" s="27">
        <v>1</v>
      </c>
      <c r="H25" s="27">
        <v>3</v>
      </c>
      <c r="I25" s="27">
        <v>1</v>
      </c>
      <c r="J25" s="27">
        <v>2</v>
      </c>
      <c r="K25" s="28">
        <v>3</v>
      </c>
    </row>
    <row r="26" spans="2:12" x14ac:dyDescent="0.3">
      <c r="B26" s="62">
        <v>16</v>
      </c>
      <c r="C26" s="26">
        <v>2</v>
      </c>
      <c r="D26" s="27">
        <v>1</v>
      </c>
      <c r="E26" s="27">
        <v>3</v>
      </c>
      <c r="F26" s="27">
        <v>2</v>
      </c>
      <c r="G26" s="27">
        <v>1</v>
      </c>
      <c r="H26" s="27">
        <v>3</v>
      </c>
      <c r="I26" s="27">
        <v>2</v>
      </c>
      <c r="J26" s="27">
        <v>1</v>
      </c>
      <c r="K26" s="28">
        <v>3</v>
      </c>
    </row>
    <row r="27" spans="2:12" x14ac:dyDescent="0.3">
      <c r="B27" s="62">
        <v>17</v>
      </c>
      <c r="C27" s="26">
        <v>1</v>
      </c>
      <c r="D27" s="27">
        <v>2</v>
      </c>
      <c r="E27" s="27">
        <v>3</v>
      </c>
      <c r="F27" s="27">
        <v>1</v>
      </c>
      <c r="G27" s="27">
        <v>2</v>
      </c>
      <c r="H27" s="27">
        <v>3</v>
      </c>
      <c r="I27" s="27">
        <v>1</v>
      </c>
      <c r="J27" s="27">
        <v>2</v>
      </c>
      <c r="K27" s="28">
        <v>3</v>
      </c>
    </row>
    <row r="28" spans="2:12" x14ac:dyDescent="0.3">
      <c r="B28" s="62">
        <v>18</v>
      </c>
      <c r="C28" s="26">
        <v>1</v>
      </c>
      <c r="D28" s="27">
        <v>3</v>
      </c>
      <c r="E28" s="27">
        <v>2</v>
      </c>
      <c r="F28" s="27">
        <v>1</v>
      </c>
      <c r="G28" s="27">
        <v>2</v>
      </c>
      <c r="H28" s="27">
        <v>3</v>
      </c>
      <c r="I28" s="27">
        <v>2</v>
      </c>
      <c r="J28" s="27">
        <v>1</v>
      </c>
      <c r="K28" s="28">
        <v>3</v>
      </c>
    </row>
    <row r="29" spans="2:12" x14ac:dyDescent="0.3">
      <c r="B29" s="62">
        <v>19</v>
      </c>
      <c r="C29" s="26">
        <v>1</v>
      </c>
      <c r="D29" s="27">
        <v>2</v>
      </c>
      <c r="E29" s="27">
        <v>3</v>
      </c>
      <c r="F29" s="27">
        <v>1</v>
      </c>
      <c r="G29" s="27">
        <v>2</v>
      </c>
      <c r="H29" s="27">
        <v>3</v>
      </c>
      <c r="I29" s="27">
        <v>1</v>
      </c>
      <c r="J29" s="27">
        <v>2</v>
      </c>
      <c r="K29" s="28">
        <v>3</v>
      </c>
    </row>
    <row r="30" spans="2:12" x14ac:dyDescent="0.3">
      <c r="B30" s="62">
        <v>20</v>
      </c>
      <c r="C30" s="26">
        <v>2</v>
      </c>
      <c r="D30" s="27">
        <v>1</v>
      </c>
      <c r="E30" s="27">
        <v>3</v>
      </c>
      <c r="F30" s="27">
        <v>3</v>
      </c>
      <c r="G30" s="27">
        <v>1</v>
      </c>
      <c r="H30" s="27">
        <v>2</v>
      </c>
      <c r="I30" s="27">
        <v>3</v>
      </c>
      <c r="J30" s="27">
        <v>1</v>
      </c>
      <c r="K30" s="28">
        <v>2</v>
      </c>
    </row>
    <row r="31" spans="2:12" x14ac:dyDescent="0.3">
      <c r="B31" s="62">
        <v>21</v>
      </c>
      <c r="C31" s="26">
        <v>2</v>
      </c>
      <c r="D31" s="27">
        <v>1</v>
      </c>
      <c r="E31" s="27">
        <v>3</v>
      </c>
      <c r="F31" s="27">
        <v>2</v>
      </c>
      <c r="G31" s="27">
        <v>1</v>
      </c>
      <c r="H31" s="27">
        <v>3</v>
      </c>
      <c r="I31" s="27">
        <v>1</v>
      </c>
      <c r="J31" s="27">
        <v>2</v>
      </c>
      <c r="K31" s="28">
        <v>3</v>
      </c>
    </row>
    <row r="32" spans="2:12" x14ac:dyDescent="0.3">
      <c r="B32" s="62">
        <v>22</v>
      </c>
      <c r="C32" s="26">
        <v>1</v>
      </c>
      <c r="D32" s="27">
        <v>2</v>
      </c>
      <c r="E32" s="27">
        <v>3</v>
      </c>
      <c r="F32" s="27">
        <v>2</v>
      </c>
      <c r="G32" s="27">
        <v>1</v>
      </c>
      <c r="H32" s="27">
        <v>3</v>
      </c>
      <c r="I32" s="27">
        <v>1</v>
      </c>
      <c r="J32" s="27">
        <v>2</v>
      </c>
      <c r="K32" s="28">
        <v>3</v>
      </c>
    </row>
    <row r="33" spans="2:11" x14ac:dyDescent="0.3">
      <c r="B33" s="62">
        <v>23</v>
      </c>
      <c r="C33" s="26">
        <v>3</v>
      </c>
      <c r="D33" s="27">
        <v>2</v>
      </c>
      <c r="E33" s="27">
        <v>1</v>
      </c>
      <c r="F33" s="27">
        <v>3</v>
      </c>
      <c r="G33" s="27">
        <v>2</v>
      </c>
      <c r="H33" s="27">
        <v>1</v>
      </c>
      <c r="I33" s="27">
        <v>2</v>
      </c>
      <c r="J33" s="27">
        <v>3</v>
      </c>
      <c r="K33" s="28">
        <v>1</v>
      </c>
    </row>
    <row r="34" spans="2:11" ht="17.25" thickBot="1" x14ac:dyDescent="0.35">
      <c r="B34" s="63">
        <v>24</v>
      </c>
      <c r="C34" s="58">
        <v>2</v>
      </c>
      <c r="D34" s="59">
        <v>1</v>
      </c>
      <c r="E34" s="59">
        <v>3</v>
      </c>
      <c r="F34" s="59">
        <v>1</v>
      </c>
      <c r="G34" s="59">
        <v>2</v>
      </c>
      <c r="H34" s="59">
        <v>3</v>
      </c>
      <c r="I34" s="59">
        <v>2</v>
      </c>
      <c r="J34" s="59">
        <v>1</v>
      </c>
      <c r="K34" s="60">
        <v>3</v>
      </c>
    </row>
  </sheetData>
  <sortState xmlns:xlrd2="http://schemas.microsoft.com/office/spreadsheetml/2017/richdata2" ref="B11:K26">
    <sortCondition ref="B11:B26"/>
  </sortState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Z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32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20.914166999999999</v>
      </c>
      <c r="D5" s="36">
        <v>18.643892999999998</v>
      </c>
      <c r="E5" s="36">
        <v>64.335688000000005</v>
      </c>
      <c r="F5" s="36">
        <v>40.525936000000002</v>
      </c>
      <c r="G5" s="36">
        <v>60.11506</v>
      </c>
      <c r="H5" s="36">
        <v>50.550179999999997</v>
      </c>
      <c r="I5" s="36">
        <v>34.289813000000002</v>
      </c>
      <c r="J5" s="36">
        <v>56.258150000000001</v>
      </c>
      <c r="K5" s="37">
        <v>72.797020000000003</v>
      </c>
    </row>
    <row r="6" spans="2:11" x14ac:dyDescent="0.3">
      <c r="B6" s="32">
        <v>2</v>
      </c>
      <c r="C6" s="17">
        <v>45.767024999999997</v>
      </c>
      <c r="D6" s="18">
        <v>43.818085000000004</v>
      </c>
      <c r="E6" s="18">
        <v>72.720680000000002</v>
      </c>
      <c r="F6" s="18">
        <v>53.462836000000003</v>
      </c>
      <c r="G6" s="18">
        <v>51.870930000000001</v>
      </c>
      <c r="H6" s="18">
        <v>58.154260000000001</v>
      </c>
      <c r="I6" s="18">
        <v>69.790332000000006</v>
      </c>
      <c r="J6" s="18">
        <v>71.588650000000001</v>
      </c>
      <c r="K6" s="10">
        <v>244.57884999999999</v>
      </c>
    </row>
    <row r="7" spans="2:11" x14ac:dyDescent="0.3">
      <c r="B7" s="32">
        <v>3</v>
      </c>
      <c r="C7" s="17">
        <v>42.699762999999997</v>
      </c>
      <c r="D7" s="18">
        <v>81.525639999999996</v>
      </c>
      <c r="E7" s="18">
        <v>105.74388</v>
      </c>
      <c r="F7" s="18">
        <v>83.847421999999995</v>
      </c>
      <c r="G7" s="18">
        <v>56.935836000000002</v>
      </c>
      <c r="H7" s="18">
        <v>64.171210000000002</v>
      </c>
      <c r="I7" s="18">
        <v>78.150369999999995</v>
      </c>
      <c r="J7" s="18">
        <v>110.78762</v>
      </c>
      <c r="K7" s="10">
        <v>146.05779000000001</v>
      </c>
    </row>
    <row r="8" spans="2:11" x14ac:dyDescent="0.3">
      <c r="B8" s="32">
        <v>4</v>
      </c>
      <c r="C8" s="17">
        <v>82.470815000000002</v>
      </c>
      <c r="D8" s="18">
        <v>73.762990000000002</v>
      </c>
      <c r="E8" s="18">
        <v>104.30036</v>
      </c>
      <c r="F8" s="18">
        <v>72.240966</v>
      </c>
      <c r="G8" s="18">
        <v>50.92286</v>
      </c>
      <c r="H8" s="18">
        <v>53.464599999999997</v>
      </c>
      <c r="I8" s="18">
        <v>40.868684000000002</v>
      </c>
      <c r="J8" s="18">
        <v>70.141199999999998</v>
      </c>
      <c r="K8" s="10">
        <v>90.163780000000003</v>
      </c>
    </row>
    <row r="9" spans="2:11" x14ac:dyDescent="0.3">
      <c r="B9" s="32">
        <v>5</v>
      </c>
      <c r="C9" s="17">
        <v>85.607770000000002</v>
      </c>
      <c r="D9" s="18">
        <v>60.22475</v>
      </c>
      <c r="E9" s="18">
        <v>114.24422</v>
      </c>
      <c r="F9" s="18">
        <v>122.39378000000001</v>
      </c>
      <c r="G9" s="18">
        <v>130.17291</v>
      </c>
      <c r="H9" s="18">
        <v>126.83925000000001</v>
      </c>
      <c r="I9" s="18">
        <v>80.374319999999997</v>
      </c>
      <c r="J9" s="18">
        <v>116.53933000000001</v>
      </c>
      <c r="K9" s="10">
        <v>208.41468</v>
      </c>
    </row>
    <row r="10" spans="2:11" x14ac:dyDescent="0.3">
      <c r="B10" s="32">
        <v>6</v>
      </c>
      <c r="C10" s="17">
        <v>119.27931</v>
      </c>
      <c r="D10" s="18">
        <v>53.623389000000003</v>
      </c>
      <c r="E10" s="18">
        <v>82.659009999999995</v>
      </c>
      <c r="F10" s="18">
        <v>90.244739999999993</v>
      </c>
      <c r="G10" s="18">
        <v>58.075240000000001</v>
      </c>
      <c r="H10" s="18">
        <v>66.606909999999999</v>
      </c>
      <c r="I10" s="18">
        <v>67.247219999999999</v>
      </c>
      <c r="J10" s="18">
        <v>75.030879999999996</v>
      </c>
      <c r="K10" s="10">
        <v>124.33628</v>
      </c>
    </row>
    <row r="11" spans="2:11" x14ac:dyDescent="0.3">
      <c r="B11" s="32">
        <v>7</v>
      </c>
      <c r="C11" s="17">
        <v>62.549790000000002</v>
      </c>
      <c r="D11" s="18">
        <v>52.353271999999997</v>
      </c>
      <c r="E11" s="18">
        <v>43.173071</v>
      </c>
      <c r="F11" s="18">
        <v>70.682404000000005</v>
      </c>
      <c r="G11" s="18">
        <v>57.256740000000001</v>
      </c>
      <c r="H11" s="18">
        <v>103.13462</v>
      </c>
      <c r="I11" s="18">
        <v>63.677073999999998</v>
      </c>
      <c r="J11" s="18">
        <v>80.026240000000001</v>
      </c>
      <c r="K11" s="10">
        <v>112.48806</v>
      </c>
    </row>
    <row r="12" spans="2:11" x14ac:dyDescent="0.3">
      <c r="B12" s="32">
        <v>8</v>
      </c>
      <c r="C12" s="17">
        <v>49.569837999999997</v>
      </c>
      <c r="D12" s="18">
        <v>53.951960999999997</v>
      </c>
      <c r="E12" s="18">
        <v>62.318924000000003</v>
      </c>
      <c r="F12" s="18">
        <v>60.158470000000001</v>
      </c>
      <c r="G12" s="18">
        <v>74.967560000000006</v>
      </c>
      <c r="H12" s="18">
        <v>69.526700000000005</v>
      </c>
      <c r="I12" s="18">
        <v>44.890653999999998</v>
      </c>
      <c r="J12" s="18">
        <v>74.747839999999997</v>
      </c>
      <c r="K12" s="10">
        <v>70.044520000000006</v>
      </c>
    </row>
    <row r="13" spans="2:11" x14ac:dyDescent="0.3">
      <c r="B13" s="32">
        <v>9</v>
      </c>
      <c r="C13" s="5">
        <v>54.710861000000001</v>
      </c>
      <c r="D13" s="19">
        <v>45.394835</v>
      </c>
      <c r="E13" s="19">
        <v>67.076067999999992</v>
      </c>
      <c r="F13" s="19">
        <v>39.871514000000005</v>
      </c>
      <c r="G13" s="19">
        <v>43.505721000000001</v>
      </c>
      <c r="H13" s="19">
        <v>40.204622999999998</v>
      </c>
      <c r="I13" s="19">
        <v>43.197261999999995</v>
      </c>
      <c r="J13" s="19">
        <v>56.189480000000003</v>
      </c>
      <c r="K13" s="6">
        <v>61.115610000000004</v>
      </c>
    </row>
    <row r="14" spans="2:11" x14ac:dyDescent="0.3">
      <c r="B14" s="32">
        <v>10</v>
      </c>
      <c r="C14" s="5">
        <v>59.622980000000005</v>
      </c>
      <c r="D14" s="19">
        <v>65.951151999999993</v>
      </c>
      <c r="E14" s="19">
        <v>66.076507000000007</v>
      </c>
      <c r="F14" s="19">
        <v>71.588300000000004</v>
      </c>
      <c r="G14" s="19">
        <v>67.860479999999995</v>
      </c>
      <c r="H14" s="19">
        <v>96.017309999999995</v>
      </c>
      <c r="I14" s="19">
        <v>67.035769999999999</v>
      </c>
      <c r="J14" s="19">
        <v>108.61255</v>
      </c>
      <c r="K14" s="6">
        <v>116.74448</v>
      </c>
    </row>
    <row r="15" spans="2:11" x14ac:dyDescent="0.3">
      <c r="B15" s="32">
        <v>11</v>
      </c>
      <c r="C15" s="5">
        <v>75.306459999999987</v>
      </c>
      <c r="D15" s="19">
        <v>62.098759999999999</v>
      </c>
      <c r="E15" s="19">
        <v>150.26043000000001</v>
      </c>
      <c r="F15" s="19">
        <v>49.292056000000002</v>
      </c>
      <c r="G15" s="19">
        <v>65.454399999999993</v>
      </c>
      <c r="H15" s="19">
        <v>79.960459999999998</v>
      </c>
      <c r="I15" s="19">
        <v>48.791542000000007</v>
      </c>
      <c r="J15" s="19">
        <v>67.763739999999999</v>
      </c>
      <c r="K15" s="6">
        <v>62.680689999999998</v>
      </c>
    </row>
    <row r="16" spans="2:11" x14ac:dyDescent="0.3">
      <c r="B16" s="32">
        <v>12</v>
      </c>
      <c r="C16" s="17">
        <v>63.885342000000001</v>
      </c>
      <c r="D16" s="18">
        <v>69.482330000000005</v>
      </c>
      <c r="E16" s="18">
        <v>90.894030000000001</v>
      </c>
      <c r="F16" s="18">
        <v>128.87747000000002</v>
      </c>
      <c r="G16" s="18">
        <v>158.46638000000002</v>
      </c>
      <c r="H16" s="18">
        <v>201.94410999999999</v>
      </c>
      <c r="I16" s="18">
        <v>107.66061999999999</v>
      </c>
      <c r="J16" s="18">
        <v>144.27420000000001</v>
      </c>
      <c r="K16" s="10">
        <v>156.76425</v>
      </c>
    </row>
    <row r="17" spans="2:78" x14ac:dyDescent="0.3">
      <c r="B17" s="32">
        <v>13</v>
      </c>
      <c r="C17" s="5">
        <v>46.754377999999996</v>
      </c>
      <c r="D17" s="19">
        <v>45.353326000000003</v>
      </c>
      <c r="E17" s="19">
        <v>129.68259999999998</v>
      </c>
      <c r="F17" s="19">
        <v>51.992043999999993</v>
      </c>
      <c r="G17" s="19">
        <v>67.838678999999999</v>
      </c>
      <c r="H17" s="19">
        <v>55.645760000000003</v>
      </c>
      <c r="I17" s="19">
        <v>45.356432000000005</v>
      </c>
      <c r="J17" s="19">
        <v>101.44369</v>
      </c>
      <c r="K17" s="6">
        <v>71.374790000000004</v>
      </c>
    </row>
    <row r="18" spans="2:78" x14ac:dyDescent="0.3">
      <c r="B18" s="32">
        <v>14</v>
      </c>
      <c r="C18" s="5">
        <v>61.551970000000004</v>
      </c>
      <c r="D18" s="19">
        <v>51.439076</v>
      </c>
      <c r="E18" s="19">
        <v>36.414451</v>
      </c>
      <c r="F18" s="19">
        <v>65.319136</v>
      </c>
      <c r="G18" s="19">
        <v>57.918299999999995</v>
      </c>
      <c r="H18" s="19">
        <v>64.404030000000006</v>
      </c>
      <c r="I18" s="19">
        <v>39.994157999999999</v>
      </c>
      <c r="J18" s="19">
        <v>97.953019999999995</v>
      </c>
      <c r="K18" s="6">
        <v>179.42576700000001</v>
      </c>
    </row>
    <row r="19" spans="2:78" x14ac:dyDescent="0.3">
      <c r="B19" s="32">
        <v>15</v>
      </c>
      <c r="C19" s="5">
        <v>48.600274000000006</v>
      </c>
      <c r="D19" s="19">
        <v>131.20090999999999</v>
      </c>
      <c r="E19" s="19">
        <v>121.16284999999999</v>
      </c>
      <c r="F19" s="19">
        <v>89.948289999999986</v>
      </c>
      <c r="G19" s="19">
        <v>132.09173000000001</v>
      </c>
      <c r="H19" s="19">
        <v>90.8733</v>
      </c>
      <c r="I19" s="19">
        <v>77.941100000000006</v>
      </c>
      <c r="J19" s="19">
        <v>128.25372000000002</v>
      </c>
      <c r="K19" s="6">
        <v>110.91382999999999</v>
      </c>
    </row>
    <row r="20" spans="2:78" x14ac:dyDescent="0.3">
      <c r="B20" s="32">
        <v>16</v>
      </c>
      <c r="C20" s="5">
        <v>48.002544</v>
      </c>
      <c r="D20" s="19">
        <v>49.716614999999997</v>
      </c>
      <c r="E20" s="19">
        <v>68.52743000000001</v>
      </c>
      <c r="F20" s="19">
        <v>118.65983</v>
      </c>
      <c r="G20" s="19">
        <v>71.784840000000003</v>
      </c>
      <c r="H20" s="19">
        <v>66.578820000000007</v>
      </c>
      <c r="I20" s="19">
        <v>86.20581</v>
      </c>
      <c r="J20" s="19">
        <v>125.22076</v>
      </c>
      <c r="K20" s="6">
        <v>153.5299</v>
      </c>
    </row>
    <row r="21" spans="2:78" x14ac:dyDescent="0.3">
      <c r="B21" s="32">
        <v>17</v>
      </c>
      <c r="C21" s="5">
        <v>57.396340000000002</v>
      </c>
      <c r="D21" s="19">
        <v>70.200949000000008</v>
      </c>
      <c r="E21" s="19">
        <v>73.016467000000006</v>
      </c>
      <c r="F21" s="19">
        <v>41.063200999999992</v>
      </c>
      <c r="G21" s="19">
        <v>47.908447999999993</v>
      </c>
      <c r="H21" s="19">
        <v>66.891139999999993</v>
      </c>
      <c r="I21" s="19">
        <v>33.328795999999997</v>
      </c>
      <c r="J21" s="19">
        <v>46.840539999999997</v>
      </c>
      <c r="K21" s="6">
        <v>68.249719999999996</v>
      </c>
    </row>
    <row r="22" spans="2:78" x14ac:dyDescent="0.3">
      <c r="B22" s="32">
        <v>18</v>
      </c>
      <c r="C22" s="5">
        <v>57.253874999999994</v>
      </c>
      <c r="D22" s="19">
        <v>149.36144000000002</v>
      </c>
      <c r="E22" s="19">
        <v>119.75573700000001</v>
      </c>
      <c r="F22" s="19">
        <v>100.15517999999999</v>
      </c>
      <c r="G22" s="19">
        <v>59.965390000000006</v>
      </c>
      <c r="H22" s="19">
        <v>61.830908999999998</v>
      </c>
      <c r="I22" s="19">
        <v>69.973500000000001</v>
      </c>
      <c r="J22" s="19">
        <v>97.411270000000002</v>
      </c>
      <c r="K22" s="6">
        <v>74.624120000000005</v>
      </c>
    </row>
    <row r="23" spans="2:78" x14ac:dyDescent="0.3">
      <c r="B23" s="32">
        <v>19</v>
      </c>
      <c r="C23" s="5">
        <v>95.081330000000008</v>
      </c>
      <c r="D23" s="19">
        <v>65.437511999999998</v>
      </c>
      <c r="E23" s="19">
        <v>111.317937</v>
      </c>
      <c r="F23" s="19">
        <v>71.626800000000003</v>
      </c>
      <c r="G23" s="19">
        <v>122.31068</v>
      </c>
      <c r="H23" s="19">
        <v>102.43973</v>
      </c>
      <c r="I23" s="19">
        <v>96.36824</v>
      </c>
      <c r="J23" s="19">
        <v>90.236019999999996</v>
      </c>
      <c r="K23" s="6">
        <v>94.427289999999999</v>
      </c>
    </row>
    <row r="24" spans="2:78" x14ac:dyDescent="0.3">
      <c r="B24" s="32">
        <v>20</v>
      </c>
      <c r="C24" s="5">
        <v>21.290772</v>
      </c>
      <c r="D24" s="19">
        <v>26.523753000000003</v>
      </c>
      <c r="E24" s="19">
        <v>77.81962200000001</v>
      </c>
      <c r="F24" s="19">
        <v>33.646871000000004</v>
      </c>
      <c r="G24" s="19">
        <v>32.467829999999999</v>
      </c>
      <c r="H24" s="19">
        <v>35.575699</v>
      </c>
      <c r="I24" s="19">
        <v>29.146792999999999</v>
      </c>
      <c r="J24" s="19">
        <v>37.65719</v>
      </c>
      <c r="K24" s="6">
        <v>44.175007000000001</v>
      </c>
    </row>
    <row r="25" spans="2:78" x14ac:dyDescent="0.3">
      <c r="B25" s="32">
        <v>21</v>
      </c>
      <c r="C25" s="5">
        <v>53.801164000000007</v>
      </c>
      <c r="D25" s="19">
        <v>103.96639</v>
      </c>
      <c r="E25" s="19">
        <v>109.73199</v>
      </c>
      <c r="F25" s="19">
        <v>85.569119999999998</v>
      </c>
      <c r="G25" s="19">
        <v>49.404840000000007</v>
      </c>
      <c r="H25" s="19">
        <v>51.730690000000003</v>
      </c>
      <c r="I25" s="19">
        <v>68.900890000000004</v>
      </c>
      <c r="J25" s="19">
        <v>82.600959999999986</v>
      </c>
      <c r="K25" s="6">
        <v>82.473259999999996</v>
      </c>
    </row>
    <row r="26" spans="2:78" x14ac:dyDescent="0.3">
      <c r="B26" s="32">
        <v>22</v>
      </c>
      <c r="C26" s="5">
        <v>48.435558999999998</v>
      </c>
      <c r="D26" s="19">
        <v>73.169152999999994</v>
      </c>
      <c r="E26" s="19">
        <v>61.043931000000001</v>
      </c>
      <c r="F26" s="18">
        <v>96.085549999999998</v>
      </c>
      <c r="G26" s="18">
        <v>96.156390000000002</v>
      </c>
      <c r="H26" s="18">
        <v>79.8429</v>
      </c>
      <c r="I26" s="19">
        <v>101.91949000000001</v>
      </c>
      <c r="J26" s="19">
        <v>203.23928999999998</v>
      </c>
      <c r="K26" s="6">
        <v>207.61563000000001</v>
      </c>
    </row>
    <row r="27" spans="2:78" x14ac:dyDescent="0.3">
      <c r="B27" s="32">
        <v>23</v>
      </c>
      <c r="C27" s="5">
        <v>96.150760000000005</v>
      </c>
      <c r="D27" s="19">
        <v>77.945470000000014</v>
      </c>
      <c r="E27" s="19">
        <v>55.064310000000006</v>
      </c>
      <c r="F27" s="19">
        <v>53.645853000000002</v>
      </c>
      <c r="G27" s="19">
        <v>64.948970000000003</v>
      </c>
      <c r="H27" s="19">
        <v>80.655200000000008</v>
      </c>
      <c r="I27" s="19">
        <v>107.30638999999999</v>
      </c>
      <c r="J27" s="19">
        <v>65.122870000000006</v>
      </c>
      <c r="K27" s="6">
        <v>78.929190000000006</v>
      </c>
    </row>
    <row r="28" spans="2:78" s="1" customFormat="1" ht="17.25" thickBot="1" x14ac:dyDescent="0.35">
      <c r="B28" s="34">
        <v>24</v>
      </c>
      <c r="C28" s="7">
        <v>57.523766999999999</v>
      </c>
      <c r="D28" s="8">
        <v>35.877782999999994</v>
      </c>
      <c r="E28" s="8">
        <v>77.003429999999994</v>
      </c>
      <c r="F28" s="8">
        <v>55.59207</v>
      </c>
      <c r="G28" s="8">
        <v>33.429687999999999</v>
      </c>
      <c r="H28" s="8">
        <v>39.152997999999997</v>
      </c>
      <c r="I28" s="8">
        <v>38.214931999999997</v>
      </c>
      <c r="J28" s="8">
        <v>67.870950000000008</v>
      </c>
      <c r="K28" s="9">
        <v>79.527119999999996</v>
      </c>
      <c r="L28"/>
      <c r="N28"/>
      <c r="O28"/>
      <c r="P28"/>
    </row>
    <row r="29" spans="2:78" ht="17.25" thickBot="1" x14ac:dyDescent="0.35"/>
    <row r="30" spans="2:78" x14ac:dyDescent="0.3">
      <c r="B30" s="21" t="s">
        <v>31</v>
      </c>
      <c r="C30" s="2">
        <f t="shared" ref="C30:K30" si="0">SUM(C5:C28)</f>
        <v>1454.226854</v>
      </c>
      <c r="D30" s="3">
        <f t="shared" si="0"/>
        <v>1561.023434</v>
      </c>
      <c r="E30" s="3">
        <f t="shared" si="0"/>
        <v>2064.3436230000002</v>
      </c>
      <c r="F30" s="3">
        <f t="shared" si="0"/>
        <v>1746.4898389999998</v>
      </c>
      <c r="G30" s="3">
        <f t="shared" si="0"/>
        <v>1711.8299019999999</v>
      </c>
      <c r="H30" s="3">
        <f t="shared" si="0"/>
        <v>1806.1954090000002</v>
      </c>
      <c r="I30" s="3">
        <f t="shared" si="0"/>
        <v>1540.6301919999999</v>
      </c>
      <c r="J30" s="3">
        <f t="shared" si="0"/>
        <v>2175.8101599999995</v>
      </c>
      <c r="K30" s="4">
        <f t="shared" si="0"/>
        <v>2711.4516339999996</v>
      </c>
    </row>
    <row r="31" spans="2:78" x14ac:dyDescent="0.3">
      <c r="B31" s="25" t="s">
        <v>27</v>
      </c>
      <c r="C31" s="29">
        <f t="shared" ref="C31:K31" si="1">AVERAGE(C5:C28)</f>
        <v>60.592785583333331</v>
      </c>
      <c r="D31" s="30">
        <f t="shared" si="1"/>
        <v>65.042643083333331</v>
      </c>
      <c r="E31" s="30">
        <f t="shared" si="1"/>
        <v>86.014317625000004</v>
      </c>
      <c r="F31" s="30">
        <f t="shared" si="1"/>
        <v>72.770409958333332</v>
      </c>
      <c r="G31" s="30">
        <f t="shared" si="1"/>
        <v>71.326245916666664</v>
      </c>
      <c r="H31" s="30">
        <f t="shared" si="1"/>
        <v>75.258142041666673</v>
      </c>
      <c r="I31" s="30">
        <f t="shared" si="1"/>
        <v>64.192924666666656</v>
      </c>
      <c r="J31" s="30">
        <f t="shared" si="1"/>
        <v>90.658756666666648</v>
      </c>
      <c r="K31" s="31">
        <f t="shared" si="1"/>
        <v>112.97715141666664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2:78" ht="17.25" thickBot="1" x14ac:dyDescent="0.35">
      <c r="B32" s="22" t="s">
        <v>28</v>
      </c>
      <c r="C32" s="7">
        <f t="shared" ref="C32:K32" si="2">_xlfn.STDEV.S(C5:C28)</f>
        <v>22.620700645814132</v>
      </c>
      <c r="D32" s="8">
        <f t="shared" si="2"/>
        <v>29.640426059660328</v>
      </c>
      <c r="E32" s="8">
        <f t="shared" si="2"/>
        <v>29.215223579248569</v>
      </c>
      <c r="F32" s="8">
        <f t="shared" si="2"/>
        <v>27.021207431343758</v>
      </c>
      <c r="G32" s="8">
        <f t="shared" si="2"/>
        <v>32.728481544702717</v>
      </c>
      <c r="H32" s="8">
        <f t="shared" si="2"/>
        <v>34.934827052437228</v>
      </c>
      <c r="I32" s="8">
        <f t="shared" si="2"/>
        <v>24.429544605318021</v>
      </c>
      <c r="J32" s="8">
        <f t="shared" si="2"/>
        <v>36.131284461839321</v>
      </c>
      <c r="K32" s="9">
        <f t="shared" si="2"/>
        <v>54.089005617990168</v>
      </c>
    </row>
  </sheetData>
  <mergeCells count="4">
    <mergeCell ref="C2:K2"/>
    <mergeCell ref="I3:K3"/>
    <mergeCell ref="F3:H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34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12.2401</v>
      </c>
      <c r="D5" s="36">
        <v>18.172053000000002</v>
      </c>
      <c r="E5" s="36">
        <v>25.395112000000001</v>
      </c>
      <c r="F5" s="36">
        <v>39.802588</v>
      </c>
      <c r="G5" s="36">
        <v>58.931049999999999</v>
      </c>
      <c r="H5" s="36">
        <v>49.659079999999996</v>
      </c>
      <c r="I5" s="36">
        <v>32.117374999999996</v>
      </c>
      <c r="J5" s="36">
        <v>52.666589999999999</v>
      </c>
      <c r="K5" s="37">
        <v>65.530379999999994</v>
      </c>
    </row>
    <row r="6" spans="2:11" x14ac:dyDescent="0.3">
      <c r="B6" s="32">
        <v>2</v>
      </c>
      <c r="C6" s="17">
        <v>45.139924000000001</v>
      </c>
      <c r="D6" s="18">
        <v>31.552763999999996</v>
      </c>
      <c r="E6" s="18">
        <v>42.954710000000006</v>
      </c>
      <c r="F6" s="18">
        <v>49.717373000000002</v>
      </c>
      <c r="G6" s="18">
        <v>50.647049999999993</v>
      </c>
      <c r="H6" s="18">
        <v>56.930520000000001</v>
      </c>
      <c r="I6" s="18">
        <v>58.889040999999992</v>
      </c>
      <c r="J6" s="18">
        <v>67.093671000000001</v>
      </c>
      <c r="K6" s="10">
        <v>185.99466999999999</v>
      </c>
    </row>
    <row r="7" spans="2:11" x14ac:dyDescent="0.3">
      <c r="B7" s="32">
        <v>3</v>
      </c>
      <c r="C7" s="17">
        <v>38.783577999999999</v>
      </c>
      <c r="D7" s="18">
        <v>46.142901999999999</v>
      </c>
      <c r="E7" s="18">
        <v>78.461020000000005</v>
      </c>
      <c r="F7" s="18">
        <v>82.264552999999992</v>
      </c>
      <c r="G7" s="18">
        <v>54.228559000000004</v>
      </c>
      <c r="H7" s="18">
        <v>61.045643999999996</v>
      </c>
      <c r="I7" s="18">
        <v>62.654290000000003</v>
      </c>
      <c r="J7" s="18">
        <v>103.95486</v>
      </c>
      <c r="K7" s="10">
        <v>138.37195</v>
      </c>
    </row>
    <row r="8" spans="2:11" x14ac:dyDescent="0.3">
      <c r="B8" s="32">
        <v>4</v>
      </c>
      <c r="C8" s="17">
        <v>67.375647999999998</v>
      </c>
      <c r="D8" s="18">
        <v>42.574741000000003</v>
      </c>
      <c r="E8" s="18">
        <v>52.835400000000007</v>
      </c>
      <c r="F8" s="18">
        <v>62.354375999999995</v>
      </c>
      <c r="G8" s="18">
        <v>50.339129999999997</v>
      </c>
      <c r="H8" s="18">
        <v>52.076220000000006</v>
      </c>
      <c r="I8" s="18">
        <v>29.746120999999999</v>
      </c>
      <c r="J8" s="18">
        <v>61.378349999999998</v>
      </c>
      <c r="K8" s="10">
        <v>88.661439999999999</v>
      </c>
    </row>
    <row r="9" spans="2:11" x14ac:dyDescent="0.3">
      <c r="B9" s="32">
        <v>5</v>
      </c>
      <c r="C9" s="17">
        <v>67.52713</v>
      </c>
      <c r="D9" s="18">
        <v>46.200479999999999</v>
      </c>
      <c r="E9" s="18">
        <v>66.508219999999994</v>
      </c>
      <c r="F9" s="18">
        <v>102.7719</v>
      </c>
      <c r="G9" s="18">
        <v>114.23122000000001</v>
      </c>
      <c r="H9" s="18">
        <v>125.17326</v>
      </c>
      <c r="I9" s="18">
        <v>71.183306000000002</v>
      </c>
      <c r="J9" s="18">
        <v>97.82914000000001</v>
      </c>
      <c r="K9" s="10">
        <v>197.04535999999999</v>
      </c>
    </row>
    <row r="10" spans="2:11" x14ac:dyDescent="0.3">
      <c r="B10" s="32">
        <v>6</v>
      </c>
      <c r="C10" s="17">
        <v>74.512059999999991</v>
      </c>
      <c r="D10" s="18">
        <v>39.521668000000005</v>
      </c>
      <c r="E10" s="18">
        <v>63.602670000000003</v>
      </c>
      <c r="F10" s="18">
        <v>76.797809999999998</v>
      </c>
      <c r="G10" s="18">
        <v>55.931120000000007</v>
      </c>
      <c r="H10" s="18">
        <v>64.253099999999989</v>
      </c>
      <c r="I10" s="18">
        <v>61.292596000000003</v>
      </c>
      <c r="J10" s="18">
        <v>61.92922999999999</v>
      </c>
      <c r="K10" s="10">
        <v>114.77154999999999</v>
      </c>
    </row>
    <row r="11" spans="2:11" x14ac:dyDescent="0.3">
      <c r="B11" s="32">
        <v>7</v>
      </c>
      <c r="C11" s="17">
        <v>53.230311</v>
      </c>
      <c r="D11" s="18">
        <v>48.992732000000004</v>
      </c>
      <c r="E11" s="18">
        <v>42.658497999999994</v>
      </c>
      <c r="F11" s="18">
        <v>52.547136000000002</v>
      </c>
      <c r="G11" s="18">
        <v>52.674950000000003</v>
      </c>
      <c r="H11" s="18">
        <v>82.098360000000014</v>
      </c>
      <c r="I11" s="18">
        <v>52.359707</v>
      </c>
      <c r="J11" s="18">
        <v>59.100499999999997</v>
      </c>
      <c r="K11" s="10">
        <v>100.06299</v>
      </c>
    </row>
    <row r="12" spans="2:11" x14ac:dyDescent="0.3">
      <c r="B12" s="32">
        <v>8</v>
      </c>
      <c r="C12" s="17">
        <v>40.325410999999995</v>
      </c>
      <c r="D12" s="18">
        <v>38.415408999999997</v>
      </c>
      <c r="E12" s="18">
        <v>52.543818999999999</v>
      </c>
      <c r="F12" s="18">
        <v>51.289838000000003</v>
      </c>
      <c r="G12" s="18">
        <v>72.727260000000001</v>
      </c>
      <c r="H12" s="18">
        <v>65.668820000000011</v>
      </c>
      <c r="I12" s="18">
        <v>39.279322000000001</v>
      </c>
      <c r="J12" s="18">
        <v>58.181229999999999</v>
      </c>
      <c r="K12" s="10">
        <v>59.992080000000001</v>
      </c>
    </row>
    <row r="13" spans="2:11" x14ac:dyDescent="0.3">
      <c r="B13" s="32">
        <v>9</v>
      </c>
      <c r="C13" s="5">
        <v>11.844187</v>
      </c>
      <c r="D13" s="19">
        <v>30.924894000000002</v>
      </c>
      <c r="E13" s="19">
        <v>37.464928999999998</v>
      </c>
      <c r="F13" s="19">
        <v>28.191821000000001</v>
      </c>
      <c r="G13" s="19">
        <v>35.221814000000002</v>
      </c>
      <c r="H13" s="19">
        <v>39.271850999999998</v>
      </c>
      <c r="I13" s="19">
        <v>37.282689000000005</v>
      </c>
      <c r="J13" s="19">
        <v>52.736120000000007</v>
      </c>
      <c r="K13" s="6">
        <v>60.600359999999995</v>
      </c>
    </row>
    <row r="14" spans="2:11" x14ac:dyDescent="0.3">
      <c r="B14" s="32">
        <v>10</v>
      </c>
      <c r="C14" s="5">
        <v>38.256710999999996</v>
      </c>
      <c r="D14" s="19">
        <v>51.894778000000002</v>
      </c>
      <c r="E14" s="19">
        <v>51.794779999999996</v>
      </c>
      <c r="F14" s="19">
        <v>59.852459999999994</v>
      </c>
      <c r="G14" s="19">
        <v>64.840010000000007</v>
      </c>
      <c r="H14" s="19">
        <v>94.419389999999993</v>
      </c>
      <c r="I14" s="19">
        <v>55.732529999999997</v>
      </c>
      <c r="J14" s="19">
        <v>92.552040000000005</v>
      </c>
      <c r="K14" s="6">
        <v>113.81858</v>
      </c>
    </row>
    <row r="15" spans="2:11" x14ac:dyDescent="0.3">
      <c r="B15" s="32">
        <v>11</v>
      </c>
      <c r="C15" s="5">
        <v>52.896503000000003</v>
      </c>
      <c r="D15" s="19">
        <v>38.728461000000003</v>
      </c>
      <c r="E15" s="19">
        <v>69.818960000000004</v>
      </c>
      <c r="F15" s="19">
        <v>48.289645999999998</v>
      </c>
      <c r="G15" s="19">
        <v>59.219369999999998</v>
      </c>
      <c r="H15" s="19">
        <v>79.16631000000001</v>
      </c>
      <c r="I15" s="19">
        <v>39.588444000000003</v>
      </c>
      <c r="J15" s="19">
        <v>42.972119000000006</v>
      </c>
      <c r="K15" s="6">
        <v>52.93497</v>
      </c>
    </row>
    <row r="16" spans="2:11" x14ac:dyDescent="0.3">
      <c r="B16" s="32">
        <v>12</v>
      </c>
      <c r="C16" s="17">
        <v>34.733083999999998</v>
      </c>
      <c r="D16" s="18">
        <v>34.663316000000002</v>
      </c>
      <c r="E16" s="18">
        <v>50.367061999999997</v>
      </c>
      <c r="F16" s="18">
        <v>108.69145</v>
      </c>
      <c r="G16" s="18">
        <v>137.77687</v>
      </c>
      <c r="H16" s="18">
        <v>181.46535</v>
      </c>
      <c r="I16" s="18">
        <v>96.201639999999998</v>
      </c>
      <c r="J16" s="18">
        <v>139.01651999999999</v>
      </c>
      <c r="K16" s="10">
        <v>140.69821999999999</v>
      </c>
    </row>
    <row r="17" spans="2:32" x14ac:dyDescent="0.3">
      <c r="B17" s="32">
        <v>13</v>
      </c>
      <c r="C17" s="5">
        <v>34.896608999999998</v>
      </c>
      <c r="D17" s="19">
        <v>40.493373000000005</v>
      </c>
      <c r="E17" s="19">
        <v>73.359099999999998</v>
      </c>
      <c r="F17" s="19">
        <v>49.798742999999995</v>
      </c>
      <c r="G17" s="19">
        <v>48.786314000000004</v>
      </c>
      <c r="H17" s="19">
        <v>54.423870000000008</v>
      </c>
      <c r="I17" s="19">
        <v>38.816070999999994</v>
      </c>
      <c r="J17" s="19">
        <v>89.693270000000012</v>
      </c>
      <c r="K17" s="6">
        <v>60.08755</v>
      </c>
    </row>
    <row r="18" spans="2:32" x14ac:dyDescent="0.3">
      <c r="B18" s="32">
        <v>14</v>
      </c>
      <c r="C18" s="5">
        <v>44.511907000000001</v>
      </c>
      <c r="D18" s="19">
        <v>33.594844000000002</v>
      </c>
      <c r="E18" s="19">
        <v>35.488000999999997</v>
      </c>
      <c r="F18" s="19">
        <v>47.018525999999994</v>
      </c>
      <c r="G18" s="19">
        <v>54.489099999999993</v>
      </c>
      <c r="H18" s="19">
        <v>53.794499999999999</v>
      </c>
      <c r="I18" s="19">
        <v>31.646867999999998</v>
      </c>
      <c r="J18" s="19">
        <v>86.608535000000003</v>
      </c>
      <c r="K18" s="6">
        <v>87.124254999999991</v>
      </c>
    </row>
    <row r="19" spans="2:32" x14ac:dyDescent="0.3">
      <c r="B19" s="32">
        <v>15</v>
      </c>
      <c r="C19" s="5">
        <v>40.291123999999996</v>
      </c>
      <c r="D19" s="19">
        <v>88.72581000000001</v>
      </c>
      <c r="E19" s="19">
        <v>105.39829</v>
      </c>
      <c r="F19" s="19">
        <v>88.639310000000009</v>
      </c>
      <c r="G19" s="19">
        <v>104.58214000000001</v>
      </c>
      <c r="H19" s="19">
        <v>89.188680000000005</v>
      </c>
      <c r="I19" s="19">
        <v>66.746849999999995</v>
      </c>
      <c r="J19" s="19">
        <v>118.70510999999999</v>
      </c>
      <c r="K19" s="6">
        <v>94.973910000000004</v>
      </c>
    </row>
    <row r="20" spans="2:32" x14ac:dyDescent="0.3">
      <c r="B20" s="32">
        <v>16</v>
      </c>
      <c r="C20" s="5">
        <v>39.246808000000001</v>
      </c>
      <c r="D20" s="19">
        <v>49.064779999999999</v>
      </c>
      <c r="E20" s="19">
        <v>62.486869999999996</v>
      </c>
      <c r="F20" s="19">
        <v>71.157889999999995</v>
      </c>
      <c r="G20" s="19">
        <v>56.733590000000007</v>
      </c>
      <c r="H20" s="19">
        <v>50.625440000000005</v>
      </c>
      <c r="I20" s="19">
        <v>68.859487999999999</v>
      </c>
      <c r="J20" s="19">
        <v>53.113371999999998</v>
      </c>
      <c r="K20" s="6">
        <v>139.83266</v>
      </c>
    </row>
    <row r="21" spans="2:32" x14ac:dyDescent="0.3">
      <c r="B21" s="32">
        <v>17</v>
      </c>
      <c r="C21" s="5">
        <v>32.090634999999999</v>
      </c>
      <c r="D21" s="19">
        <v>27.009139000000001</v>
      </c>
      <c r="E21" s="19">
        <v>32.759137000000003</v>
      </c>
      <c r="F21" s="19">
        <v>38.870544000000002</v>
      </c>
      <c r="G21" s="19">
        <v>22.522120999999999</v>
      </c>
      <c r="H21" s="19">
        <v>45.020659999999992</v>
      </c>
      <c r="I21" s="19">
        <v>30.175108000000002</v>
      </c>
      <c r="J21" s="19">
        <v>37.829878999999998</v>
      </c>
      <c r="K21" s="6">
        <v>59.276767</v>
      </c>
    </row>
    <row r="22" spans="2:32" x14ac:dyDescent="0.3">
      <c r="B22" s="32">
        <v>18</v>
      </c>
      <c r="C22" s="5">
        <v>48.23218</v>
      </c>
      <c r="D22" s="19">
        <v>72.633740000000003</v>
      </c>
      <c r="E22" s="19">
        <v>55.318190999999999</v>
      </c>
      <c r="F22" s="19">
        <v>48.218297999999997</v>
      </c>
      <c r="G22" s="19">
        <v>56.916759999999996</v>
      </c>
      <c r="H22" s="19">
        <v>51.279730999999998</v>
      </c>
      <c r="I22" s="19">
        <v>53.71593</v>
      </c>
      <c r="J22" s="19">
        <v>78.995739999999998</v>
      </c>
      <c r="K22" s="6">
        <v>62.707675000000002</v>
      </c>
    </row>
    <row r="23" spans="2:32" x14ac:dyDescent="0.3">
      <c r="B23" s="32">
        <v>19</v>
      </c>
      <c r="C23" s="5">
        <v>87.669809999999998</v>
      </c>
      <c r="D23" s="19">
        <v>48.857824999999998</v>
      </c>
      <c r="E23" s="19">
        <v>79.35348900000001</v>
      </c>
      <c r="F23" s="19">
        <v>58.448521999999997</v>
      </c>
      <c r="G23" s="19">
        <v>119.68742</v>
      </c>
      <c r="H23" s="19">
        <v>65.264989999999997</v>
      </c>
      <c r="I23" s="19">
        <v>90.077889999999996</v>
      </c>
      <c r="J23" s="19">
        <v>77.554599999999994</v>
      </c>
      <c r="K23" s="6">
        <v>73.609089999999995</v>
      </c>
    </row>
    <row r="24" spans="2:32" x14ac:dyDescent="0.3">
      <c r="B24" s="32">
        <v>20</v>
      </c>
      <c r="C24" s="5">
        <v>19.111249999999998</v>
      </c>
      <c r="D24" s="19">
        <v>25.120533000000002</v>
      </c>
      <c r="E24" s="19">
        <v>33.607067000000001</v>
      </c>
      <c r="F24" s="19">
        <v>32.618172999999999</v>
      </c>
      <c r="G24" s="19">
        <v>31.247225999999998</v>
      </c>
      <c r="H24" s="19">
        <v>33.995561000000002</v>
      </c>
      <c r="I24" s="19">
        <v>27.885136000000003</v>
      </c>
      <c r="J24" s="19">
        <v>32.158888000000005</v>
      </c>
      <c r="K24" s="6">
        <v>40.509101999999999</v>
      </c>
    </row>
    <row r="25" spans="2:32" x14ac:dyDescent="0.3">
      <c r="B25" s="32">
        <v>21</v>
      </c>
      <c r="C25" s="5">
        <v>50.459522</v>
      </c>
      <c r="D25" s="19">
        <v>45.487969999999997</v>
      </c>
      <c r="E25" s="19">
        <v>71.257289999999998</v>
      </c>
      <c r="F25" s="19">
        <v>82.562920000000005</v>
      </c>
      <c r="G25" s="19">
        <v>47.971453000000004</v>
      </c>
      <c r="H25" s="19">
        <v>49.407499999999999</v>
      </c>
      <c r="I25" s="19">
        <v>65.240647999999993</v>
      </c>
      <c r="J25" s="19">
        <v>76.850179999999995</v>
      </c>
      <c r="K25" s="6">
        <v>72.160550000000001</v>
      </c>
    </row>
    <row r="26" spans="2:32" x14ac:dyDescent="0.3">
      <c r="B26" s="32">
        <v>22</v>
      </c>
      <c r="C26" s="5">
        <v>47.240639000000002</v>
      </c>
      <c r="D26" s="19">
        <v>71.083483000000001</v>
      </c>
      <c r="E26" s="19">
        <v>60.012300000000003</v>
      </c>
      <c r="F26" s="18">
        <v>93.99812</v>
      </c>
      <c r="G26" s="18">
        <v>94.486620000000002</v>
      </c>
      <c r="H26" s="18">
        <v>76.612650000000002</v>
      </c>
      <c r="I26" s="19">
        <v>77.825890000000001</v>
      </c>
      <c r="J26" s="19">
        <v>172.19949</v>
      </c>
      <c r="K26" s="6">
        <v>200.85039</v>
      </c>
    </row>
    <row r="27" spans="2:32" x14ac:dyDescent="0.3">
      <c r="B27" s="32">
        <v>23</v>
      </c>
      <c r="C27" s="5">
        <v>50.533563999999998</v>
      </c>
      <c r="D27" s="19">
        <v>67.282227999999989</v>
      </c>
      <c r="E27" s="19">
        <v>54.68956</v>
      </c>
      <c r="F27" s="19">
        <v>51.660717999999996</v>
      </c>
      <c r="G27" s="19">
        <v>62.519080000000002</v>
      </c>
      <c r="H27" s="19">
        <v>68.836839999999995</v>
      </c>
      <c r="I27" s="19">
        <v>91.588770000000011</v>
      </c>
      <c r="J27" s="19">
        <v>59.86065</v>
      </c>
      <c r="K27" s="6">
        <v>63.932680000000005</v>
      </c>
    </row>
    <row r="28" spans="2:32" s="1" customFormat="1" ht="17.25" thickBot="1" x14ac:dyDescent="0.35">
      <c r="B28" s="34">
        <v>24</v>
      </c>
      <c r="C28" s="7">
        <v>35.528120000000001</v>
      </c>
      <c r="D28" s="8">
        <v>30.9085</v>
      </c>
      <c r="E28" s="8">
        <v>47.614717999999996</v>
      </c>
      <c r="F28" s="8">
        <v>54.004427000000007</v>
      </c>
      <c r="G28" s="8">
        <v>32.914248000000001</v>
      </c>
      <c r="H28" s="8">
        <v>38.860991999999996</v>
      </c>
      <c r="I28" s="8">
        <v>34.289113</v>
      </c>
      <c r="J28" s="8">
        <v>51.863074999999995</v>
      </c>
      <c r="K28" s="9">
        <v>48.366636999999997</v>
      </c>
      <c r="L28"/>
      <c r="N28"/>
      <c r="O28"/>
      <c r="P28"/>
    </row>
    <row r="29" spans="2:32" ht="17.25" thickBot="1" x14ac:dyDescent="0.35"/>
    <row r="30" spans="2:32" x14ac:dyDescent="0.3">
      <c r="B30" s="21" t="s">
        <v>31</v>
      </c>
      <c r="C30" s="2">
        <f t="shared" ref="C30:K30" si="0">SUM(C5:C28)</f>
        <v>1066.6768149999998</v>
      </c>
      <c r="D30" s="3">
        <f t="shared" si="0"/>
        <v>1068.0464230000002</v>
      </c>
      <c r="E30" s="3">
        <f t="shared" si="0"/>
        <v>1345.7491930000001</v>
      </c>
      <c r="F30" s="3">
        <f t="shared" si="0"/>
        <v>1479.5671420000001</v>
      </c>
      <c r="G30" s="3">
        <f t="shared" si="0"/>
        <v>1539.6244750000003</v>
      </c>
      <c r="H30" s="3">
        <f t="shared" si="0"/>
        <v>1628.5393189999998</v>
      </c>
      <c r="I30" s="3">
        <f t="shared" si="0"/>
        <v>1313.1948230000003</v>
      </c>
      <c r="J30" s="3">
        <f t="shared" si="0"/>
        <v>1824.8431589999998</v>
      </c>
      <c r="K30" s="4">
        <f t="shared" si="0"/>
        <v>2321.9138159999998</v>
      </c>
    </row>
    <row r="31" spans="2:32" x14ac:dyDescent="0.3">
      <c r="B31" s="25" t="s">
        <v>27</v>
      </c>
      <c r="C31" s="29">
        <f t="shared" ref="C31:K31" si="1">AVERAGE(C5:C28)</f>
        <v>44.444867291666661</v>
      </c>
      <c r="D31" s="30">
        <f t="shared" si="1"/>
        <v>44.501934291666679</v>
      </c>
      <c r="E31" s="30">
        <f t="shared" si="1"/>
        <v>56.072883041666671</v>
      </c>
      <c r="F31" s="30">
        <f t="shared" si="1"/>
        <v>61.648630916666669</v>
      </c>
      <c r="G31" s="30">
        <f t="shared" si="1"/>
        <v>64.151019791666684</v>
      </c>
      <c r="H31" s="30">
        <f t="shared" si="1"/>
        <v>67.855804958333323</v>
      </c>
      <c r="I31" s="30">
        <f t="shared" si="1"/>
        <v>54.716450958333347</v>
      </c>
      <c r="J31" s="30">
        <f t="shared" si="1"/>
        <v>76.035131624999991</v>
      </c>
      <c r="K31" s="31">
        <f t="shared" si="1"/>
        <v>96.746408999999986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22" t="s">
        <v>28</v>
      </c>
      <c r="C32" s="7">
        <f t="shared" ref="C32:K32" si="2">_xlfn.STDEV.S(C5:C28)</f>
        <v>17.896449989003859</v>
      </c>
      <c r="D32" s="8">
        <f t="shared" si="2"/>
        <v>16.597878699939677</v>
      </c>
      <c r="E32" s="8">
        <f t="shared" si="2"/>
        <v>18.26854034943176</v>
      </c>
      <c r="F32" s="8">
        <f t="shared" si="2"/>
        <v>21.906570601845456</v>
      </c>
      <c r="G32" s="8">
        <f t="shared" si="2"/>
        <v>29.261885466530384</v>
      </c>
      <c r="H32" s="8">
        <f t="shared" si="2"/>
        <v>31.724163745824502</v>
      </c>
      <c r="I32" s="8">
        <f t="shared" si="2"/>
        <v>21.010169017211215</v>
      </c>
      <c r="J32" s="8">
        <f t="shared" si="2"/>
        <v>32.909497857889271</v>
      </c>
      <c r="K32" s="9">
        <f t="shared" si="2"/>
        <v>47.708198706350828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35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81" t="s">
        <v>2</v>
      </c>
      <c r="D4" s="82" t="s">
        <v>3</v>
      </c>
      <c r="E4" s="82" t="s">
        <v>4</v>
      </c>
      <c r="F4" s="82" t="s">
        <v>2</v>
      </c>
      <c r="G4" s="82" t="s">
        <v>3</v>
      </c>
      <c r="H4" s="82" t="s">
        <v>4</v>
      </c>
      <c r="I4" s="82" t="s">
        <v>2</v>
      </c>
      <c r="J4" s="82" t="s">
        <v>3</v>
      </c>
      <c r="K4" s="83" t="s">
        <v>4</v>
      </c>
    </row>
    <row r="5" spans="2:11" x14ac:dyDescent="0.3">
      <c r="B5" s="33">
        <v>1</v>
      </c>
      <c r="C5" s="35">
        <f>'Task Completion Time'!C5-'Coarse Translation Time'!C5</f>
        <v>8.6740669999999991</v>
      </c>
      <c r="D5" s="36">
        <f>'Task Completion Time'!D5-'Coarse Translation Time'!D5</f>
        <v>0.47183999999999671</v>
      </c>
      <c r="E5" s="36">
        <f>'Task Completion Time'!E5-'Coarse Translation Time'!E5</f>
        <v>38.940576000000007</v>
      </c>
      <c r="F5" s="36">
        <f>'Task Completion Time'!F5-'Coarse Translation Time'!F5</f>
        <v>0.72334800000000143</v>
      </c>
      <c r="G5" s="36">
        <f>'Task Completion Time'!G5-'Coarse Translation Time'!G5</f>
        <v>1.1840100000000007</v>
      </c>
      <c r="H5" s="36">
        <f>'Task Completion Time'!H5-'Coarse Translation Time'!H5</f>
        <v>0.89110000000000156</v>
      </c>
      <c r="I5" s="36">
        <f>'Task Completion Time'!I5-'Coarse Translation Time'!I5</f>
        <v>2.1724380000000068</v>
      </c>
      <c r="J5" s="36">
        <f>'Task Completion Time'!J5-'Coarse Translation Time'!J5</f>
        <v>3.5915600000000012</v>
      </c>
      <c r="K5" s="37">
        <f>'Task Completion Time'!K5-'Coarse Translation Time'!K5</f>
        <v>7.2666400000000095</v>
      </c>
    </row>
    <row r="6" spans="2:11" x14ac:dyDescent="0.3">
      <c r="B6" s="32">
        <v>2</v>
      </c>
      <c r="C6" s="17">
        <f>'Task Completion Time'!C6-'Coarse Translation Time'!C6</f>
        <v>0.62710099999999613</v>
      </c>
      <c r="D6" s="18">
        <f>'Task Completion Time'!D6-'Coarse Translation Time'!D6</f>
        <v>12.265321000000007</v>
      </c>
      <c r="E6" s="18">
        <f>'Task Completion Time'!E6-'Coarse Translation Time'!E6</f>
        <v>29.765969999999996</v>
      </c>
      <c r="F6" s="18">
        <f>'Task Completion Time'!F6-'Coarse Translation Time'!F6</f>
        <v>3.7454630000000009</v>
      </c>
      <c r="G6" s="18">
        <f>'Task Completion Time'!G6-'Coarse Translation Time'!G6</f>
        <v>1.2238800000000083</v>
      </c>
      <c r="H6" s="18">
        <f>'Task Completion Time'!H6-'Coarse Translation Time'!H6</f>
        <v>1.2237399999999994</v>
      </c>
      <c r="I6" s="18">
        <f>'Task Completion Time'!I6-'Coarse Translation Time'!I6</f>
        <v>10.901291000000015</v>
      </c>
      <c r="J6" s="18">
        <f>'Task Completion Time'!J6-'Coarse Translation Time'!J6</f>
        <v>4.4949790000000007</v>
      </c>
      <c r="K6" s="10">
        <f>'Task Completion Time'!K6-'Coarse Translation Time'!K6</f>
        <v>58.584180000000003</v>
      </c>
    </row>
    <row r="7" spans="2:11" x14ac:dyDescent="0.3">
      <c r="B7" s="32">
        <v>3</v>
      </c>
      <c r="C7" s="17">
        <f>'Task Completion Time'!C7-'Coarse Translation Time'!C7</f>
        <v>3.9161849999999987</v>
      </c>
      <c r="D7" s="18">
        <f>'Task Completion Time'!D7-'Coarse Translation Time'!D7</f>
        <v>35.382737999999996</v>
      </c>
      <c r="E7" s="18">
        <f>'Task Completion Time'!E7-'Coarse Translation Time'!E7</f>
        <v>27.282859999999999</v>
      </c>
      <c r="F7" s="18">
        <f>'Task Completion Time'!F7-'Coarse Translation Time'!F7</f>
        <v>1.5828690000000023</v>
      </c>
      <c r="G7" s="18">
        <f>'Task Completion Time'!G7-'Coarse Translation Time'!G7</f>
        <v>2.7072769999999977</v>
      </c>
      <c r="H7" s="18">
        <f>'Task Completion Time'!H7-'Coarse Translation Time'!H7</f>
        <v>3.1255660000000063</v>
      </c>
      <c r="I7" s="18">
        <f>'Task Completion Time'!I7-'Coarse Translation Time'!I7</f>
        <v>15.496079999999992</v>
      </c>
      <c r="J7" s="18">
        <f>'Task Completion Time'!J7-'Coarse Translation Time'!J7</f>
        <v>6.8327600000000075</v>
      </c>
      <c r="K7" s="10">
        <f>'Task Completion Time'!K7-'Coarse Translation Time'!K7</f>
        <v>7.6858400000000131</v>
      </c>
    </row>
    <row r="8" spans="2:11" x14ac:dyDescent="0.3">
      <c r="B8" s="32">
        <v>4</v>
      </c>
      <c r="C8" s="17">
        <f>'Task Completion Time'!C8-'Coarse Translation Time'!C8</f>
        <v>15.095167000000004</v>
      </c>
      <c r="D8" s="18">
        <f>'Task Completion Time'!D8-'Coarse Translation Time'!D8</f>
        <v>31.188248999999999</v>
      </c>
      <c r="E8" s="18">
        <f>'Task Completion Time'!E8-'Coarse Translation Time'!E8</f>
        <v>51.464959999999991</v>
      </c>
      <c r="F8" s="18">
        <f>'Task Completion Time'!F8-'Coarse Translation Time'!F8</f>
        <v>9.8865900000000053</v>
      </c>
      <c r="G8" s="18">
        <f>'Task Completion Time'!G8-'Coarse Translation Time'!G8</f>
        <v>0.58373000000000275</v>
      </c>
      <c r="H8" s="18">
        <f>'Task Completion Time'!H8-'Coarse Translation Time'!H8</f>
        <v>1.3883799999999908</v>
      </c>
      <c r="I8" s="18">
        <f>'Task Completion Time'!I8-'Coarse Translation Time'!I8</f>
        <v>11.122563000000003</v>
      </c>
      <c r="J8" s="18">
        <f>'Task Completion Time'!J8-'Coarse Translation Time'!J8</f>
        <v>8.7628500000000003</v>
      </c>
      <c r="K8" s="10">
        <f>'Task Completion Time'!K8-'Coarse Translation Time'!K8</f>
        <v>1.5023400000000038</v>
      </c>
    </row>
    <row r="9" spans="2:11" x14ac:dyDescent="0.3">
      <c r="B9" s="32">
        <v>5</v>
      </c>
      <c r="C9" s="17">
        <f>'Task Completion Time'!C9-'Coarse Translation Time'!C9</f>
        <v>18.080640000000002</v>
      </c>
      <c r="D9" s="18">
        <f>'Task Completion Time'!D9-'Coarse Translation Time'!D9</f>
        <v>14.024270000000001</v>
      </c>
      <c r="E9" s="18">
        <f>'Task Completion Time'!E9-'Coarse Translation Time'!E9</f>
        <v>47.736000000000004</v>
      </c>
      <c r="F9" s="18">
        <f>'Task Completion Time'!F9-'Coarse Translation Time'!F9</f>
        <v>19.621880000000004</v>
      </c>
      <c r="G9" s="18">
        <f>'Task Completion Time'!G9-'Coarse Translation Time'!G9</f>
        <v>15.941689999999994</v>
      </c>
      <c r="H9" s="18">
        <f>'Task Completion Time'!H9-'Coarse Translation Time'!H9</f>
        <v>1.6659900000000079</v>
      </c>
      <c r="I9" s="18">
        <f>'Task Completion Time'!I9-'Coarse Translation Time'!I9</f>
        <v>9.1910139999999956</v>
      </c>
      <c r="J9" s="18">
        <f>'Task Completion Time'!J9-'Coarse Translation Time'!J9</f>
        <v>18.710189999999997</v>
      </c>
      <c r="K9" s="10">
        <f>'Task Completion Time'!K9-'Coarse Translation Time'!K9</f>
        <v>11.369320000000016</v>
      </c>
    </row>
    <row r="10" spans="2:11" x14ac:dyDescent="0.3">
      <c r="B10" s="32">
        <v>6</v>
      </c>
      <c r="C10" s="17">
        <f>'Task Completion Time'!C10-'Coarse Translation Time'!C10</f>
        <v>44.767250000000004</v>
      </c>
      <c r="D10" s="18">
        <f>'Task Completion Time'!D10-'Coarse Translation Time'!D10</f>
        <v>14.101720999999998</v>
      </c>
      <c r="E10" s="18">
        <f>'Task Completion Time'!E10-'Coarse Translation Time'!E10</f>
        <v>19.056339999999992</v>
      </c>
      <c r="F10" s="18">
        <f>'Task Completion Time'!F10-'Coarse Translation Time'!F10</f>
        <v>13.446929999999995</v>
      </c>
      <c r="G10" s="18">
        <f>'Task Completion Time'!G10-'Coarse Translation Time'!G10</f>
        <v>2.1441199999999938</v>
      </c>
      <c r="H10" s="18">
        <f>'Task Completion Time'!H10-'Coarse Translation Time'!H10</f>
        <v>2.3538100000000099</v>
      </c>
      <c r="I10" s="18">
        <f>'Task Completion Time'!I10-'Coarse Translation Time'!I10</f>
        <v>5.9546239999999955</v>
      </c>
      <c r="J10" s="18">
        <f>'Task Completion Time'!J10-'Coarse Translation Time'!J10</f>
        <v>13.101650000000006</v>
      </c>
      <c r="K10" s="10">
        <f>'Task Completion Time'!K10-'Coarse Translation Time'!K10</f>
        <v>9.5647300000000115</v>
      </c>
    </row>
    <row r="11" spans="2:11" x14ac:dyDescent="0.3">
      <c r="B11" s="32">
        <v>7</v>
      </c>
      <c r="C11" s="17">
        <f>'Task Completion Time'!C11-'Coarse Translation Time'!C11</f>
        <v>9.3194790000000012</v>
      </c>
      <c r="D11" s="18">
        <f>'Task Completion Time'!D11-'Coarse Translation Time'!D11</f>
        <v>3.3605399999999932</v>
      </c>
      <c r="E11" s="18">
        <f>'Task Completion Time'!E11-'Coarse Translation Time'!E11</f>
        <v>0.51457300000000572</v>
      </c>
      <c r="F11" s="18">
        <f>'Task Completion Time'!F11-'Coarse Translation Time'!F11</f>
        <v>18.135268000000003</v>
      </c>
      <c r="G11" s="18">
        <f>'Task Completion Time'!G11-'Coarse Translation Time'!G11</f>
        <v>4.581789999999998</v>
      </c>
      <c r="H11" s="18">
        <f>'Task Completion Time'!H11-'Coarse Translation Time'!H11</f>
        <v>21.036259999999984</v>
      </c>
      <c r="I11" s="18">
        <f>'Task Completion Time'!I11-'Coarse Translation Time'!I11</f>
        <v>11.317366999999997</v>
      </c>
      <c r="J11" s="18">
        <f>'Task Completion Time'!J11-'Coarse Translation Time'!J11</f>
        <v>20.925740000000005</v>
      </c>
      <c r="K11" s="10">
        <f>'Task Completion Time'!K11-'Coarse Translation Time'!K11</f>
        <v>12.425070000000005</v>
      </c>
    </row>
    <row r="12" spans="2:11" x14ac:dyDescent="0.3">
      <c r="B12" s="32">
        <v>8</v>
      </c>
      <c r="C12" s="17">
        <f>'Task Completion Time'!C12-'Coarse Translation Time'!C12</f>
        <v>9.2444270000000017</v>
      </c>
      <c r="D12" s="18">
        <f>'Task Completion Time'!D12-'Coarse Translation Time'!D12</f>
        <v>15.536552</v>
      </c>
      <c r="E12" s="18">
        <f>'Task Completion Time'!E12-'Coarse Translation Time'!E12</f>
        <v>9.7751050000000035</v>
      </c>
      <c r="F12" s="18">
        <f>'Task Completion Time'!F12-'Coarse Translation Time'!F12</f>
        <v>8.8686319999999981</v>
      </c>
      <c r="G12" s="18">
        <f>'Task Completion Time'!G12-'Coarse Translation Time'!G12</f>
        <v>2.2403000000000048</v>
      </c>
      <c r="H12" s="18">
        <f>'Task Completion Time'!H12-'Coarse Translation Time'!H12</f>
        <v>3.8578799999999944</v>
      </c>
      <c r="I12" s="18">
        <f>'Task Completion Time'!I12-'Coarse Translation Time'!I12</f>
        <v>5.6113319999999973</v>
      </c>
      <c r="J12" s="18">
        <f>'Task Completion Time'!J12-'Coarse Translation Time'!J12</f>
        <v>16.566609999999997</v>
      </c>
      <c r="K12" s="10">
        <f>'Task Completion Time'!K12-'Coarse Translation Time'!K12</f>
        <v>10.052440000000004</v>
      </c>
    </row>
    <row r="13" spans="2:11" x14ac:dyDescent="0.3">
      <c r="B13" s="32">
        <v>9</v>
      </c>
      <c r="C13" s="17">
        <f>'Task Completion Time'!C13-'Coarse Translation Time'!C13</f>
        <v>42.866674000000003</v>
      </c>
      <c r="D13" s="18">
        <f>'Task Completion Time'!D13-'Coarse Translation Time'!D13</f>
        <v>14.469940999999999</v>
      </c>
      <c r="E13" s="18">
        <f>'Task Completion Time'!E13-'Coarse Translation Time'!E13</f>
        <v>29.611138999999994</v>
      </c>
      <c r="F13" s="18">
        <f>'Task Completion Time'!F13-'Coarse Translation Time'!F13</f>
        <v>11.679693000000004</v>
      </c>
      <c r="G13" s="18">
        <f>'Task Completion Time'!G13-'Coarse Translation Time'!G13</f>
        <v>8.2839069999999992</v>
      </c>
      <c r="H13" s="18">
        <f>'Task Completion Time'!H13-'Coarse Translation Time'!H13</f>
        <v>0.93277199999999993</v>
      </c>
      <c r="I13" s="18">
        <f>'Task Completion Time'!I13-'Coarse Translation Time'!I13</f>
        <v>5.9145729999999901</v>
      </c>
      <c r="J13" s="18">
        <f>'Task Completion Time'!J13-'Coarse Translation Time'!J13</f>
        <v>3.4533599999999964</v>
      </c>
      <c r="K13" s="10">
        <f>'Task Completion Time'!K13-'Coarse Translation Time'!K13</f>
        <v>0.51525000000000887</v>
      </c>
    </row>
    <row r="14" spans="2:11" x14ac:dyDescent="0.3">
      <c r="B14" s="32">
        <v>10</v>
      </c>
      <c r="C14" s="17">
        <f>'Task Completion Time'!C14-'Coarse Translation Time'!C14</f>
        <v>21.36626900000001</v>
      </c>
      <c r="D14" s="18">
        <f>'Task Completion Time'!D14-'Coarse Translation Time'!D14</f>
        <v>14.056373999999991</v>
      </c>
      <c r="E14" s="18">
        <f>'Task Completion Time'!E14-'Coarse Translation Time'!E14</f>
        <v>14.281727000000011</v>
      </c>
      <c r="F14" s="18">
        <f>'Task Completion Time'!F14-'Coarse Translation Time'!F14</f>
        <v>11.73584000000001</v>
      </c>
      <c r="G14" s="18">
        <f>'Task Completion Time'!G14-'Coarse Translation Time'!G14</f>
        <v>3.0204699999999889</v>
      </c>
      <c r="H14" s="18">
        <f>'Task Completion Time'!H14-'Coarse Translation Time'!H14</f>
        <v>1.597920000000002</v>
      </c>
      <c r="I14" s="18">
        <f>'Task Completion Time'!I14-'Coarse Translation Time'!I14</f>
        <v>11.303240000000002</v>
      </c>
      <c r="J14" s="18">
        <f>'Task Completion Time'!J14-'Coarse Translation Time'!J14</f>
        <v>16.060509999999994</v>
      </c>
      <c r="K14" s="10">
        <f>'Task Completion Time'!K14-'Coarse Translation Time'!K14</f>
        <v>2.9258999999999986</v>
      </c>
    </row>
    <row r="15" spans="2:11" x14ac:dyDescent="0.3">
      <c r="B15" s="32">
        <v>11</v>
      </c>
      <c r="C15" s="17">
        <f>'Task Completion Time'!C15-'Coarse Translation Time'!C15</f>
        <v>22.409956999999984</v>
      </c>
      <c r="D15" s="18">
        <f>'Task Completion Time'!D15-'Coarse Translation Time'!D15</f>
        <v>23.370298999999996</v>
      </c>
      <c r="E15" s="18">
        <f>'Task Completion Time'!E15-'Coarse Translation Time'!E15</f>
        <v>80.44147000000001</v>
      </c>
      <c r="F15" s="18">
        <f>'Task Completion Time'!F15-'Coarse Translation Time'!F15</f>
        <v>1.0024100000000047</v>
      </c>
      <c r="G15" s="18">
        <f>'Task Completion Time'!G15-'Coarse Translation Time'!G15</f>
        <v>6.2350299999999947</v>
      </c>
      <c r="H15" s="18">
        <f>'Task Completion Time'!H15-'Coarse Translation Time'!H15</f>
        <v>0.7941499999999877</v>
      </c>
      <c r="I15" s="18">
        <f>'Task Completion Time'!I15-'Coarse Translation Time'!I15</f>
        <v>9.2030980000000042</v>
      </c>
      <c r="J15" s="18">
        <f>'Task Completion Time'!J15-'Coarse Translation Time'!J15</f>
        <v>24.791620999999992</v>
      </c>
      <c r="K15" s="10">
        <f>'Task Completion Time'!K15-'Coarse Translation Time'!K15</f>
        <v>9.7457199999999986</v>
      </c>
    </row>
    <row r="16" spans="2:11" x14ac:dyDescent="0.3">
      <c r="B16" s="32">
        <v>12</v>
      </c>
      <c r="C16" s="17">
        <f>'Task Completion Time'!C16-'Coarse Translation Time'!C16</f>
        <v>29.152258000000003</v>
      </c>
      <c r="D16" s="18">
        <f>'Task Completion Time'!D16-'Coarse Translation Time'!D16</f>
        <v>34.819014000000003</v>
      </c>
      <c r="E16" s="18">
        <f>'Task Completion Time'!E16-'Coarse Translation Time'!E16</f>
        <v>40.526968000000004</v>
      </c>
      <c r="F16" s="18">
        <f>'Task Completion Time'!F16-'Coarse Translation Time'!F16</f>
        <v>20.186020000000013</v>
      </c>
      <c r="G16" s="18">
        <f>'Task Completion Time'!G16-'Coarse Translation Time'!G16</f>
        <v>20.689510000000013</v>
      </c>
      <c r="H16" s="18">
        <f>'Task Completion Time'!H16-'Coarse Translation Time'!H16</f>
        <v>20.478759999999994</v>
      </c>
      <c r="I16" s="18">
        <f>'Task Completion Time'!I16-'Coarse Translation Time'!I16</f>
        <v>11.458979999999997</v>
      </c>
      <c r="J16" s="18">
        <f>'Task Completion Time'!J16-'Coarse Translation Time'!J16</f>
        <v>5.2576800000000219</v>
      </c>
      <c r="K16" s="10">
        <f>'Task Completion Time'!K16-'Coarse Translation Time'!K16</f>
        <v>16.066030000000012</v>
      </c>
    </row>
    <row r="17" spans="2:12" x14ac:dyDescent="0.3">
      <c r="B17" s="32">
        <v>13</v>
      </c>
      <c r="C17" s="17">
        <f>'Task Completion Time'!C17-'Coarse Translation Time'!C17</f>
        <v>11.857768999999998</v>
      </c>
      <c r="D17" s="18">
        <f>'Task Completion Time'!D17-'Coarse Translation Time'!D17</f>
        <v>4.8599529999999973</v>
      </c>
      <c r="E17" s="18">
        <f>'Task Completion Time'!E17-'Coarse Translation Time'!E17</f>
        <v>56.323499999999981</v>
      </c>
      <c r="F17" s="18">
        <f>'Task Completion Time'!F17-'Coarse Translation Time'!F17</f>
        <v>2.1933009999999982</v>
      </c>
      <c r="G17" s="18">
        <f>'Task Completion Time'!G17-'Coarse Translation Time'!G17</f>
        <v>19.052364999999995</v>
      </c>
      <c r="H17" s="18">
        <f>'Task Completion Time'!H17-'Coarse Translation Time'!H17</f>
        <v>1.2218899999999948</v>
      </c>
      <c r="I17" s="18">
        <f>'Task Completion Time'!I17-'Coarse Translation Time'!I17</f>
        <v>6.5403610000000114</v>
      </c>
      <c r="J17" s="18">
        <f>'Task Completion Time'!J17-'Coarse Translation Time'!J17</f>
        <v>11.750419999999991</v>
      </c>
      <c r="K17" s="10">
        <f>'Task Completion Time'!K17-'Coarse Translation Time'!K17</f>
        <v>11.287240000000004</v>
      </c>
    </row>
    <row r="18" spans="2:12" x14ac:dyDescent="0.3">
      <c r="B18" s="32">
        <v>14</v>
      </c>
      <c r="C18" s="17">
        <f>'Task Completion Time'!C18-'Coarse Translation Time'!C18</f>
        <v>17.040063000000004</v>
      </c>
      <c r="D18" s="18">
        <f>'Task Completion Time'!D18-'Coarse Translation Time'!D18</f>
        <v>17.844231999999998</v>
      </c>
      <c r="E18" s="18">
        <f>'Task Completion Time'!E18-'Coarse Translation Time'!E18</f>
        <v>0.92645000000000266</v>
      </c>
      <c r="F18" s="18">
        <f>'Task Completion Time'!F18-'Coarse Translation Time'!F18</f>
        <v>18.300610000000006</v>
      </c>
      <c r="G18" s="18">
        <f>'Task Completion Time'!G18-'Coarse Translation Time'!G18</f>
        <v>3.4292000000000016</v>
      </c>
      <c r="H18" s="18">
        <f>'Task Completion Time'!H18-'Coarse Translation Time'!H18</f>
        <v>10.609530000000007</v>
      </c>
      <c r="I18" s="18">
        <f>'Task Completion Time'!I18-'Coarse Translation Time'!I18</f>
        <v>8.347290000000001</v>
      </c>
      <c r="J18" s="18">
        <f>'Task Completion Time'!J18-'Coarse Translation Time'!J18</f>
        <v>11.344484999999992</v>
      </c>
      <c r="K18" s="10">
        <f>'Task Completion Time'!K18-'Coarse Translation Time'!K18</f>
        <v>92.301512000000017</v>
      </c>
    </row>
    <row r="19" spans="2:12" x14ac:dyDescent="0.3">
      <c r="B19" s="32">
        <v>15</v>
      </c>
      <c r="C19" s="17">
        <f>'Task Completion Time'!C19-'Coarse Translation Time'!C19</f>
        <v>8.3091500000000096</v>
      </c>
      <c r="D19" s="18">
        <f>'Task Completion Time'!D19-'Coarse Translation Time'!D19</f>
        <v>42.475099999999983</v>
      </c>
      <c r="E19" s="18">
        <f>'Task Completion Time'!E19-'Coarse Translation Time'!E19</f>
        <v>15.764559999999989</v>
      </c>
      <c r="F19" s="18">
        <f>'Task Completion Time'!F19-'Coarse Translation Time'!F19</f>
        <v>1.3089799999999769</v>
      </c>
      <c r="G19" s="18">
        <f>'Task Completion Time'!G19-'Coarse Translation Time'!G19</f>
        <v>27.509590000000003</v>
      </c>
      <c r="H19" s="18">
        <f>'Task Completion Time'!H19-'Coarse Translation Time'!H19</f>
        <v>1.6846199999999953</v>
      </c>
      <c r="I19" s="18">
        <f>'Task Completion Time'!I19-'Coarse Translation Time'!I19</f>
        <v>11.194250000000011</v>
      </c>
      <c r="J19" s="18">
        <f>'Task Completion Time'!J19-'Coarse Translation Time'!J19</f>
        <v>9.5486100000000249</v>
      </c>
      <c r="K19" s="10">
        <f>'Task Completion Time'!K19-'Coarse Translation Time'!K19</f>
        <v>15.939919999999987</v>
      </c>
    </row>
    <row r="20" spans="2:12" x14ac:dyDescent="0.3">
      <c r="B20" s="32">
        <v>16</v>
      </c>
      <c r="C20" s="17">
        <f>'Task Completion Time'!C20-'Coarse Translation Time'!C20</f>
        <v>8.7557359999999989</v>
      </c>
      <c r="D20" s="18">
        <f>'Task Completion Time'!D20-'Coarse Translation Time'!D20</f>
        <v>0.65183499999999839</v>
      </c>
      <c r="E20" s="18">
        <f>'Task Completion Time'!E20-'Coarse Translation Time'!E20</f>
        <v>6.0405600000000135</v>
      </c>
      <c r="F20" s="18">
        <f>'Task Completion Time'!F20-'Coarse Translation Time'!F20</f>
        <v>47.501940000000005</v>
      </c>
      <c r="G20" s="18">
        <f>'Task Completion Time'!G20-'Coarse Translation Time'!G20</f>
        <v>15.051249999999996</v>
      </c>
      <c r="H20" s="18">
        <f>'Task Completion Time'!H20-'Coarse Translation Time'!H20</f>
        <v>15.953380000000003</v>
      </c>
      <c r="I20" s="18">
        <f>'Task Completion Time'!I20-'Coarse Translation Time'!I20</f>
        <v>17.346322000000001</v>
      </c>
      <c r="J20" s="18">
        <f>'Task Completion Time'!J20-'Coarse Translation Time'!J20</f>
        <v>72.107388</v>
      </c>
      <c r="K20" s="10">
        <f>'Task Completion Time'!K20-'Coarse Translation Time'!K20</f>
        <v>13.697239999999994</v>
      </c>
    </row>
    <row r="21" spans="2:12" x14ac:dyDescent="0.3">
      <c r="B21" s="32">
        <v>17</v>
      </c>
      <c r="C21" s="17">
        <f>'Task Completion Time'!C21-'Coarse Translation Time'!C21</f>
        <v>25.305705000000003</v>
      </c>
      <c r="D21" s="18">
        <f>'Task Completion Time'!D21-'Coarse Translation Time'!D21</f>
        <v>43.191810000000004</v>
      </c>
      <c r="E21" s="18">
        <f>'Task Completion Time'!E21-'Coarse Translation Time'!E21</f>
        <v>40.257330000000003</v>
      </c>
      <c r="F21" s="18">
        <f>'Task Completion Time'!F21-'Coarse Translation Time'!F21</f>
        <v>2.1926569999999899</v>
      </c>
      <c r="G21" s="18">
        <f>'Task Completion Time'!G21-'Coarse Translation Time'!G21</f>
        <v>25.386326999999994</v>
      </c>
      <c r="H21" s="18">
        <f>'Task Completion Time'!H21-'Coarse Translation Time'!H21</f>
        <v>21.870480000000001</v>
      </c>
      <c r="I21" s="18">
        <f>'Task Completion Time'!I21-'Coarse Translation Time'!I21</f>
        <v>3.1536879999999954</v>
      </c>
      <c r="J21" s="18">
        <f>'Task Completion Time'!J21-'Coarse Translation Time'!J21</f>
        <v>9.0106609999999989</v>
      </c>
      <c r="K21" s="10">
        <f>'Task Completion Time'!K21-'Coarse Translation Time'!K21</f>
        <v>8.9729529999999968</v>
      </c>
    </row>
    <row r="22" spans="2:12" x14ac:dyDescent="0.3">
      <c r="B22" s="32">
        <v>18</v>
      </c>
      <c r="C22" s="17">
        <f>'Task Completion Time'!C22-'Coarse Translation Time'!C22</f>
        <v>9.021694999999994</v>
      </c>
      <c r="D22" s="18">
        <f>'Task Completion Time'!D22-'Coarse Translation Time'!D22</f>
        <v>76.727700000000013</v>
      </c>
      <c r="E22" s="18">
        <f>'Task Completion Time'!E22-'Coarse Translation Time'!E22</f>
        <v>64.437546000000012</v>
      </c>
      <c r="F22" s="18">
        <f>'Task Completion Time'!F22-'Coarse Translation Time'!F22</f>
        <v>51.93688199999999</v>
      </c>
      <c r="G22" s="18">
        <f>'Task Completion Time'!G22-'Coarse Translation Time'!G22</f>
        <v>3.0486300000000099</v>
      </c>
      <c r="H22" s="18">
        <f>'Task Completion Time'!H22-'Coarse Translation Time'!H22</f>
        <v>10.551178</v>
      </c>
      <c r="I22" s="18">
        <f>'Task Completion Time'!I22-'Coarse Translation Time'!I22</f>
        <v>16.257570000000001</v>
      </c>
      <c r="J22" s="18">
        <f>'Task Completion Time'!J22-'Coarse Translation Time'!J22</f>
        <v>18.415530000000004</v>
      </c>
      <c r="K22" s="10">
        <f>'Task Completion Time'!K22-'Coarse Translation Time'!K22</f>
        <v>11.916445000000003</v>
      </c>
    </row>
    <row r="23" spans="2:12" x14ac:dyDescent="0.3">
      <c r="B23" s="32">
        <v>19</v>
      </c>
      <c r="C23" s="17">
        <f>'Task Completion Time'!C23-'Coarse Translation Time'!C23</f>
        <v>7.4115200000000101</v>
      </c>
      <c r="D23" s="18">
        <f>'Task Completion Time'!D23-'Coarse Translation Time'!D23</f>
        <v>16.579687</v>
      </c>
      <c r="E23" s="18">
        <f>'Task Completion Time'!E23-'Coarse Translation Time'!E23</f>
        <v>31.96444799999999</v>
      </c>
      <c r="F23" s="18">
        <f>'Task Completion Time'!F23-'Coarse Translation Time'!F23</f>
        <v>13.178278000000006</v>
      </c>
      <c r="G23" s="18">
        <f>'Task Completion Time'!G23-'Coarse Translation Time'!G23</f>
        <v>2.6232600000000019</v>
      </c>
      <c r="H23" s="18">
        <f>'Task Completion Time'!H23-'Coarse Translation Time'!H23</f>
        <v>37.17474</v>
      </c>
      <c r="I23" s="18">
        <f>'Task Completion Time'!I23-'Coarse Translation Time'!I23</f>
        <v>6.2903500000000037</v>
      </c>
      <c r="J23" s="18">
        <f>'Task Completion Time'!J23-'Coarse Translation Time'!J23</f>
        <v>12.681420000000003</v>
      </c>
      <c r="K23" s="10">
        <f>'Task Completion Time'!K23-'Coarse Translation Time'!K23</f>
        <v>20.818200000000004</v>
      </c>
    </row>
    <row r="24" spans="2:12" x14ac:dyDescent="0.3">
      <c r="B24" s="32">
        <v>20</v>
      </c>
      <c r="C24" s="17">
        <f>'Task Completion Time'!C24-'Coarse Translation Time'!C24</f>
        <v>2.1795220000000022</v>
      </c>
      <c r="D24" s="18">
        <f>'Task Completion Time'!D24-'Coarse Translation Time'!D24</f>
        <v>1.403220000000001</v>
      </c>
      <c r="E24" s="18">
        <f>'Task Completion Time'!E24-'Coarse Translation Time'!E24</f>
        <v>44.212555000000009</v>
      </c>
      <c r="F24" s="18">
        <f>'Task Completion Time'!F24-'Coarse Translation Time'!F24</f>
        <v>1.0286980000000057</v>
      </c>
      <c r="G24" s="18">
        <f>'Task Completion Time'!G24-'Coarse Translation Time'!G24</f>
        <v>1.2206040000000016</v>
      </c>
      <c r="H24" s="18">
        <f>'Task Completion Time'!H24-'Coarse Translation Time'!H24</f>
        <v>1.580137999999998</v>
      </c>
      <c r="I24" s="18">
        <f>'Task Completion Time'!I24-'Coarse Translation Time'!I24</f>
        <v>1.261656999999996</v>
      </c>
      <c r="J24" s="18">
        <f>'Task Completion Time'!J24-'Coarse Translation Time'!J24</f>
        <v>5.4983019999999954</v>
      </c>
      <c r="K24" s="10">
        <f>'Task Completion Time'!K24-'Coarse Translation Time'!K24</f>
        <v>3.6659050000000022</v>
      </c>
    </row>
    <row r="25" spans="2:12" x14ac:dyDescent="0.3">
      <c r="B25" s="32">
        <v>21</v>
      </c>
      <c r="C25" s="17">
        <f>'Task Completion Time'!C25-'Coarse Translation Time'!C25</f>
        <v>3.3416420000000073</v>
      </c>
      <c r="D25" s="18">
        <f>'Task Completion Time'!D25-'Coarse Translation Time'!D25</f>
        <v>58.478420000000007</v>
      </c>
      <c r="E25" s="18">
        <f>'Task Completion Time'!E25-'Coarse Translation Time'!E25</f>
        <v>38.474699999999999</v>
      </c>
      <c r="F25" s="18">
        <f>'Task Completion Time'!F25-'Coarse Translation Time'!F25</f>
        <v>3.0061999999999927</v>
      </c>
      <c r="G25" s="18">
        <f>'Task Completion Time'!G25-'Coarse Translation Time'!G25</f>
        <v>1.4333870000000033</v>
      </c>
      <c r="H25" s="18">
        <f>'Task Completion Time'!H25-'Coarse Translation Time'!H25</f>
        <v>2.3231900000000039</v>
      </c>
      <c r="I25" s="18">
        <f>'Task Completion Time'!I25-'Coarse Translation Time'!I25</f>
        <v>3.6602420000000109</v>
      </c>
      <c r="J25" s="18">
        <f>'Task Completion Time'!J25-'Coarse Translation Time'!J25</f>
        <v>5.7507799999999918</v>
      </c>
      <c r="K25" s="10">
        <f>'Task Completion Time'!K25-'Coarse Translation Time'!K25</f>
        <v>10.312709999999996</v>
      </c>
    </row>
    <row r="26" spans="2:12" x14ac:dyDescent="0.3">
      <c r="B26" s="32">
        <v>22</v>
      </c>
      <c r="C26" s="17">
        <f>'Task Completion Time'!C26-'Coarse Translation Time'!C26</f>
        <v>1.1949199999999962</v>
      </c>
      <c r="D26" s="18">
        <f>'Task Completion Time'!D26-'Coarse Translation Time'!D26</f>
        <v>2.0856699999999933</v>
      </c>
      <c r="E26" s="18">
        <f>'Task Completion Time'!E26-'Coarse Translation Time'!E26</f>
        <v>1.0316309999999973</v>
      </c>
      <c r="F26" s="18">
        <f>'Task Completion Time'!F26-'Coarse Translation Time'!F26</f>
        <v>2.0874299999999977</v>
      </c>
      <c r="G26" s="18">
        <f>'Task Completion Time'!G26-'Coarse Translation Time'!G26</f>
        <v>1.6697699999999998</v>
      </c>
      <c r="H26" s="18">
        <f>'Task Completion Time'!H26-'Coarse Translation Time'!H26</f>
        <v>3.2302499999999981</v>
      </c>
      <c r="I26" s="18">
        <f>'Task Completion Time'!I26-'Coarse Translation Time'!I26</f>
        <v>24.093600000000009</v>
      </c>
      <c r="J26" s="18">
        <f>'Task Completion Time'!J26-'Coarse Translation Time'!J26</f>
        <v>31.039799999999985</v>
      </c>
      <c r="K26" s="10">
        <f>'Task Completion Time'!K26-'Coarse Translation Time'!K26</f>
        <v>6.7652400000000057</v>
      </c>
    </row>
    <row r="27" spans="2:12" x14ac:dyDescent="0.3">
      <c r="B27" s="32">
        <v>23</v>
      </c>
      <c r="C27" s="17">
        <f>'Task Completion Time'!C27-'Coarse Translation Time'!C27</f>
        <v>45.617196000000007</v>
      </c>
      <c r="D27" s="18">
        <f>'Task Completion Time'!D27-'Coarse Translation Time'!D27</f>
        <v>10.663242000000025</v>
      </c>
      <c r="E27" s="18">
        <f>'Task Completion Time'!E27-'Coarse Translation Time'!E27</f>
        <v>0.37475000000000591</v>
      </c>
      <c r="F27" s="18">
        <f>'Task Completion Time'!F27-'Coarse Translation Time'!F27</f>
        <v>1.9851350000000068</v>
      </c>
      <c r="G27" s="18">
        <f>'Task Completion Time'!G27-'Coarse Translation Time'!G27</f>
        <v>2.4298900000000003</v>
      </c>
      <c r="H27" s="18">
        <f>'Task Completion Time'!H27-'Coarse Translation Time'!H27</f>
        <v>11.818360000000013</v>
      </c>
      <c r="I27" s="18">
        <f>'Task Completion Time'!I27-'Coarse Translation Time'!I27</f>
        <v>15.717619999999982</v>
      </c>
      <c r="J27" s="18">
        <f>'Task Completion Time'!J27-'Coarse Translation Time'!J27</f>
        <v>5.2622200000000063</v>
      </c>
      <c r="K27" s="10">
        <f>'Task Completion Time'!K27-'Coarse Translation Time'!K27</f>
        <v>14.996510000000001</v>
      </c>
    </row>
    <row r="28" spans="2:12" s="1" customFormat="1" ht="17.25" thickBot="1" x14ac:dyDescent="0.35">
      <c r="B28" s="34">
        <v>24</v>
      </c>
      <c r="C28" s="20">
        <f>'Task Completion Time'!C28-'Coarse Translation Time'!C28</f>
        <v>21.995646999999998</v>
      </c>
      <c r="D28" s="11">
        <f>'Task Completion Time'!D28-'Coarse Translation Time'!D28</f>
        <v>4.9692829999999937</v>
      </c>
      <c r="E28" s="11">
        <f>'Task Completion Time'!E28-'Coarse Translation Time'!E28</f>
        <v>29.388711999999998</v>
      </c>
      <c r="F28" s="11">
        <f>'Task Completion Time'!F28-'Coarse Translation Time'!F28</f>
        <v>1.5876429999999928</v>
      </c>
      <c r="G28" s="11">
        <f>'Task Completion Time'!G28-'Coarse Translation Time'!G28</f>
        <v>0.51543999999999812</v>
      </c>
      <c r="H28" s="11">
        <f>'Task Completion Time'!H28-'Coarse Translation Time'!H28</f>
        <v>0.29200600000000065</v>
      </c>
      <c r="I28" s="11">
        <f>'Task Completion Time'!I28-'Coarse Translation Time'!I28</f>
        <v>3.9258189999999971</v>
      </c>
      <c r="J28" s="11">
        <f>'Task Completion Time'!J28-'Coarse Translation Time'!J28</f>
        <v>16.007875000000013</v>
      </c>
      <c r="K28" s="12">
        <f>'Task Completion Time'!K28-'Coarse Translation Time'!K28</f>
        <v>31.160482999999999</v>
      </c>
      <c r="L28"/>
    </row>
    <row r="29" spans="2:12" ht="17.25" thickBot="1" x14ac:dyDescent="0.35"/>
    <row r="30" spans="2:12" x14ac:dyDescent="0.3">
      <c r="B30" s="21" t="s">
        <v>31</v>
      </c>
      <c r="C30" s="2">
        <f t="shared" ref="C30:K30" si="0">SUM(C5:C28)</f>
        <v>387.55003900000014</v>
      </c>
      <c r="D30" s="3">
        <f t="shared" si="0"/>
        <v>492.97701100000006</v>
      </c>
      <c r="E30" s="3">
        <f t="shared" si="0"/>
        <v>718.59442999999987</v>
      </c>
      <c r="F30" s="3">
        <f t="shared" si="0"/>
        <v>266.92269700000003</v>
      </c>
      <c r="G30" s="3">
        <f t="shared" si="0"/>
        <v>172.20542699999999</v>
      </c>
      <c r="H30" s="3">
        <f t="shared" si="0"/>
        <v>177.65609000000001</v>
      </c>
      <c r="I30" s="3">
        <f t="shared" si="0"/>
        <v>227.43536899999998</v>
      </c>
      <c r="J30" s="3">
        <f t="shared" si="0"/>
        <v>350.96700100000004</v>
      </c>
      <c r="K30" s="4">
        <f t="shared" si="0"/>
        <v>389.53781800000007</v>
      </c>
    </row>
    <row r="31" spans="2:12" x14ac:dyDescent="0.3">
      <c r="B31" s="25" t="s">
        <v>27</v>
      </c>
      <c r="C31" s="29">
        <f t="shared" ref="C31:K31" si="1">AVERAGE(C5:C28)</f>
        <v>16.147918291666674</v>
      </c>
      <c r="D31" s="30">
        <f t="shared" si="1"/>
        <v>20.54070879166667</v>
      </c>
      <c r="E31" s="30">
        <f t="shared" si="1"/>
        <v>29.941434583333329</v>
      </c>
      <c r="F31" s="30">
        <f t="shared" si="1"/>
        <v>11.121779041666668</v>
      </c>
      <c r="G31" s="30">
        <f t="shared" si="1"/>
        <v>7.1752261249999991</v>
      </c>
      <c r="H31" s="30">
        <f t="shared" si="1"/>
        <v>7.4023370833333333</v>
      </c>
      <c r="I31" s="30">
        <f t="shared" si="1"/>
        <v>9.4764737083333319</v>
      </c>
      <c r="J31" s="30">
        <f t="shared" si="1"/>
        <v>14.623625041666669</v>
      </c>
      <c r="K31" s="31">
        <f t="shared" si="1"/>
        <v>16.230742416666669</v>
      </c>
      <c r="L31" s="1"/>
    </row>
    <row r="32" spans="2:12" ht="17.25" thickBot="1" x14ac:dyDescent="0.35">
      <c r="B32" s="22" t="s">
        <v>28</v>
      </c>
      <c r="C32" s="7">
        <f>_xlfn.STDEV.S(C5:C28)</f>
        <v>13.425514580236909</v>
      </c>
      <c r="D32" s="8">
        <f>_xlfn.STDEV.S(D5:D28)</f>
        <v>19.562071431086839</v>
      </c>
      <c r="E32" s="8">
        <f>_xlfn.STDEV.S(E5:E28)</f>
        <v>21.633412013886375</v>
      </c>
      <c r="F32" s="8">
        <f t="shared" ref="F32:H32" si="2">_xlfn.STDEV.S(F5:F28)</f>
        <v>13.668195344965632</v>
      </c>
      <c r="G32" s="8">
        <f t="shared" si="2"/>
        <v>8.432841602125885</v>
      </c>
      <c r="H32" s="8">
        <f t="shared" si="2"/>
        <v>9.5306659334437001</v>
      </c>
      <c r="I32" s="8">
        <f>_xlfn.STDEV.S(I5:I28)</f>
        <v>5.5199002916303757</v>
      </c>
      <c r="J32" s="8">
        <f>_xlfn.STDEV.S(J5:J28)</f>
        <v>14.172299457248114</v>
      </c>
      <c r="K32" s="9">
        <f>_xlfn.STDEV.S(K5:K28)</f>
        <v>19.965038149301538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F34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36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3.2449572</v>
      </c>
      <c r="D5" s="36">
        <v>5.3410719999999996</v>
      </c>
      <c r="E5" s="36">
        <v>7.9630248999999997</v>
      </c>
      <c r="F5" s="36">
        <v>10.18764</v>
      </c>
      <c r="G5" s="36">
        <v>14.847549000000001</v>
      </c>
      <c r="H5" s="36">
        <v>16.650169000000002</v>
      </c>
      <c r="I5" s="36">
        <v>4.6417450999999996</v>
      </c>
      <c r="J5" s="36">
        <v>10.125780000000001</v>
      </c>
      <c r="K5" s="37">
        <v>14.228949999999999</v>
      </c>
    </row>
    <row r="6" spans="2:11" x14ac:dyDescent="0.3">
      <c r="B6" s="32">
        <v>2</v>
      </c>
      <c r="C6" s="17">
        <v>7.6594106000000002</v>
      </c>
      <c r="D6" s="18">
        <v>7.1104168999999997</v>
      </c>
      <c r="E6" s="18">
        <v>8.3304860000000005</v>
      </c>
      <c r="F6" s="18">
        <v>19.083742999999998</v>
      </c>
      <c r="G6" s="18">
        <v>13.882474999999999</v>
      </c>
      <c r="H6" s="18">
        <v>18.05585</v>
      </c>
      <c r="I6" s="18">
        <v>9.6362710000000007</v>
      </c>
      <c r="J6" s="18">
        <v>11.682747000000001</v>
      </c>
      <c r="K6" s="10">
        <v>26.186858000000001</v>
      </c>
    </row>
    <row r="7" spans="2:11" x14ac:dyDescent="0.3">
      <c r="B7" s="32">
        <v>3</v>
      </c>
      <c r="C7" s="17">
        <v>7.362158</v>
      </c>
      <c r="D7" s="18">
        <v>8.3165431000000005</v>
      </c>
      <c r="E7" s="18">
        <v>9.8382339999999999</v>
      </c>
      <c r="F7" s="18">
        <v>19.838156999999999</v>
      </c>
      <c r="G7" s="18">
        <v>21.227689000000002</v>
      </c>
      <c r="H7" s="18">
        <v>26.991250999999998</v>
      </c>
      <c r="I7" s="18">
        <v>11.570992</v>
      </c>
      <c r="J7" s="18">
        <v>20.405218000000001</v>
      </c>
      <c r="K7" s="10">
        <v>28.426015</v>
      </c>
    </row>
    <row r="8" spans="2:11" x14ac:dyDescent="0.3">
      <c r="B8" s="32">
        <v>4</v>
      </c>
      <c r="C8" s="17">
        <v>9.29617</v>
      </c>
      <c r="D8" s="18">
        <v>8.9226569999999992</v>
      </c>
      <c r="E8" s="18">
        <v>11.424056</v>
      </c>
      <c r="F8" s="18">
        <v>13.354222200000001</v>
      </c>
      <c r="G8" s="18">
        <v>17.927624000000002</v>
      </c>
      <c r="H8" s="18">
        <v>20.382838</v>
      </c>
      <c r="I8" s="18">
        <v>5.7439423999999999</v>
      </c>
      <c r="J8" s="18">
        <v>10.639388</v>
      </c>
      <c r="K8" s="10">
        <v>17.158532999999998</v>
      </c>
    </row>
    <row r="9" spans="2:11" x14ac:dyDescent="0.3">
      <c r="B9" s="32">
        <v>5</v>
      </c>
      <c r="C9" s="17">
        <v>16.761603999999998</v>
      </c>
      <c r="D9" s="18">
        <v>11.260133</v>
      </c>
      <c r="E9" s="18">
        <v>20.675083999999998</v>
      </c>
      <c r="F9" s="18">
        <v>23.585654999999999</v>
      </c>
      <c r="G9" s="18">
        <v>29.485568000000001</v>
      </c>
      <c r="H9" s="18">
        <v>36.915014999999997</v>
      </c>
      <c r="I9" s="18">
        <v>12.099193</v>
      </c>
      <c r="J9" s="18">
        <v>15.735277999999999</v>
      </c>
      <c r="K9" s="10">
        <v>27.580984000000001</v>
      </c>
    </row>
    <row r="10" spans="2:11" x14ac:dyDescent="0.3">
      <c r="B10" s="32">
        <v>6</v>
      </c>
      <c r="C10" s="17">
        <v>15.897413999999999</v>
      </c>
      <c r="D10" s="18">
        <v>7.6801880000000002</v>
      </c>
      <c r="E10" s="18">
        <v>12.836352</v>
      </c>
      <c r="F10" s="18">
        <v>18.58426</v>
      </c>
      <c r="G10" s="18">
        <v>15.570365000000001</v>
      </c>
      <c r="H10" s="18">
        <v>21.031037000000001</v>
      </c>
      <c r="I10" s="18">
        <v>13.722625000000001</v>
      </c>
      <c r="J10" s="18">
        <v>14.502416999999999</v>
      </c>
      <c r="K10" s="10">
        <v>23.379356999999999</v>
      </c>
    </row>
    <row r="11" spans="2:11" x14ac:dyDescent="0.3">
      <c r="B11" s="32">
        <v>7</v>
      </c>
      <c r="C11" s="17">
        <v>9.3623940000000001</v>
      </c>
      <c r="D11" s="18">
        <v>6.6806720000000004</v>
      </c>
      <c r="E11" s="18">
        <v>4.9152829999999996</v>
      </c>
      <c r="F11" s="18">
        <v>20.130412</v>
      </c>
      <c r="G11" s="18">
        <v>21.426428000000001</v>
      </c>
      <c r="H11" s="18">
        <v>27.991233000000001</v>
      </c>
      <c r="I11" s="18">
        <v>10.183379</v>
      </c>
      <c r="J11" s="18">
        <v>12.414376000000001</v>
      </c>
      <c r="K11" s="10">
        <v>16.495822</v>
      </c>
    </row>
    <row r="12" spans="2:11" x14ac:dyDescent="0.3">
      <c r="B12" s="32">
        <v>8</v>
      </c>
      <c r="C12" s="17">
        <v>6.7866856999999996</v>
      </c>
      <c r="D12" s="18">
        <v>7.4854620000000001</v>
      </c>
      <c r="E12" s="18">
        <v>10.164736</v>
      </c>
      <c r="F12" s="18">
        <v>23.295207000000001</v>
      </c>
      <c r="G12" s="18">
        <v>26.654734999999999</v>
      </c>
      <c r="H12" s="18">
        <v>26.686695</v>
      </c>
      <c r="I12" s="18">
        <v>6.8451909999999998</v>
      </c>
      <c r="J12" s="18">
        <v>15.646627000000001</v>
      </c>
      <c r="K12" s="10">
        <v>15.079636000000001</v>
      </c>
    </row>
    <row r="13" spans="2:11" x14ac:dyDescent="0.3">
      <c r="B13" s="32">
        <v>9</v>
      </c>
      <c r="C13" s="5">
        <v>11.9810503</v>
      </c>
      <c r="D13" s="19">
        <v>10.274146</v>
      </c>
      <c r="E13" s="19">
        <v>14.155370000000001</v>
      </c>
      <c r="F13" s="19">
        <v>20.922559999999997</v>
      </c>
      <c r="G13" s="19">
        <v>19.302949999999999</v>
      </c>
      <c r="H13" s="19">
        <v>21.624855999999998</v>
      </c>
      <c r="I13" s="19">
        <v>12.258244000000001</v>
      </c>
      <c r="J13" s="19">
        <v>17.330642000000001</v>
      </c>
      <c r="K13" s="6">
        <v>24.895232999999998</v>
      </c>
    </row>
    <row r="14" spans="2:11" x14ac:dyDescent="0.3">
      <c r="B14" s="32">
        <v>10</v>
      </c>
      <c r="C14" s="5">
        <v>11.642311999999999</v>
      </c>
      <c r="D14" s="19">
        <v>11.635012000000001</v>
      </c>
      <c r="E14" s="19">
        <v>11.443128</v>
      </c>
      <c r="F14" s="19">
        <v>16.282406000000002</v>
      </c>
      <c r="G14" s="19">
        <v>16.918881000000003</v>
      </c>
      <c r="H14" s="19">
        <v>27.269432000000002</v>
      </c>
      <c r="I14" s="19">
        <v>13.346017</v>
      </c>
      <c r="J14" s="19">
        <v>17.73677</v>
      </c>
      <c r="K14" s="6">
        <v>20.100767999999999</v>
      </c>
    </row>
    <row r="15" spans="2:11" x14ac:dyDescent="0.3">
      <c r="B15" s="32">
        <v>11</v>
      </c>
      <c r="C15" s="5">
        <v>20.565882999999999</v>
      </c>
      <c r="D15" s="19">
        <v>13.060754999999999</v>
      </c>
      <c r="E15" s="19">
        <v>16.288080000000001</v>
      </c>
      <c r="F15" s="19">
        <v>23.837612999999997</v>
      </c>
      <c r="G15" s="19">
        <v>22.917932999999998</v>
      </c>
      <c r="H15" s="19">
        <v>24.043606999999998</v>
      </c>
      <c r="I15" s="19">
        <v>17.369384</v>
      </c>
      <c r="J15" s="19">
        <v>22.631362000000003</v>
      </c>
      <c r="K15" s="6">
        <v>20.307489</v>
      </c>
    </row>
    <row r="16" spans="2:11" x14ac:dyDescent="0.3">
      <c r="B16" s="32">
        <v>12</v>
      </c>
      <c r="C16" s="5">
        <v>11.968059</v>
      </c>
      <c r="D16" s="19">
        <v>10.485445000000002</v>
      </c>
      <c r="E16" s="19">
        <v>12.832618</v>
      </c>
      <c r="F16" s="19">
        <v>52.079890000000006</v>
      </c>
      <c r="G16" s="19">
        <v>46.668638000000001</v>
      </c>
      <c r="H16" s="19">
        <v>69.204224999999994</v>
      </c>
      <c r="I16" s="19">
        <v>15.874756999999999</v>
      </c>
      <c r="J16" s="19">
        <v>23.179952</v>
      </c>
      <c r="K16" s="6">
        <v>25.498610000000003</v>
      </c>
    </row>
    <row r="17" spans="2:32" x14ac:dyDescent="0.3">
      <c r="B17" s="32">
        <v>13</v>
      </c>
      <c r="C17" s="5">
        <v>10.27233</v>
      </c>
      <c r="D17" s="19">
        <v>6.4957749999999992</v>
      </c>
      <c r="E17" s="19">
        <v>20.055761</v>
      </c>
      <c r="F17" s="19">
        <v>24.219206</v>
      </c>
      <c r="G17" s="19">
        <v>24.696126</v>
      </c>
      <c r="H17" s="19">
        <v>20.247394</v>
      </c>
      <c r="I17" s="19">
        <v>7.0244730000000004</v>
      </c>
      <c r="J17" s="19">
        <v>17.151119999999999</v>
      </c>
      <c r="K17" s="6">
        <v>14.858787999999999</v>
      </c>
    </row>
    <row r="18" spans="2:32" x14ac:dyDescent="0.3">
      <c r="B18" s="32">
        <v>14</v>
      </c>
      <c r="C18" s="5">
        <v>10.777526</v>
      </c>
      <c r="D18" s="19">
        <v>8.3024240000000002</v>
      </c>
      <c r="E18" s="19">
        <v>8.3091450000000009</v>
      </c>
      <c r="F18" s="19">
        <v>8.7358130000000003</v>
      </c>
      <c r="G18" s="19">
        <v>10.231249999999999</v>
      </c>
      <c r="H18" s="19">
        <v>16.241928999999999</v>
      </c>
      <c r="I18" s="19">
        <v>12.313147000000001</v>
      </c>
      <c r="J18" s="19">
        <v>18.091606000000002</v>
      </c>
      <c r="K18" s="6">
        <v>39.719713999999996</v>
      </c>
    </row>
    <row r="19" spans="2:32" x14ac:dyDescent="0.3">
      <c r="B19" s="32">
        <v>15</v>
      </c>
      <c r="C19" s="5">
        <v>7.7259580000000003</v>
      </c>
      <c r="D19" s="19">
        <v>14.772728000000001</v>
      </c>
      <c r="E19" s="19">
        <v>11.088872</v>
      </c>
      <c r="F19" s="19">
        <v>27.997629999999997</v>
      </c>
      <c r="G19" s="19">
        <v>31.39443</v>
      </c>
      <c r="H19" s="19">
        <v>27.777788999999999</v>
      </c>
      <c r="I19" s="19">
        <v>16.292088</v>
      </c>
      <c r="J19" s="19">
        <v>25.456179999999996</v>
      </c>
      <c r="K19" s="6">
        <v>26.772847000000002</v>
      </c>
    </row>
    <row r="20" spans="2:32" x14ac:dyDescent="0.3">
      <c r="B20" s="32">
        <v>16</v>
      </c>
      <c r="C20" s="5">
        <v>9.4723330000000008</v>
      </c>
      <c r="D20" s="19">
        <v>8.5141479999999987</v>
      </c>
      <c r="E20" s="19">
        <v>11.823357</v>
      </c>
      <c r="F20" s="19">
        <v>18.520719</v>
      </c>
      <c r="G20" s="19">
        <v>14.947158999999999</v>
      </c>
      <c r="H20" s="19">
        <v>16.886057000000001</v>
      </c>
      <c r="I20" s="19">
        <v>12.665439000000001</v>
      </c>
      <c r="J20" s="19">
        <v>17.950278000000001</v>
      </c>
      <c r="K20" s="6">
        <v>20.530534000000003</v>
      </c>
    </row>
    <row r="21" spans="2:32" x14ac:dyDescent="0.3">
      <c r="B21" s="32">
        <v>17</v>
      </c>
      <c r="C21" s="5">
        <v>11.475186000000001</v>
      </c>
      <c r="D21" s="19">
        <v>12.205559999999998</v>
      </c>
      <c r="E21" s="19">
        <v>14.757908</v>
      </c>
      <c r="F21" s="19">
        <v>14.326286</v>
      </c>
      <c r="G21" s="19">
        <v>23.662450999999997</v>
      </c>
      <c r="H21" s="19">
        <v>41.726982000000007</v>
      </c>
      <c r="I21" s="19">
        <v>6.4620787999999996</v>
      </c>
      <c r="J21" s="19">
        <v>12.322271000000001</v>
      </c>
      <c r="K21" s="6">
        <v>27.936911000000002</v>
      </c>
    </row>
    <row r="22" spans="2:32" x14ac:dyDescent="0.3">
      <c r="B22" s="32">
        <v>18</v>
      </c>
      <c r="C22" s="5">
        <v>10.678103</v>
      </c>
      <c r="D22" s="19">
        <v>23.008808999999999</v>
      </c>
      <c r="E22" s="19">
        <v>15.115893</v>
      </c>
      <c r="F22" s="19">
        <v>26.139862000000001</v>
      </c>
      <c r="G22" s="19">
        <v>27.121929000000002</v>
      </c>
      <c r="H22" s="19">
        <v>21.514112999999998</v>
      </c>
      <c r="I22" s="19">
        <v>14.044957</v>
      </c>
      <c r="J22" s="19">
        <v>27.956567</v>
      </c>
      <c r="K22" s="6">
        <v>24.077293000000001</v>
      </c>
    </row>
    <row r="23" spans="2:32" x14ac:dyDescent="0.3">
      <c r="B23" s="32">
        <v>19</v>
      </c>
      <c r="C23" s="5">
        <v>15.226961999999999</v>
      </c>
      <c r="D23" s="19">
        <v>12.808667999999999</v>
      </c>
      <c r="E23" s="19">
        <v>15.117654999999999</v>
      </c>
      <c r="F23" s="19">
        <v>21.012647999999999</v>
      </c>
      <c r="G23" s="19">
        <v>40.273291</v>
      </c>
      <c r="H23" s="19">
        <v>29.297518</v>
      </c>
      <c r="I23" s="19">
        <v>15.497096999999998</v>
      </c>
      <c r="J23" s="19">
        <v>17.604626999999997</v>
      </c>
      <c r="K23" s="6">
        <v>21.320689999999999</v>
      </c>
    </row>
    <row r="24" spans="2:32" x14ac:dyDescent="0.3">
      <c r="B24" s="32">
        <v>20</v>
      </c>
      <c r="C24" s="5">
        <v>2.9076339</v>
      </c>
      <c r="D24" s="19">
        <v>3.3013174000000003</v>
      </c>
      <c r="E24" s="19">
        <v>8.1577547000000017</v>
      </c>
      <c r="F24" s="19">
        <v>7.890619</v>
      </c>
      <c r="G24" s="19">
        <v>9.4768129999999999</v>
      </c>
      <c r="H24" s="19">
        <v>10.499525</v>
      </c>
      <c r="I24" s="19">
        <v>3.1443052000000002</v>
      </c>
      <c r="J24" s="19">
        <v>8.1976029999999991</v>
      </c>
      <c r="K24" s="6">
        <v>10.234092</v>
      </c>
    </row>
    <row r="25" spans="2:32" x14ac:dyDescent="0.3">
      <c r="B25" s="32">
        <v>21</v>
      </c>
      <c r="C25" s="5">
        <v>12.446964999999999</v>
      </c>
      <c r="D25" s="19">
        <v>14.471599000000001</v>
      </c>
      <c r="E25" s="19">
        <v>10.758921000000001</v>
      </c>
      <c r="F25" s="19">
        <v>16.297784</v>
      </c>
      <c r="G25" s="19">
        <v>18.529965000000001</v>
      </c>
      <c r="H25" s="19">
        <v>21.595652999999999</v>
      </c>
      <c r="I25" s="19">
        <v>9.8925800000000006</v>
      </c>
      <c r="J25" s="19">
        <v>16.105278999999999</v>
      </c>
      <c r="K25" s="6">
        <v>19.277100999999998</v>
      </c>
    </row>
    <row r="26" spans="2:32" x14ac:dyDescent="0.3">
      <c r="B26" s="32">
        <v>22</v>
      </c>
      <c r="C26" s="5">
        <v>8.3819479999999995</v>
      </c>
      <c r="D26" s="19">
        <v>16.352537000000002</v>
      </c>
      <c r="E26" s="19">
        <v>7.7260191000000003</v>
      </c>
      <c r="F26" s="19">
        <v>16.797495000000001</v>
      </c>
      <c r="G26" s="19">
        <v>20.822188000000001</v>
      </c>
      <c r="H26" s="19">
        <v>18.968546</v>
      </c>
      <c r="I26" s="19">
        <v>13.937453</v>
      </c>
      <c r="J26" s="19">
        <v>24.738675000000001</v>
      </c>
      <c r="K26" s="6">
        <v>20.293790999999999</v>
      </c>
    </row>
    <row r="27" spans="2:32" x14ac:dyDescent="0.3">
      <c r="B27" s="32">
        <v>23</v>
      </c>
      <c r="C27" s="5">
        <v>8.1238600000000005</v>
      </c>
      <c r="D27" s="19">
        <v>7.9368820000000007</v>
      </c>
      <c r="E27" s="19">
        <v>5.7311920000000001</v>
      </c>
      <c r="F27" s="19">
        <v>12.627292000000001</v>
      </c>
      <c r="G27" s="19">
        <v>22.353341</v>
      </c>
      <c r="H27" s="19">
        <v>28.523975999999998</v>
      </c>
      <c r="I27" s="19">
        <v>13.679559000000001</v>
      </c>
      <c r="J27" s="19">
        <v>13.716965</v>
      </c>
      <c r="K27" s="6">
        <v>22.077372</v>
      </c>
    </row>
    <row r="28" spans="2:32" s="1" customFormat="1" ht="17.25" thickBot="1" x14ac:dyDescent="0.35">
      <c r="B28" s="34">
        <v>24</v>
      </c>
      <c r="C28" s="7">
        <v>10.424594000000001</v>
      </c>
      <c r="D28" s="8">
        <v>7.1271380000000004</v>
      </c>
      <c r="E28" s="8">
        <v>10.225967000000001</v>
      </c>
      <c r="F28" s="8">
        <v>14.582924000000002</v>
      </c>
      <c r="G28" s="8">
        <v>18.179997</v>
      </c>
      <c r="H28" s="8">
        <v>22.843392999999999</v>
      </c>
      <c r="I28" s="8">
        <v>10.470825999999999</v>
      </c>
      <c r="J28" s="8">
        <v>10.234666000000001</v>
      </c>
      <c r="K28" s="9">
        <v>14.131391000000001</v>
      </c>
      <c r="L28"/>
    </row>
    <row r="29" spans="2:32" ht="17.25" thickBot="1" x14ac:dyDescent="0.35"/>
    <row r="30" spans="2:32" x14ac:dyDescent="0.3">
      <c r="B30" s="21" t="s">
        <v>31</v>
      </c>
      <c r="C30" s="2">
        <f t="shared" ref="C30:K30" si="0">SUM(C5:C28)</f>
        <v>250.44149669999999</v>
      </c>
      <c r="D30" s="3">
        <f t="shared" si="0"/>
        <v>243.5500874</v>
      </c>
      <c r="E30" s="3">
        <f t="shared" si="0"/>
        <v>279.73489669999998</v>
      </c>
      <c r="F30" s="3">
        <f t="shared" si="0"/>
        <v>470.33004320000003</v>
      </c>
      <c r="G30" s="3">
        <f t="shared" si="0"/>
        <v>528.51977499999998</v>
      </c>
      <c r="H30" s="3">
        <f t="shared" si="0"/>
        <v>612.96908299999984</v>
      </c>
      <c r="I30" s="3">
        <f t="shared" si="0"/>
        <v>268.71574350000003</v>
      </c>
      <c r="J30" s="3">
        <f t="shared" si="0"/>
        <v>401.55639400000001</v>
      </c>
      <c r="K30" s="4">
        <f t="shared" si="0"/>
        <v>520.56877900000006</v>
      </c>
    </row>
    <row r="31" spans="2:32" x14ac:dyDescent="0.3">
      <c r="B31" s="25" t="s">
        <v>27</v>
      </c>
      <c r="C31" s="29">
        <f t="shared" ref="C31:K31" si="1">AVERAGE(C5:C28)</f>
        <v>10.4350623625</v>
      </c>
      <c r="D31" s="30">
        <f t="shared" si="1"/>
        <v>10.147920308333333</v>
      </c>
      <c r="E31" s="30">
        <f t="shared" si="1"/>
        <v>11.655620695833333</v>
      </c>
      <c r="F31" s="30">
        <f t="shared" si="1"/>
        <v>19.597085133333334</v>
      </c>
      <c r="G31" s="30">
        <f t="shared" si="1"/>
        <v>22.021657291666667</v>
      </c>
      <c r="H31" s="30">
        <f t="shared" si="1"/>
        <v>25.540378458333326</v>
      </c>
      <c r="I31" s="30">
        <f t="shared" si="1"/>
        <v>11.196489312500001</v>
      </c>
      <c r="J31" s="30">
        <f t="shared" si="1"/>
        <v>16.731516416666668</v>
      </c>
      <c r="K31" s="31">
        <f t="shared" si="1"/>
        <v>21.690365791666668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22" t="s">
        <v>28</v>
      </c>
      <c r="C32" s="7">
        <f t="shared" ref="C32:K32" si="2">_xlfn.STDEV.S(C5:C28)</f>
        <v>3.989532791476369</v>
      </c>
      <c r="D32" s="8">
        <f t="shared" si="2"/>
        <v>4.222351494749069</v>
      </c>
      <c r="E32" s="8">
        <f t="shared" si="2"/>
        <v>4.0049130487830373</v>
      </c>
      <c r="F32" s="8">
        <f t="shared" si="2"/>
        <v>8.7420091247153326</v>
      </c>
      <c r="G32" s="8">
        <f t="shared" si="2"/>
        <v>8.6670897670473419</v>
      </c>
      <c r="H32" s="8">
        <f t="shared" si="2"/>
        <v>11.488661953037154</v>
      </c>
      <c r="I32" s="8">
        <f t="shared" si="2"/>
        <v>3.8713365940565092</v>
      </c>
      <c r="J32" s="8">
        <f t="shared" si="2"/>
        <v>5.2657200845506935</v>
      </c>
      <c r="K32" s="9">
        <f t="shared" si="2"/>
        <v>6.3221978088446864</v>
      </c>
    </row>
    <row r="34" spans="6:6" x14ac:dyDescent="0.3">
      <c r="F34" s="13"/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37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205.08601999999999</v>
      </c>
      <c r="D5" s="36">
        <v>259.17921000000001</v>
      </c>
      <c r="E5" s="36">
        <v>385.45996000000002</v>
      </c>
      <c r="F5" s="36">
        <v>453.93999000000002</v>
      </c>
      <c r="G5" s="36">
        <v>541.11032</v>
      </c>
      <c r="H5" s="36">
        <v>424.01215000000002</v>
      </c>
      <c r="I5" s="36">
        <v>346.39191</v>
      </c>
      <c r="J5" s="36">
        <v>393.77654000000001</v>
      </c>
      <c r="K5" s="37">
        <v>448.78616</v>
      </c>
    </row>
    <row r="6" spans="2:11" x14ac:dyDescent="0.3">
      <c r="B6" s="32">
        <v>2</v>
      </c>
      <c r="C6" s="17">
        <v>459.38211000000001</v>
      </c>
      <c r="D6" s="18">
        <v>367.30185</v>
      </c>
      <c r="E6" s="18">
        <v>564.5829</v>
      </c>
      <c r="F6" s="18">
        <v>619.85789999999997</v>
      </c>
      <c r="G6" s="18">
        <v>531.77292</v>
      </c>
      <c r="H6" s="18">
        <v>681.09059999999999</v>
      </c>
      <c r="I6" s="18">
        <v>457.90875999999997</v>
      </c>
      <c r="J6" s="18">
        <v>628.97469999999998</v>
      </c>
      <c r="K6" s="10">
        <v>2054.5408000000002</v>
      </c>
    </row>
    <row r="7" spans="2:11" x14ac:dyDescent="0.3">
      <c r="B7" s="32">
        <v>3</v>
      </c>
      <c r="C7" s="17">
        <v>361.38135</v>
      </c>
      <c r="D7" s="18">
        <v>411.18403999999998</v>
      </c>
      <c r="E7" s="18">
        <v>414.06033000000002</v>
      </c>
      <c r="F7" s="18">
        <v>761.11305000000004</v>
      </c>
      <c r="G7" s="18">
        <v>408.38186999999999</v>
      </c>
      <c r="H7" s="18">
        <v>572.76570000000004</v>
      </c>
      <c r="I7" s="18">
        <v>524.02769000000001</v>
      </c>
      <c r="J7" s="18">
        <v>834.9982</v>
      </c>
      <c r="K7" s="10">
        <v>946.72739999999999</v>
      </c>
    </row>
    <row r="8" spans="2:11" x14ac:dyDescent="0.3">
      <c r="B8" s="32">
        <v>4</v>
      </c>
      <c r="C8" s="17">
        <v>603.76751000000002</v>
      </c>
      <c r="D8" s="18">
        <v>616.31280000000004</v>
      </c>
      <c r="E8" s="18">
        <v>644.68664000000001</v>
      </c>
      <c r="F8" s="18">
        <v>601.53108999999995</v>
      </c>
      <c r="G8" s="18">
        <v>541.67629999999997</v>
      </c>
      <c r="H8" s="18">
        <v>522.13130000000001</v>
      </c>
      <c r="I8" s="18">
        <v>339.77587999999997</v>
      </c>
      <c r="J8" s="18">
        <v>419.64864</v>
      </c>
      <c r="K8" s="10">
        <v>748.56020000000001</v>
      </c>
    </row>
    <row r="9" spans="2:11" x14ac:dyDescent="0.3">
      <c r="B9" s="32">
        <v>5</v>
      </c>
      <c r="C9" s="17">
        <v>593.00295000000006</v>
      </c>
      <c r="D9" s="18">
        <v>433.77444000000003</v>
      </c>
      <c r="E9" s="18">
        <v>579.78958999999998</v>
      </c>
      <c r="F9" s="18">
        <v>858.20860000000005</v>
      </c>
      <c r="G9" s="18">
        <v>965.69970000000001</v>
      </c>
      <c r="H9" s="18">
        <v>1158.7479000000001</v>
      </c>
      <c r="I9" s="18">
        <v>414.04072000000002</v>
      </c>
      <c r="J9" s="18">
        <v>630.66952000000003</v>
      </c>
      <c r="K9" s="10">
        <v>1086.2206000000001</v>
      </c>
    </row>
    <row r="10" spans="2:11" x14ac:dyDescent="0.3">
      <c r="B10" s="32">
        <v>6</v>
      </c>
      <c r="C10" s="17">
        <v>610.63829999999996</v>
      </c>
      <c r="D10" s="18">
        <v>368.952</v>
      </c>
      <c r="E10" s="18">
        <v>460.58283</v>
      </c>
      <c r="F10" s="18">
        <v>676.99852999999996</v>
      </c>
      <c r="G10" s="18">
        <v>507.22955999999999</v>
      </c>
      <c r="H10" s="18">
        <v>519.41800000000001</v>
      </c>
      <c r="I10" s="18">
        <v>548.34068000000002</v>
      </c>
      <c r="J10" s="18">
        <v>608.20489999999995</v>
      </c>
      <c r="K10" s="10">
        <v>1164.0482</v>
      </c>
    </row>
    <row r="11" spans="2:11" x14ac:dyDescent="0.3">
      <c r="B11" s="32">
        <v>7</v>
      </c>
      <c r="C11" s="17">
        <v>343.1112</v>
      </c>
      <c r="D11" s="18">
        <v>260.04525999999998</v>
      </c>
      <c r="E11" s="18">
        <v>244.56910999999999</v>
      </c>
      <c r="F11" s="18">
        <v>609.79229999999995</v>
      </c>
      <c r="G11" s="18">
        <v>412.42563000000001</v>
      </c>
      <c r="H11" s="18">
        <v>544.25340000000006</v>
      </c>
      <c r="I11" s="18">
        <v>381.78755000000001</v>
      </c>
      <c r="J11" s="18">
        <v>394.23235</v>
      </c>
      <c r="K11" s="10">
        <v>552.27719999999999</v>
      </c>
    </row>
    <row r="12" spans="2:11" x14ac:dyDescent="0.3">
      <c r="B12" s="32">
        <v>8</v>
      </c>
      <c r="C12" s="17">
        <v>409.38668999999999</v>
      </c>
      <c r="D12" s="18">
        <v>331.47557999999998</v>
      </c>
      <c r="E12" s="18">
        <v>413.43150000000003</v>
      </c>
      <c r="F12" s="18">
        <v>491.11239999999998</v>
      </c>
      <c r="G12" s="18">
        <v>918.97119999999995</v>
      </c>
      <c r="H12" s="18">
        <v>526.78823999999997</v>
      </c>
      <c r="I12" s="18">
        <v>343.1112</v>
      </c>
      <c r="J12" s="18">
        <v>260.04525999999998</v>
      </c>
      <c r="K12" s="10">
        <v>244.56910999999999</v>
      </c>
    </row>
    <row r="13" spans="2:11" x14ac:dyDescent="0.3">
      <c r="B13" s="32">
        <v>9</v>
      </c>
      <c r="C13" s="5">
        <v>406.15576999999996</v>
      </c>
      <c r="D13" s="19">
        <v>336.90415999999999</v>
      </c>
      <c r="E13" s="19">
        <v>440.24638000000004</v>
      </c>
      <c r="F13" s="19">
        <v>376.07292999999999</v>
      </c>
      <c r="G13" s="19">
        <v>306.91003000000001</v>
      </c>
      <c r="H13" s="19">
        <v>324.87225000000001</v>
      </c>
      <c r="I13" s="19">
        <v>383.48865000000001</v>
      </c>
      <c r="J13" s="19">
        <v>354.70535000000001</v>
      </c>
      <c r="K13" s="6">
        <v>485.93228999999997</v>
      </c>
    </row>
    <row r="14" spans="2:11" x14ac:dyDescent="0.3">
      <c r="B14" s="32">
        <v>10</v>
      </c>
      <c r="C14" s="5">
        <v>483.49576000000002</v>
      </c>
      <c r="D14" s="19">
        <v>480.62579999999997</v>
      </c>
      <c r="E14" s="19">
        <v>420.28679999999997</v>
      </c>
      <c r="F14" s="19">
        <v>472.101</v>
      </c>
      <c r="G14" s="19">
        <v>438.23635000000002</v>
      </c>
      <c r="H14" s="19">
        <v>588.14149999999995</v>
      </c>
      <c r="I14" s="19">
        <v>495.78210000000001</v>
      </c>
      <c r="J14" s="19">
        <v>601.5838</v>
      </c>
      <c r="K14" s="6">
        <v>742.84259999999995</v>
      </c>
    </row>
    <row r="15" spans="2:11" x14ac:dyDescent="0.3">
      <c r="B15" s="32">
        <v>11</v>
      </c>
      <c r="C15" s="5">
        <v>696.20862999999997</v>
      </c>
      <c r="D15" s="19">
        <v>577.83429999999998</v>
      </c>
      <c r="E15" s="19">
        <v>940.39599999999996</v>
      </c>
      <c r="F15" s="19">
        <v>724.98591999999996</v>
      </c>
      <c r="G15" s="19">
        <v>983.30150000000003</v>
      </c>
      <c r="H15" s="19">
        <v>1092.3474000000001</v>
      </c>
      <c r="I15" s="19">
        <v>648.05340000000001</v>
      </c>
      <c r="J15" s="19">
        <v>801.38599999999997</v>
      </c>
      <c r="K15" s="6">
        <v>735.21980000000008</v>
      </c>
    </row>
    <row r="16" spans="2:11" x14ac:dyDescent="0.3">
      <c r="B16" s="32">
        <v>12</v>
      </c>
      <c r="C16" s="5">
        <v>439.07107999999999</v>
      </c>
      <c r="D16" s="19">
        <v>472.62565000000001</v>
      </c>
      <c r="E16" s="19">
        <v>501.73282999999998</v>
      </c>
      <c r="F16" s="19">
        <v>1417.9472000000001</v>
      </c>
      <c r="G16" s="19">
        <v>1401.204</v>
      </c>
      <c r="H16" s="19">
        <v>2047.4240999999997</v>
      </c>
      <c r="I16" s="19">
        <v>483.94172000000003</v>
      </c>
      <c r="J16" s="19">
        <v>977.44290000000001</v>
      </c>
      <c r="K16" s="6">
        <v>1092.3757000000001</v>
      </c>
    </row>
    <row r="17" spans="2:12" x14ac:dyDescent="0.3">
      <c r="B17" s="32">
        <v>13</v>
      </c>
      <c r="C17" s="5">
        <v>293.18167</v>
      </c>
      <c r="D17" s="19">
        <v>217.84876</v>
      </c>
      <c r="E17" s="19">
        <v>455.23233999999997</v>
      </c>
      <c r="F17" s="19">
        <v>666.35865999999999</v>
      </c>
      <c r="G17" s="19">
        <v>458.38237000000004</v>
      </c>
      <c r="H17" s="19">
        <v>384.44186000000002</v>
      </c>
      <c r="I17" s="19">
        <v>270.62743</v>
      </c>
      <c r="J17" s="19">
        <v>480.92403999999999</v>
      </c>
      <c r="K17" s="6">
        <v>359.38552999999996</v>
      </c>
    </row>
    <row r="18" spans="2:12" x14ac:dyDescent="0.3">
      <c r="B18" s="32">
        <v>14</v>
      </c>
      <c r="C18" s="5">
        <v>396.74180000000001</v>
      </c>
      <c r="D18" s="19">
        <v>354.14575000000002</v>
      </c>
      <c r="E18" s="19">
        <v>470.44956999999999</v>
      </c>
      <c r="F18" s="19">
        <v>551.79349999999999</v>
      </c>
      <c r="G18" s="19">
        <v>516.08246999999994</v>
      </c>
      <c r="H18" s="19">
        <v>543.29067000000009</v>
      </c>
      <c r="I18" s="19">
        <v>360.86342999999999</v>
      </c>
      <c r="J18" s="19">
        <v>640.75788999999997</v>
      </c>
      <c r="K18" s="6">
        <v>1525.3991999999998</v>
      </c>
    </row>
    <row r="19" spans="2:12" x14ac:dyDescent="0.3">
      <c r="B19" s="32">
        <v>15</v>
      </c>
      <c r="C19" s="5">
        <v>281.24218999999999</v>
      </c>
      <c r="D19" s="19">
        <v>473.77708000000001</v>
      </c>
      <c r="E19" s="19">
        <v>408.85507000000001</v>
      </c>
      <c r="F19" s="19">
        <v>637.1028</v>
      </c>
      <c r="G19" s="19">
        <v>759.28691000000003</v>
      </c>
      <c r="H19" s="19">
        <v>631.70010000000002</v>
      </c>
      <c r="I19" s="19">
        <v>567.02520000000004</v>
      </c>
      <c r="J19" s="19">
        <v>724.52430000000004</v>
      </c>
      <c r="K19" s="6">
        <v>768.80769999999995</v>
      </c>
    </row>
    <row r="20" spans="2:12" x14ac:dyDescent="0.3">
      <c r="B20" s="32">
        <v>16</v>
      </c>
      <c r="C20" s="5">
        <v>488.24800000000005</v>
      </c>
      <c r="D20" s="19">
        <v>601.96514000000002</v>
      </c>
      <c r="E20" s="19">
        <v>654.34979999999996</v>
      </c>
      <c r="F20" s="19">
        <v>947.30160000000001</v>
      </c>
      <c r="G20" s="19">
        <v>638.93509999999992</v>
      </c>
      <c r="H20" s="19">
        <v>679.26949999999999</v>
      </c>
      <c r="I20" s="19">
        <v>632.14830000000006</v>
      </c>
      <c r="J20" s="19">
        <v>931.09500000000003</v>
      </c>
      <c r="K20" s="6">
        <v>1046.9562999999998</v>
      </c>
    </row>
    <row r="21" spans="2:12" x14ac:dyDescent="0.3">
      <c r="B21" s="32">
        <v>17</v>
      </c>
      <c r="C21" s="5">
        <v>657.48919999999998</v>
      </c>
      <c r="D21" s="19">
        <v>683.83550999999989</v>
      </c>
      <c r="E21" s="19">
        <v>712.67776000000003</v>
      </c>
      <c r="F21" s="19">
        <v>616.29385000000002</v>
      </c>
      <c r="G21" s="19">
        <v>792.24350000000004</v>
      </c>
      <c r="H21" s="19">
        <v>1264.1569</v>
      </c>
      <c r="I21" s="19">
        <v>449.64952</v>
      </c>
      <c r="J21" s="19">
        <v>693.20720000000006</v>
      </c>
      <c r="K21" s="6">
        <v>1167.9969000000001</v>
      </c>
    </row>
    <row r="22" spans="2:12" x14ac:dyDescent="0.3">
      <c r="B22" s="32">
        <v>18</v>
      </c>
      <c r="C22" s="5">
        <v>293.89048000000003</v>
      </c>
      <c r="D22" s="19">
        <v>1037.6161999999999</v>
      </c>
      <c r="E22" s="19">
        <v>518.89440000000002</v>
      </c>
      <c r="F22" s="19">
        <v>759.9197999999999</v>
      </c>
      <c r="G22" s="19">
        <v>771.48676</v>
      </c>
      <c r="H22" s="19">
        <v>579.25479999999993</v>
      </c>
      <c r="I22" s="19">
        <v>383.65609000000001</v>
      </c>
      <c r="J22" s="19">
        <v>618.72939999999994</v>
      </c>
      <c r="K22" s="6">
        <v>548.36131</v>
      </c>
    </row>
    <row r="23" spans="2:12" x14ac:dyDescent="0.3">
      <c r="B23" s="32">
        <v>19</v>
      </c>
      <c r="C23" s="5">
        <v>549.55809999999997</v>
      </c>
      <c r="D23" s="19">
        <v>440.19194000000005</v>
      </c>
      <c r="E23" s="19">
        <v>563.5643</v>
      </c>
      <c r="F23" s="19">
        <v>736.96370000000002</v>
      </c>
      <c r="G23" s="19">
        <v>1408.0689</v>
      </c>
      <c r="H23" s="19">
        <v>1076.8181999999999</v>
      </c>
      <c r="I23" s="19">
        <v>773.83100000000002</v>
      </c>
      <c r="J23" s="19">
        <v>714.20600000000002</v>
      </c>
      <c r="K23" s="6">
        <v>814.09269999999992</v>
      </c>
    </row>
    <row r="24" spans="2:12" x14ac:dyDescent="0.3">
      <c r="B24" s="32">
        <v>20</v>
      </c>
      <c r="C24" s="5">
        <v>338.66625999999997</v>
      </c>
      <c r="D24" s="19">
        <v>339.98352</v>
      </c>
      <c r="E24" s="19">
        <v>565.31860000000006</v>
      </c>
      <c r="F24" s="19">
        <v>444.34801000000004</v>
      </c>
      <c r="G24" s="19">
        <v>443.24206000000004</v>
      </c>
      <c r="H24" s="19">
        <v>431.77670000000001</v>
      </c>
      <c r="I24" s="19">
        <v>345.08042999999998</v>
      </c>
      <c r="J24" s="19">
        <v>414.62987000000004</v>
      </c>
      <c r="K24" s="6">
        <v>453.20155</v>
      </c>
    </row>
    <row r="25" spans="2:12" x14ac:dyDescent="0.3">
      <c r="B25" s="32">
        <v>21</v>
      </c>
      <c r="C25" s="5">
        <v>305.62388999999996</v>
      </c>
      <c r="D25" s="19">
        <v>429.28532000000001</v>
      </c>
      <c r="E25" s="19">
        <v>493.59082000000001</v>
      </c>
      <c r="F25" s="19">
        <v>550.96719999999993</v>
      </c>
      <c r="G25" s="19">
        <v>408.30621999999994</v>
      </c>
      <c r="H25" s="19">
        <v>485.50035000000003</v>
      </c>
      <c r="I25" s="19">
        <v>334.41438000000005</v>
      </c>
      <c r="J25" s="19">
        <v>419.56682000000006</v>
      </c>
      <c r="K25" s="6">
        <v>497.20370000000003</v>
      </c>
    </row>
    <row r="26" spans="2:12" x14ac:dyDescent="0.3">
      <c r="B26" s="32">
        <v>22</v>
      </c>
      <c r="C26" s="5">
        <v>358.19043999999997</v>
      </c>
      <c r="D26" s="19">
        <v>456.82704999999999</v>
      </c>
      <c r="E26" s="19">
        <v>484.04536999999999</v>
      </c>
      <c r="F26" s="19">
        <v>733.22579999999994</v>
      </c>
      <c r="G26" s="19">
        <v>733.52819999999997</v>
      </c>
      <c r="H26" s="19">
        <v>607.995</v>
      </c>
      <c r="I26" s="19">
        <v>517.33540000000005</v>
      </c>
      <c r="J26" s="19">
        <v>1306.8067999999998</v>
      </c>
      <c r="K26" s="6">
        <v>1389.7293000000002</v>
      </c>
    </row>
    <row r="27" spans="2:12" x14ac:dyDescent="0.3">
      <c r="B27" s="32">
        <v>23</v>
      </c>
      <c r="C27" s="5">
        <v>401.84640000000002</v>
      </c>
      <c r="D27" s="19">
        <v>373.73553000000004</v>
      </c>
      <c r="E27" s="19">
        <v>356.41845999999998</v>
      </c>
      <c r="F27" s="19">
        <v>523.63099999999997</v>
      </c>
      <c r="G27" s="19">
        <v>772.49790000000007</v>
      </c>
      <c r="H27" s="19">
        <v>762.63779999999997</v>
      </c>
      <c r="I27" s="19">
        <v>553.59879000000001</v>
      </c>
      <c r="J27" s="19">
        <v>501.04397</v>
      </c>
      <c r="K27" s="6">
        <v>572.44240000000002</v>
      </c>
    </row>
    <row r="28" spans="2:12" s="1" customFormat="1" ht="17.25" thickBot="1" x14ac:dyDescent="0.35">
      <c r="B28" s="34">
        <v>24</v>
      </c>
      <c r="C28" s="7">
        <v>474.47996999999998</v>
      </c>
      <c r="D28" s="8">
        <v>336.61887000000002</v>
      </c>
      <c r="E28" s="8">
        <v>433.91975000000002</v>
      </c>
      <c r="F28" s="8">
        <v>441.06937999999997</v>
      </c>
      <c r="G28" s="8">
        <v>346.75148999999999</v>
      </c>
      <c r="H28" s="8">
        <v>355.363</v>
      </c>
      <c r="I28" s="8">
        <v>353.65669000000003</v>
      </c>
      <c r="J28" s="8">
        <v>827.3546</v>
      </c>
      <c r="K28" s="9">
        <v>716.44395999999995</v>
      </c>
      <c r="L28"/>
    </row>
    <row r="29" spans="2:12" ht="17.25" thickBot="1" x14ac:dyDescent="0.35"/>
    <row r="30" spans="2:12" x14ac:dyDescent="0.3">
      <c r="B30" s="21" t="s">
        <v>31</v>
      </c>
      <c r="C30" s="2">
        <f t="shared" ref="C30:K30" si="0">SUM(C5:C28)</f>
        <v>10449.845770000002</v>
      </c>
      <c r="D30" s="3">
        <f t="shared" si="0"/>
        <v>10662.045760000001</v>
      </c>
      <c r="E30" s="3">
        <f t="shared" si="0"/>
        <v>12127.141109999997</v>
      </c>
      <c r="F30" s="3">
        <f t="shared" si="0"/>
        <v>15672.636210000001</v>
      </c>
      <c r="G30" s="3">
        <f t="shared" si="0"/>
        <v>16005.731260000002</v>
      </c>
      <c r="H30" s="3">
        <f t="shared" si="0"/>
        <v>16804.197420000004</v>
      </c>
      <c r="I30" s="3">
        <f t="shared" si="0"/>
        <v>10908.536919999999</v>
      </c>
      <c r="J30" s="3">
        <f t="shared" si="0"/>
        <v>15178.514050000003</v>
      </c>
      <c r="K30" s="4">
        <f t="shared" si="0"/>
        <v>20162.120610000002</v>
      </c>
    </row>
    <row r="31" spans="2:12" x14ac:dyDescent="0.3">
      <c r="B31" s="25" t="s">
        <v>27</v>
      </c>
      <c r="C31" s="29">
        <f t="shared" ref="C31:K31" si="1">AVERAGE(C5:C28)</f>
        <v>435.41024041666674</v>
      </c>
      <c r="D31" s="30">
        <f t="shared" si="1"/>
        <v>444.25190666666668</v>
      </c>
      <c r="E31" s="30">
        <f t="shared" si="1"/>
        <v>505.29754624999987</v>
      </c>
      <c r="F31" s="30">
        <f t="shared" si="1"/>
        <v>653.02650875000006</v>
      </c>
      <c r="G31" s="30">
        <f t="shared" si="1"/>
        <v>666.90546916666676</v>
      </c>
      <c r="H31" s="30">
        <f t="shared" si="1"/>
        <v>700.17489250000017</v>
      </c>
      <c r="I31" s="30">
        <f t="shared" si="1"/>
        <v>454.52237166666663</v>
      </c>
      <c r="J31" s="30">
        <f t="shared" si="1"/>
        <v>632.43808541666681</v>
      </c>
      <c r="K31" s="31">
        <f t="shared" si="1"/>
        <v>840.08835875000011</v>
      </c>
      <c r="L31" s="1"/>
    </row>
    <row r="32" spans="2:12" ht="17.25" thickBot="1" x14ac:dyDescent="0.35">
      <c r="B32" s="22" t="s">
        <v>28</v>
      </c>
      <c r="C32" s="7">
        <f>_xlfn.STDEV.S(C5:C28)</f>
        <v>130.02717090238741</v>
      </c>
      <c r="D32" s="8">
        <f t="shared" ref="D32:K32" si="2">_xlfn.STDEV.S(D5:D28)</f>
        <v>171.59483994841327</v>
      </c>
      <c r="E32" s="8">
        <f t="shared" si="2"/>
        <v>138.88600830707264</v>
      </c>
      <c r="F32" s="8">
        <f t="shared" si="2"/>
        <v>215.15524133443682</v>
      </c>
      <c r="G32" s="8">
        <f t="shared" si="2"/>
        <v>299.80882590857192</v>
      </c>
      <c r="H32" s="8">
        <f t="shared" si="2"/>
        <v>384.34488494197279</v>
      </c>
      <c r="I32" s="8">
        <f t="shared" si="2"/>
        <v>122.83830144346263</v>
      </c>
      <c r="J32" s="8">
        <f t="shared" si="2"/>
        <v>237.65175399876225</v>
      </c>
      <c r="K32" s="9">
        <f t="shared" si="2"/>
        <v>420.06651393050578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38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2">
        <v>10</v>
      </c>
      <c r="D5" s="3">
        <v>13</v>
      </c>
      <c r="E5" s="3">
        <v>15</v>
      </c>
      <c r="F5" s="3">
        <v>23</v>
      </c>
      <c r="G5" s="3">
        <v>37</v>
      </c>
      <c r="H5" s="3">
        <v>32</v>
      </c>
      <c r="I5" s="3">
        <v>17</v>
      </c>
      <c r="J5" s="3">
        <v>27</v>
      </c>
      <c r="K5" s="4">
        <v>39</v>
      </c>
    </row>
    <row r="6" spans="2:11" x14ac:dyDescent="0.3">
      <c r="B6" s="32">
        <v>2</v>
      </c>
      <c r="C6" s="5">
        <v>15</v>
      </c>
      <c r="D6" s="19">
        <v>15</v>
      </c>
      <c r="E6" s="19">
        <v>19</v>
      </c>
      <c r="F6" s="19">
        <v>16</v>
      </c>
      <c r="G6" s="19">
        <v>28</v>
      </c>
      <c r="H6" s="19">
        <v>38</v>
      </c>
      <c r="I6" s="19">
        <v>15</v>
      </c>
      <c r="J6" s="19">
        <v>32</v>
      </c>
      <c r="K6" s="6">
        <v>41</v>
      </c>
    </row>
    <row r="7" spans="2:11" x14ac:dyDescent="0.3">
      <c r="B7" s="32">
        <v>3</v>
      </c>
      <c r="C7" s="5">
        <v>10</v>
      </c>
      <c r="D7" s="19">
        <v>22</v>
      </c>
      <c r="E7" s="19">
        <v>22</v>
      </c>
      <c r="F7" s="19">
        <v>16</v>
      </c>
      <c r="G7" s="19">
        <v>22</v>
      </c>
      <c r="H7" s="19">
        <v>21</v>
      </c>
      <c r="I7" s="19">
        <v>17</v>
      </c>
      <c r="J7" s="19">
        <v>27</v>
      </c>
      <c r="K7" s="6">
        <v>25</v>
      </c>
    </row>
    <row r="8" spans="2:11" x14ac:dyDescent="0.3">
      <c r="B8" s="32">
        <v>4</v>
      </c>
      <c r="C8" s="5">
        <v>15</v>
      </c>
      <c r="D8" s="19">
        <v>22</v>
      </c>
      <c r="E8" s="19">
        <v>34</v>
      </c>
      <c r="F8" s="19">
        <v>18</v>
      </c>
      <c r="G8" s="19">
        <v>21</v>
      </c>
      <c r="H8" s="19">
        <v>30</v>
      </c>
      <c r="I8" s="19">
        <v>17</v>
      </c>
      <c r="J8" s="19">
        <v>25</v>
      </c>
      <c r="K8" s="6">
        <v>23</v>
      </c>
    </row>
    <row r="9" spans="2:11" x14ac:dyDescent="0.3">
      <c r="B9" s="32">
        <v>5</v>
      </c>
      <c r="C9" s="5">
        <v>18</v>
      </c>
      <c r="D9" s="19">
        <v>16</v>
      </c>
      <c r="E9" s="19">
        <v>29</v>
      </c>
      <c r="F9" s="19">
        <v>30</v>
      </c>
      <c r="G9" s="19">
        <v>38</v>
      </c>
      <c r="H9" s="19">
        <v>48</v>
      </c>
      <c r="I9" s="19">
        <v>19</v>
      </c>
      <c r="J9" s="19">
        <v>28</v>
      </c>
      <c r="K9" s="6">
        <v>40</v>
      </c>
    </row>
    <row r="10" spans="2:11" x14ac:dyDescent="0.3">
      <c r="B10" s="32">
        <v>6</v>
      </c>
      <c r="C10" s="5">
        <v>16</v>
      </c>
      <c r="D10" s="19">
        <v>9</v>
      </c>
      <c r="E10" s="19">
        <v>20</v>
      </c>
      <c r="F10" s="19">
        <v>18</v>
      </c>
      <c r="G10" s="19">
        <v>21</v>
      </c>
      <c r="H10" s="19">
        <v>26</v>
      </c>
      <c r="I10" s="19">
        <v>22</v>
      </c>
      <c r="J10" s="19">
        <v>27</v>
      </c>
      <c r="K10" s="6">
        <v>27</v>
      </c>
    </row>
    <row r="11" spans="2:11" x14ac:dyDescent="0.3">
      <c r="B11" s="32">
        <v>7</v>
      </c>
      <c r="C11" s="5">
        <v>25</v>
      </c>
      <c r="D11" s="19">
        <v>20</v>
      </c>
      <c r="E11" s="19">
        <v>15</v>
      </c>
      <c r="F11" s="19">
        <v>24</v>
      </c>
      <c r="G11" s="19">
        <v>26</v>
      </c>
      <c r="H11" s="19">
        <v>41</v>
      </c>
      <c r="I11" s="19">
        <v>15</v>
      </c>
      <c r="J11" s="19">
        <v>20</v>
      </c>
      <c r="K11" s="6">
        <v>26</v>
      </c>
    </row>
    <row r="12" spans="2:11" x14ac:dyDescent="0.3">
      <c r="B12" s="32">
        <v>8</v>
      </c>
      <c r="C12" s="5">
        <v>16</v>
      </c>
      <c r="D12" s="19">
        <v>12</v>
      </c>
      <c r="E12" s="19">
        <v>18</v>
      </c>
      <c r="F12" s="19">
        <v>20</v>
      </c>
      <c r="G12" s="19">
        <v>29</v>
      </c>
      <c r="H12" s="19">
        <v>26</v>
      </c>
      <c r="I12" s="19">
        <v>15</v>
      </c>
      <c r="J12" s="19">
        <v>30</v>
      </c>
      <c r="K12" s="6">
        <v>23</v>
      </c>
    </row>
    <row r="13" spans="2:11" x14ac:dyDescent="0.3">
      <c r="B13" s="32">
        <v>9</v>
      </c>
      <c r="C13" s="5">
        <v>27</v>
      </c>
      <c r="D13" s="19">
        <v>25</v>
      </c>
      <c r="E13" s="19">
        <v>16</v>
      </c>
      <c r="F13" s="19">
        <v>27</v>
      </c>
      <c r="G13" s="19">
        <v>28</v>
      </c>
      <c r="H13" s="19">
        <v>30</v>
      </c>
      <c r="I13" s="19">
        <v>15</v>
      </c>
      <c r="J13" s="19">
        <v>24</v>
      </c>
      <c r="K13" s="6">
        <v>29</v>
      </c>
    </row>
    <row r="14" spans="2:11" x14ac:dyDescent="0.3">
      <c r="B14" s="32">
        <v>10</v>
      </c>
      <c r="C14" s="5">
        <v>13</v>
      </c>
      <c r="D14" s="19">
        <v>13</v>
      </c>
      <c r="E14" s="19">
        <v>12</v>
      </c>
      <c r="F14" s="19">
        <v>21</v>
      </c>
      <c r="G14" s="19">
        <v>34</v>
      </c>
      <c r="H14" s="19">
        <v>38</v>
      </c>
      <c r="I14" s="19">
        <v>19</v>
      </c>
      <c r="J14" s="19">
        <v>30</v>
      </c>
      <c r="K14" s="6">
        <v>25</v>
      </c>
    </row>
    <row r="15" spans="2:11" x14ac:dyDescent="0.3">
      <c r="B15" s="32">
        <v>11</v>
      </c>
      <c r="C15" s="5">
        <v>30</v>
      </c>
      <c r="D15" s="19">
        <v>30</v>
      </c>
      <c r="E15" s="19">
        <v>51</v>
      </c>
      <c r="F15" s="19">
        <v>33</v>
      </c>
      <c r="G15" s="19">
        <v>43</v>
      </c>
      <c r="H15" s="19">
        <v>47</v>
      </c>
      <c r="I15" s="19">
        <v>25</v>
      </c>
      <c r="J15" s="19">
        <v>36</v>
      </c>
      <c r="K15" s="6">
        <v>29</v>
      </c>
    </row>
    <row r="16" spans="2:11" x14ac:dyDescent="0.3">
      <c r="B16" s="32">
        <v>12</v>
      </c>
      <c r="C16" s="5">
        <v>18</v>
      </c>
      <c r="D16" s="19">
        <v>22</v>
      </c>
      <c r="E16" s="19">
        <v>25</v>
      </c>
      <c r="F16" s="19">
        <v>46</v>
      </c>
      <c r="G16" s="19">
        <v>73</v>
      </c>
      <c r="H16" s="19">
        <v>64</v>
      </c>
      <c r="I16" s="19">
        <v>27</v>
      </c>
      <c r="J16" s="19">
        <v>24</v>
      </c>
      <c r="K16" s="6">
        <v>31</v>
      </c>
    </row>
    <row r="17" spans="2:12" x14ac:dyDescent="0.3">
      <c r="B17" s="32">
        <v>13</v>
      </c>
      <c r="C17" s="5">
        <v>18</v>
      </c>
      <c r="D17" s="19">
        <v>20</v>
      </c>
      <c r="E17" s="19">
        <v>36</v>
      </c>
      <c r="F17" s="19">
        <v>42</v>
      </c>
      <c r="G17" s="19">
        <v>52</v>
      </c>
      <c r="H17" s="19">
        <v>38</v>
      </c>
      <c r="I17" s="19">
        <v>25</v>
      </c>
      <c r="J17" s="19">
        <v>50</v>
      </c>
      <c r="K17" s="6">
        <v>32</v>
      </c>
    </row>
    <row r="18" spans="2:12" x14ac:dyDescent="0.3">
      <c r="B18" s="32">
        <v>14</v>
      </c>
      <c r="C18" s="5">
        <v>23</v>
      </c>
      <c r="D18" s="19">
        <v>17</v>
      </c>
      <c r="E18" s="19">
        <v>14</v>
      </c>
      <c r="F18" s="19">
        <v>15</v>
      </c>
      <c r="G18" s="19">
        <v>13</v>
      </c>
      <c r="H18" s="19">
        <v>24</v>
      </c>
      <c r="I18" s="19">
        <v>8</v>
      </c>
      <c r="J18" s="19">
        <v>17</v>
      </c>
      <c r="K18" s="6">
        <v>31</v>
      </c>
    </row>
    <row r="19" spans="2:12" x14ac:dyDescent="0.3">
      <c r="B19" s="32">
        <v>15</v>
      </c>
      <c r="C19" s="5">
        <v>18</v>
      </c>
      <c r="D19" s="19">
        <v>41</v>
      </c>
      <c r="E19" s="19">
        <v>38</v>
      </c>
      <c r="F19" s="19">
        <v>46</v>
      </c>
      <c r="G19" s="19">
        <v>85</v>
      </c>
      <c r="H19" s="19">
        <v>59</v>
      </c>
      <c r="I19" s="19">
        <v>28</v>
      </c>
      <c r="J19" s="19">
        <v>46</v>
      </c>
      <c r="K19" s="6">
        <v>47</v>
      </c>
    </row>
    <row r="20" spans="2:12" x14ac:dyDescent="0.3">
      <c r="B20" s="32">
        <v>16</v>
      </c>
      <c r="C20" s="5">
        <v>17</v>
      </c>
      <c r="D20" s="19">
        <v>19</v>
      </c>
      <c r="E20" s="19">
        <v>21</v>
      </c>
      <c r="F20" s="19">
        <v>19</v>
      </c>
      <c r="G20" s="19">
        <v>18</v>
      </c>
      <c r="H20" s="19">
        <v>17</v>
      </c>
      <c r="I20" s="19">
        <v>20</v>
      </c>
      <c r="J20" s="19">
        <v>25</v>
      </c>
      <c r="K20" s="6">
        <v>31</v>
      </c>
    </row>
    <row r="21" spans="2:12" x14ac:dyDescent="0.3">
      <c r="B21" s="32">
        <v>17</v>
      </c>
      <c r="C21" s="5">
        <v>16</v>
      </c>
      <c r="D21" s="19">
        <v>19</v>
      </c>
      <c r="E21" s="19">
        <v>24</v>
      </c>
      <c r="F21" s="19">
        <v>20</v>
      </c>
      <c r="G21" s="19">
        <v>28</v>
      </c>
      <c r="H21" s="19">
        <v>34</v>
      </c>
      <c r="I21" s="19">
        <v>15</v>
      </c>
      <c r="J21" s="19">
        <v>21</v>
      </c>
      <c r="K21" s="6">
        <v>21</v>
      </c>
    </row>
    <row r="22" spans="2:12" x14ac:dyDescent="0.3">
      <c r="B22" s="32">
        <v>18</v>
      </c>
      <c r="C22" s="5">
        <v>16</v>
      </c>
      <c r="D22" s="19">
        <v>35</v>
      </c>
      <c r="E22" s="19">
        <v>37</v>
      </c>
      <c r="F22" s="19">
        <v>48</v>
      </c>
      <c r="G22" s="19">
        <v>23</v>
      </c>
      <c r="H22" s="19">
        <v>26</v>
      </c>
      <c r="I22" s="19">
        <v>15</v>
      </c>
      <c r="J22" s="19">
        <v>22</v>
      </c>
      <c r="K22" s="6">
        <v>20</v>
      </c>
    </row>
    <row r="23" spans="2:12" x14ac:dyDescent="0.3">
      <c r="B23" s="32">
        <v>19</v>
      </c>
      <c r="C23" s="5">
        <v>23</v>
      </c>
      <c r="D23" s="19">
        <v>19</v>
      </c>
      <c r="E23" s="19">
        <v>28</v>
      </c>
      <c r="F23" s="19">
        <v>31</v>
      </c>
      <c r="G23" s="19">
        <v>60</v>
      </c>
      <c r="H23" s="19">
        <v>48</v>
      </c>
      <c r="I23" s="19">
        <v>24</v>
      </c>
      <c r="J23" s="19">
        <v>24</v>
      </c>
      <c r="K23" s="6">
        <v>38</v>
      </c>
    </row>
    <row r="24" spans="2:12" x14ac:dyDescent="0.3">
      <c r="B24" s="32">
        <v>20</v>
      </c>
      <c r="C24" s="5">
        <v>4</v>
      </c>
      <c r="D24" s="19">
        <v>5</v>
      </c>
      <c r="E24" s="19">
        <v>14</v>
      </c>
      <c r="F24" s="19">
        <v>14</v>
      </c>
      <c r="G24" s="19">
        <v>17</v>
      </c>
      <c r="H24" s="19">
        <v>15</v>
      </c>
      <c r="I24" s="19">
        <v>8</v>
      </c>
      <c r="J24" s="19">
        <v>15</v>
      </c>
      <c r="K24" s="6">
        <v>20</v>
      </c>
    </row>
    <row r="25" spans="2:12" x14ac:dyDescent="0.3">
      <c r="B25" s="32">
        <v>21</v>
      </c>
      <c r="C25" s="5">
        <v>14</v>
      </c>
      <c r="D25" s="19">
        <v>20</v>
      </c>
      <c r="E25" s="19">
        <v>25</v>
      </c>
      <c r="F25" s="19">
        <v>36</v>
      </c>
      <c r="G25" s="19">
        <v>32</v>
      </c>
      <c r="H25" s="19">
        <v>34</v>
      </c>
      <c r="I25" s="19">
        <v>18</v>
      </c>
      <c r="J25" s="19">
        <v>27</v>
      </c>
      <c r="K25" s="6">
        <v>31</v>
      </c>
    </row>
    <row r="26" spans="2:12" x14ac:dyDescent="0.3">
      <c r="B26" s="32">
        <v>22</v>
      </c>
      <c r="C26" s="5">
        <v>22</v>
      </c>
      <c r="D26" s="19">
        <v>28</v>
      </c>
      <c r="E26" s="19">
        <v>22</v>
      </c>
      <c r="F26" s="19">
        <v>42</v>
      </c>
      <c r="G26" s="19">
        <v>48</v>
      </c>
      <c r="H26" s="19">
        <v>41</v>
      </c>
      <c r="I26" s="19">
        <v>37</v>
      </c>
      <c r="J26" s="19">
        <v>66</v>
      </c>
      <c r="K26" s="6">
        <v>39</v>
      </c>
    </row>
    <row r="27" spans="2:12" x14ac:dyDescent="0.3">
      <c r="B27" s="32">
        <v>23</v>
      </c>
      <c r="C27" s="5">
        <v>20</v>
      </c>
      <c r="D27" s="19">
        <v>25</v>
      </c>
      <c r="E27" s="19">
        <v>15</v>
      </c>
      <c r="F27" s="19">
        <v>18</v>
      </c>
      <c r="G27" s="19">
        <v>27</v>
      </c>
      <c r="H27" s="19">
        <v>36</v>
      </c>
      <c r="I27" s="19">
        <v>37</v>
      </c>
      <c r="J27" s="19">
        <v>29</v>
      </c>
      <c r="K27" s="6">
        <v>34</v>
      </c>
    </row>
    <row r="28" spans="2:12" s="1" customFormat="1" ht="17.25" thickBot="1" x14ac:dyDescent="0.35">
      <c r="B28" s="34">
        <v>24</v>
      </c>
      <c r="C28" s="7">
        <v>22</v>
      </c>
      <c r="D28" s="8">
        <v>14</v>
      </c>
      <c r="E28" s="8">
        <v>16</v>
      </c>
      <c r="F28" s="8">
        <v>20</v>
      </c>
      <c r="G28" s="8">
        <v>19</v>
      </c>
      <c r="H28" s="8">
        <v>24</v>
      </c>
      <c r="I28" s="8">
        <v>14</v>
      </c>
      <c r="J28" s="8">
        <v>17</v>
      </c>
      <c r="K28" s="9">
        <v>19</v>
      </c>
      <c r="L28"/>
    </row>
    <row r="29" spans="2:12" ht="17.25" thickBot="1" x14ac:dyDescent="0.35"/>
    <row r="30" spans="2:12" x14ac:dyDescent="0.3">
      <c r="B30" s="21" t="s">
        <v>31</v>
      </c>
      <c r="C30" s="2">
        <f t="shared" ref="C30:K30" si="0">SUM(C5:C28)</f>
        <v>426</v>
      </c>
      <c r="D30" s="3">
        <f t="shared" si="0"/>
        <v>481</v>
      </c>
      <c r="E30" s="3">
        <f t="shared" si="0"/>
        <v>566</v>
      </c>
      <c r="F30" s="3">
        <f t="shared" si="0"/>
        <v>643</v>
      </c>
      <c r="G30" s="3">
        <f t="shared" si="0"/>
        <v>822</v>
      </c>
      <c r="H30" s="3">
        <f t="shared" si="0"/>
        <v>837</v>
      </c>
      <c r="I30" s="3">
        <f t="shared" si="0"/>
        <v>472</v>
      </c>
      <c r="J30" s="3">
        <f t="shared" si="0"/>
        <v>689</v>
      </c>
      <c r="K30" s="4">
        <f t="shared" si="0"/>
        <v>721</v>
      </c>
    </row>
    <row r="31" spans="2:12" x14ac:dyDescent="0.3">
      <c r="B31" s="25" t="s">
        <v>27</v>
      </c>
      <c r="C31" s="29">
        <f t="shared" ref="C31:K31" si="1">AVERAGE(C5:C28)</f>
        <v>17.75</v>
      </c>
      <c r="D31" s="30">
        <f t="shared" si="1"/>
        <v>20.041666666666668</v>
      </c>
      <c r="E31" s="30">
        <f t="shared" si="1"/>
        <v>23.583333333333332</v>
      </c>
      <c r="F31" s="30">
        <f t="shared" si="1"/>
        <v>26.791666666666668</v>
      </c>
      <c r="G31" s="30">
        <f t="shared" si="1"/>
        <v>34.25</v>
      </c>
      <c r="H31" s="30">
        <f t="shared" si="1"/>
        <v>34.875</v>
      </c>
      <c r="I31" s="30">
        <f t="shared" si="1"/>
        <v>19.666666666666668</v>
      </c>
      <c r="J31" s="30">
        <f t="shared" si="1"/>
        <v>28.708333333333332</v>
      </c>
      <c r="K31" s="31">
        <f t="shared" si="1"/>
        <v>30.041666666666668</v>
      </c>
      <c r="L31" s="1"/>
    </row>
    <row r="32" spans="2:12" ht="17.25" thickBot="1" x14ac:dyDescent="0.35">
      <c r="B32" s="22" t="s">
        <v>28</v>
      </c>
      <c r="C32" s="7">
        <f>_xlfn.STDEV.S(C5:C28)</f>
        <v>5.7426701863823952</v>
      </c>
      <c r="D32" s="8">
        <f t="shared" ref="D32:K32" si="2">_xlfn.STDEV.S(D5:D28)</f>
        <v>8.0459504622250648</v>
      </c>
      <c r="E32" s="8">
        <f t="shared" si="2"/>
        <v>9.7486528240602563</v>
      </c>
      <c r="F32" s="8">
        <f t="shared" si="2"/>
        <v>11.080649669647048</v>
      </c>
      <c r="G32" s="8">
        <f t="shared" si="2"/>
        <v>18.041618552668716</v>
      </c>
      <c r="H32" s="8">
        <f t="shared" si="2"/>
        <v>12.273380527190437</v>
      </c>
      <c r="I32" s="8">
        <f t="shared" si="2"/>
        <v>7.4171755239864199</v>
      </c>
      <c r="J32" s="8">
        <f t="shared" si="2"/>
        <v>11.342414307317492</v>
      </c>
      <c r="K32" s="9">
        <f t="shared" si="2"/>
        <v>7.6242129553420623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F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7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8">
        <v>10</v>
      </c>
      <c r="D5" s="39">
        <v>10</v>
      </c>
      <c r="E5" s="39">
        <v>28.333333333333332</v>
      </c>
      <c r="F5" s="39">
        <v>20</v>
      </c>
      <c r="G5" s="39">
        <v>38.333333333333336</v>
      </c>
      <c r="H5" s="39">
        <v>55</v>
      </c>
      <c r="I5" s="39">
        <v>30</v>
      </c>
      <c r="J5" s="39">
        <v>51.666666666666664</v>
      </c>
      <c r="K5" s="40">
        <v>65</v>
      </c>
    </row>
    <row r="6" spans="2:11" x14ac:dyDescent="0.3">
      <c r="B6" s="32">
        <v>2</v>
      </c>
      <c r="C6" s="41">
        <v>21.666666666666668</v>
      </c>
      <c r="D6" s="42">
        <v>13.333333333333334</v>
      </c>
      <c r="E6" s="42">
        <v>26.666666666666668</v>
      </c>
      <c r="F6" s="42">
        <v>25</v>
      </c>
      <c r="G6" s="42">
        <v>38.333333333333336</v>
      </c>
      <c r="H6" s="42">
        <v>60</v>
      </c>
      <c r="I6" s="42">
        <v>45</v>
      </c>
      <c r="J6" s="42">
        <v>51.666666666666664</v>
      </c>
      <c r="K6" s="43">
        <v>86.666666666666671</v>
      </c>
    </row>
    <row r="7" spans="2:11" x14ac:dyDescent="0.3">
      <c r="B7" s="32">
        <v>3</v>
      </c>
      <c r="C7" s="41">
        <v>1.6666666666666667</v>
      </c>
      <c r="D7" s="42">
        <v>8.3333333333333339</v>
      </c>
      <c r="E7" s="42">
        <v>36.666666666666664</v>
      </c>
      <c r="F7" s="42">
        <v>25</v>
      </c>
      <c r="G7" s="42">
        <v>8.3333333333333339</v>
      </c>
      <c r="H7" s="42">
        <v>23.333333333333332</v>
      </c>
      <c r="I7" s="42">
        <v>43.333333333333336</v>
      </c>
      <c r="J7" s="42">
        <v>28.333333333333332</v>
      </c>
      <c r="K7" s="43">
        <v>25</v>
      </c>
    </row>
    <row r="8" spans="2:11" x14ac:dyDescent="0.3">
      <c r="B8" s="32">
        <v>4</v>
      </c>
      <c r="C8" s="41">
        <v>11.666666666666666</v>
      </c>
      <c r="D8" s="42">
        <v>8.3333333333333339</v>
      </c>
      <c r="E8" s="42">
        <v>10</v>
      </c>
      <c r="F8" s="42">
        <v>18.333333333333332</v>
      </c>
      <c r="G8" s="42">
        <v>13.333333333333334</v>
      </c>
      <c r="H8" s="42">
        <v>20</v>
      </c>
      <c r="I8" s="42">
        <v>23.333333333333332</v>
      </c>
      <c r="J8" s="42">
        <v>30</v>
      </c>
      <c r="K8" s="43">
        <v>38.333333333333336</v>
      </c>
    </row>
    <row r="9" spans="2:11" x14ac:dyDescent="0.3">
      <c r="B9" s="32">
        <v>5</v>
      </c>
      <c r="C9" s="41">
        <v>21.666666666666668</v>
      </c>
      <c r="D9" s="42">
        <v>3.3333333333333335</v>
      </c>
      <c r="E9" s="42">
        <v>10</v>
      </c>
      <c r="F9" s="42">
        <v>8.3333333333333339</v>
      </c>
      <c r="G9" s="42">
        <v>6.666666666666667</v>
      </c>
      <c r="H9" s="42">
        <v>3.3333333333333335</v>
      </c>
      <c r="I9" s="42">
        <v>8.3333333333333339</v>
      </c>
      <c r="J9" s="42">
        <v>15</v>
      </c>
      <c r="K9" s="43">
        <v>26.666666666666668</v>
      </c>
    </row>
    <row r="10" spans="2:11" x14ac:dyDescent="0.3">
      <c r="B10" s="32">
        <v>6</v>
      </c>
      <c r="C10" s="41">
        <v>40</v>
      </c>
      <c r="D10" s="42">
        <v>3.3333333333333335</v>
      </c>
      <c r="E10" s="42">
        <v>6.666666666666667</v>
      </c>
      <c r="F10" s="42">
        <v>6.666666666666667</v>
      </c>
      <c r="G10" s="42">
        <v>0</v>
      </c>
      <c r="H10" s="42">
        <v>1.6666666666666667</v>
      </c>
      <c r="I10" s="42">
        <v>20</v>
      </c>
      <c r="J10" s="42">
        <v>0</v>
      </c>
      <c r="K10" s="43">
        <v>1.6666666666666667</v>
      </c>
    </row>
    <row r="11" spans="2:11" x14ac:dyDescent="0.3">
      <c r="B11" s="32">
        <v>7</v>
      </c>
      <c r="C11" s="41">
        <v>8.3333333333333339</v>
      </c>
      <c r="D11" s="42">
        <v>5</v>
      </c>
      <c r="E11" s="42">
        <v>0</v>
      </c>
      <c r="F11" s="42">
        <v>11.666666666666666</v>
      </c>
      <c r="G11" s="42">
        <v>11.666666666666666</v>
      </c>
      <c r="H11" s="42">
        <v>6.666666666666667</v>
      </c>
      <c r="I11" s="42">
        <v>10</v>
      </c>
      <c r="J11" s="42">
        <v>6.666666666666667</v>
      </c>
      <c r="K11" s="43">
        <v>11.666666666666666</v>
      </c>
    </row>
    <row r="12" spans="2:11" x14ac:dyDescent="0.3">
      <c r="B12" s="32">
        <v>8</v>
      </c>
      <c r="C12" s="41">
        <v>16.666666666666668</v>
      </c>
      <c r="D12" s="42">
        <v>13.333333333333334</v>
      </c>
      <c r="E12" s="42">
        <v>21.666666666666668</v>
      </c>
      <c r="F12" s="42">
        <v>31.666666666666668</v>
      </c>
      <c r="G12" s="42">
        <v>36.666666666666664</v>
      </c>
      <c r="H12" s="42">
        <v>36.666666666666664</v>
      </c>
      <c r="I12" s="42">
        <v>30</v>
      </c>
      <c r="J12" s="42">
        <v>36.666666666666664</v>
      </c>
      <c r="K12" s="43">
        <v>40</v>
      </c>
    </row>
    <row r="13" spans="2:11" x14ac:dyDescent="0.3">
      <c r="B13" s="32">
        <v>9</v>
      </c>
      <c r="C13" s="44">
        <v>28.333333333333332</v>
      </c>
      <c r="D13" s="45">
        <v>25</v>
      </c>
      <c r="E13" s="45">
        <v>25</v>
      </c>
      <c r="F13" s="45">
        <v>36.666666666666664</v>
      </c>
      <c r="G13" s="45">
        <v>50</v>
      </c>
      <c r="H13" s="45">
        <v>50</v>
      </c>
      <c r="I13" s="45">
        <v>46.666666666666664</v>
      </c>
      <c r="J13" s="45">
        <v>60</v>
      </c>
      <c r="K13" s="46">
        <v>73.333333333333329</v>
      </c>
    </row>
    <row r="14" spans="2:11" x14ac:dyDescent="0.3">
      <c r="B14" s="32">
        <v>10</v>
      </c>
      <c r="C14" s="44">
        <v>1.6666666666666667</v>
      </c>
      <c r="D14" s="45">
        <v>1.6666666666666667</v>
      </c>
      <c r="E14" s="45">
        <v>0</v>
      </c>
      <c r="F14" s="45">
        <v>0</v>
      </c>
      <c r="G14" s="45">
        <v>0</v>
      </c>
      <c r="H14" s="45">
        <v>0</v>
      </c>
      <c r="I14" s="45">
        <v>8.3333333333333339</v>
      </c>
      <c r="J14" s="45">
        <v>11.666666666666666</v>
      </c>
      <c r="K14" s="46">
        <v>25</v>
      </c>
    </row>
    <row r="15" spans="2:11" x14ac:dyDescent="0.3">
      <c r="B15" s="32">
        <v>11</v>
      </c>
      <c r="C15" s="44">
        <v>13.333333333333334</v>
      </c>
      <c r="D15" s="45">
        <v>5</v>
      </c>
      <c r="E15" s="45">
        <v>0</v>
      </c>
      <c r="F15" s="45">
        <v>11.666666666666666</v>
      </c>
      <c r="G15" s="45">
        <v>10</v>
      </c>
      <c r="H15" s="45">
        <v>11.666666666666666</v>
      </c>
      <c r="I15" s="45">
        <v>38.333333333333336</v>
      </c>
      <c r="J15" s="45">
        <v>36.666666666666664</v>
      </c>
      <c r="K15" s="46">
        <v>45</v>
      </c>
    </row>
    <row r="16" spans="2:11" x14ac:dyDescent="0.3">
      <c r="B16" s="32">
        <v>12</v>
      </c>
      <c r="C16" s="44">
        <v>13.333333333333334</v>
      </c>
      <c r="D16" s="45">
        <v>0</v>
      </c>
      <c r="E16" s="45">
        <v>0</v>
      </c>
      <c r="F16" s="45">
        <v>90</v>
      </c>
      <c r="G16" s="45">
        <v>80</v>
      </c>
      <c r="H16" s="45">
        <v>70</v>
      </c>
      <c r="I16" s="45">
        <v>70</v>
      </c>
      <c r="J16" s="45">
        <v>70</v>
      </c>
      <c r="K16" s="46">
        <v>70</v>
      </c>
    </row>
    <row r="17" spans="2:32" x14ac:dyDescent="0.3">
      <c r="B17" s="32">
        <v>13</v>
      </c>
      <c r="C17" s="44">
        <v>0</v>
      </c>
      <c r="D17" s="45">
        <v>0</v>
      </c>
      <c r="E17" s="45">
        <v>6.666666666666667</v>
      </c>
      <c r="F17" s="45">
        <v>5</v>
      </c>
      <c r="G17" s="45">
        <v>3.3333333333333335</v>
      </c>
      <c r="H17" s="45">
        <v>1.6666666666666667</v>
      </c>
      <c r="I17" s="45">
        <v>10</v>
      </c>
      <c r="J17" s="45">
        <v>15</v>
      </c>
      <c r="K17" s="46">
        <v>20</v>
      </c>
    </row>
    <row r="18" spans="2:32" x14ac:dyDescent="0.3">
      <c r="B18" s="32">
        <v>14</v>
      </c>
      <c r="C18" s="44">
        <v>8.3333333333333339</v>
      </c>
      <c r="D18" s="45">
        <v>5</v>
      </c>
      <c r="E18" s="45">
        <v>5</v>
      </c>
      <c r="F18" s="45">
        <v>21.666666666666668</v>
      </c>
      <c r="G18" s="45">
        <v>18.333333333333332</v>
      </c>
      <c r="H18" s="45">
        <v>45</v>
      </c>
      <c r="I18" s="45">
        <v>21.666666666666668</v>
      </c>
      <c r="J18" s="45">
        <v>53.333333333333336</v>
      </c>
      <c r="K18" s="46">
        <v>61.666666666666664</v>
      </c>
    </row>
    <row r="19" spans="2:32" x14ac:dyDescent="0.3">
      <c r="B19" s="32">
        <v>15</v>
      </c>
      <c r="C19" s="44">
        <v>21.666666666666668</v>
      </c>
      <c r="D19" s="45">
        <v>63.333333333333336</v>
      </c>
      <c r="E19" s="45">
        <v>43.333333333333336</v>
      </c>
      <c r="F19" s="45">
        <v>30</v>
      </c>
      <c r="G19" s="45">
        <v>20</v>
      </c>
      <c r="H19" s="45">
        <v>18.333333333333332</v>
      </c>
      <c r="I19" s="45">
        <v>71.666666666666671</v>
      </c>
      <c r="J19" s="45">
        <v>66.666666666666671</v>
      </c>
      <c r="K19" s="46">
        <v>75</v>
      </c>
    </row>
    <row r="20" spans="2:32" x14ac:dyDescent="0.3">
      <c r="B20" s="32">
        <v>16</v>
      </c>
      <c r="C20" s="44">
        <v>53.333333333333336</v>
      </c>
      <c r="D20" s="45">
        <v>51.666666666666664</v>
      </c>
      <c r="E20" s="45">
        <v>41.666666666666664</v>
      </c>
      <c r="F20" s="45">
        <v>25</v>
      </c>
      <c r="G20" s="45">
        <v>45</v>
      </c>
      <c r="H20" s="45">
        <v>28.333333333333332</v>
      </c>
      <c r="I20" s="45">
        <v>31.666666666666668</v>
      </c>
      <c r="J20" s="45">
        <v>46.666666666666664</v>
      </c>
      <c r="K20" s="46">
        <v>41.666666666666664</v>
      </c>
    </row>
    <row r="21" spans="2:32" x14ac:dyDescent="0.3">
      <c r="B21" s="32">
        <v>17</v>
      </c>
      <c r="C21" s="44">
        <v>30</v>
      </c>
      <c r="D21" s="45">
        <v>30</v>
      </c>
      <c r="E21" s="45">
        <v>10</v>
      </c>
      <c r="F21" s="45">
        <v>75</v>
      </c>
      <c r="G21" s="45">
        <v>56.666666666666664</v>
      </c>
      <c r="H21" s="45">
        <v>50</v>
      </c>
      <c r="I21" s="45">
        <v>68.333333333333329</v>
      </c>
      <c r="J21" s="45">
        <v>70</v>
      </c>
      <c r="K21" s="46">
        <v>61.666666666666664</v>
      </c>
    </row>
    <row r="22" spans="2:32" x14ac:dyDescent="0.3">
      <c r="B22" s="32">
        <v>18</v>
      </c>
      <c r="C22" s="44">
        <v>25</v>
      </c>
      <c r="D22" s="45">
        <v>28.333333333333332</v>
      </c>
      <c r="E22" s="45">
        <v>15</v>
      </c>
      <c r="F22" s="45">
        <v>18.333333333333332</v>
      </c>
      <c r="G22" s="45">
        <v>18.333333333333332</v>
      </c>
      <c r="H22" s="45">
        <v>13.333333333333334</v>
      </c>
      <c r="I22" s="45">
        <v>30</v>
      </c>
      <c r="J22" s="45">
        <v>35</v>
      </c>
      <c r="K22" s="46">
        <v>23.333333333333332</v>
      </c>
    </row>
    <row r="23" spans="2:32" x14ac:dyDescent="0.3">
      <c r="B23" s="32">
        <v>19</v>
      </c>
      <c r="C23" s="44">
        <v>38.333333333333336</v>
      </c>
      <c r="D23" s="45">
        <v>30</v>
      </c>
      <c r="E23" s="45">
        <v>31.666666666666668</v>
      </c>
      <c r="F23" s="45">
        <v>8.3333333333333339</v>
      </c>
      <c r="G23" s="45">
        <v>18.333333333333332</v>
      </c>
      <c r="H23" s="45">
        <v>36.666666666666664</v>
      </c>
      <c r="I23" s="45">
        <v>30</v>
      </c>
      <c r="J23" s="45">
        <v>40</v>
      </c>
      <c r="K23" s="46">
        <v>46.666666666666664</v>
      </c>
    </row>
    <row r="24" spans="2:32" x14ac:dyDescent="0.3">
      <c r="B24" s="32">
        <v>20</v>
      </c>
      <c r="C24" s="44">
        <v>15</v>
      </c>
      <c r="D24" s="45">
        <v>21.666666666666668</v>
      </c>
      <c r="E24" s="45">
        <v>28.333333333333332</v>
      </c>
      <c r="F24" s="45">
        <v>8.3333333333333339</v>
      </c>
      <c r="G24" s="45">
        <v>8.3333333333333339</v>
      </c>
      <c r="H24" s="45">
        <v>13.333333333333334</v>
      </c>
      <c r="I24" s="45">
        <v>13.333333333333334</v>
      </c>
      <c r="J24" s="45">
        <v>11.666666666666666</v>
      </c>
      <c r="K24" s="46">
        <v>13.333333333333334</v>
      </c>
    </row>
    <row r="25" spans="2:32" x14ac:dyDescent="0.3">
      <c r="B25" s="32">
        <v>21</v>
      </c>
      <c r="C25" s="44">
        <v>11.666666666666666</v>
      </c>
      <c r="D25" s="45">
        <v>5</v>
      </c>
      <c r="E25" s="45">
        <v>16.666666666666668</v>
      </c>
      <c r="F25" s="45">
        <v>5</v>
      </c>
      <c r="G25" s="45">
        <v>1.6666666666666667</v>
      </c>
      <c r="H25" s="45">
        <v>1.6666666666666667</v>
      </c>
      <c r="I25" s="45">
        <v>15</v>
      </c>
      <c r="J25" s="45">
        <v>3.3333333333333335</v>
      </c>
      <c r="K25" s="46">
        <v>5</v>
      </c>
    </row>
    <row r="26" spans="2:32" x14ac:dyDescent="0.3">
      <c r="B26" s="32">
        <v>22</v>
      </c>
      <c r="C26" s="44">
        <v>21.666666666666668</v>
      </c>
      <c r="D26" s="45">
        <v>26.666666666666668</v>
      </c>
      <c r="E26" s="45">
        <v>21.666666666666668</v>
      </c>
      <c r="F26" s="45">
        <v>13.333333333333334</v>
      </c>
      <c r="G26" s="45">
        <v>20</v>
      </c>
      <c r="H26" s="45">
        <v>20</v>
      </c>
      <c r="I26" s="45">
        <v>35</v>
      </c>
      <c r="J26" s="45">
        <v>28.333333333333332</v>
      </c>
      <c r="K26" s="46">
        <v>28.333333333333332</v>
      </c>
    </row>
    <row r="27" spans="2:32" x14ac:dyDescent="0.3">
      <c r="B27" s="32">
        <v>23</v>
      </c>
      <c r="C27" s="44">
        <v>40</v>
      </c>
      <c r="D27" s="45">
        <v>35</v>
      </c>
      <c r="E27" s="45">
        <v>31.666666666666668</v>
      </c>
      <c r="F27" s="45">
        <v>30</v>
      </c>
      <c r="G27" s="45">
        <v>16.666666666666668</v>
      </c>
      <c r="H27" s="45">
        <v>20</v>
      </c>
      <c r="I27" s="45">
        <v>15</v>
      </c>
      <c r="J27" s="45">
        <v>16.666666666666668</v>
      </c>
      <c r="K27" s="46">
        <v>25</v>
      </c>
    </row>
    <row r="28" spans="2:32" s="1" customFormat="1" ht="17.25" thickBot="1" x14ac:dyDescent="0.35">
      <c r="B28" s="34">
        <v>24</v>
      </c>
      <c r="C28" s="47">
        <v>23.333333333333332</v>
      </c>
      <c r="D28" s="48">
        <v>6.666666666666667</v>
      </c>
      <c r="E28" s="48">
        <v>11.666666666666666</v>
      </c>
      <c r="F28" s="48">
        <v>0</v>
      </c>
      <c r="G28" s="48">
        <v>0</v>
      </c>
      <c r="H28" s="48">
        <v>5</v>
      </c>
      <c r="I28" s="48">
        <v>1.6666666666666667</v>
      </c>
      <c r="J28" s="48">
        <v>6.666666666666667</v>
      </c>
      <c r="K28" s="49">
        <v>20</v>
      </c>
      <c r="L28"/>
    </row>
    <row r="29" spans="2:32" ht="17.25" thickBot="1" x14ac:dyDescent="0.35"/>
    <row r="30" spans="2:32" x14ac:dyDescent="0.3">
      <c r="B30" s="21" t="s">
        <v>31</v>
      </c>
      <c r="C30" s="2">
        <f t="shared" ref="C30:K30" si="0">SUM(C5:C28)</f>
        <v>476.66666666666669</v>
      </c>
      <c r="D30" s="3">
        <f t="shared" si="0"/>
        <v>400.00000000000006</v>
      </c>
      <c r="E30" s="3">
        <f t="shared" si="0"/>
        <v>428.33333333333343</v>
      </c>
      <c r="F30" s="3">
        <f t="shared" si="0"/>
        <v>525</v>
      </c>
      <c r="G30" s="3">
        <f t="shared" si="0"/>
        <v>520</v>
      </c>
      <c r="H30" s="3">
        <f t="shared" si="0"/>
        <v>591.66666666666663</v>
      </c>
      <c r="I30" s="3">
        <f t="shared" si="0"/>
        <v>716.66666666666674</v>
      </c>
      <c r="J30" s="3">
        <f t="shared" si="0"/>
        <v>791.66666666666663</v>
      </c>
      <c r="K30" s="4">
        <f t="shared" si="0"/>
        <v>929.99999999999989</v>
      </c>
    </row>
    <row r="31" spans="2:32" x14ac:dyDescent="0.3">
      <c r="B31" s="25" t="s">
        <v>27</v>
      </c>
      <c r="C31" s="29">
        <f t="shared" ref="C31:K31" si="1">AVERAGE(C5:C28)</f>
        <v>19.861111111111111</v>
      </c>
      <c r="D31" s="30">
        <f t="shared" si="1"/>
        <v>16.666666666666668</v>
      </c>
      <c r="E31" s="30">
        <f t="shared" si="1"/>
        <v>17.847222222222225</v>
      </c>
      <c r="F31" s="30">
        <f t="shared" si="1"/>
        <v>21.875</v>
      </c>
      <c r="G31" s="30">
        <f t="shared" si="1"/>
        <v>21.666666666666668</v>
      </c>
      <c r="H31" s="30">
        <f t="shared" si="1"/>
        <v>24.652777777777775</v>
      </c>
      <c r="I31" s="30">
        <f t="shared" si="1"/>
        <v>29.861111111111114</v>
      </c>
      <c r="J31" s="30">
        <f t="shared" si="1"/>
        <v>32.986111111111107</v>
      </c>
      <c r="K31" s="31">
        <f t="shared" si="1"/>
        <v>38.749999999999993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22" t="s">
        <v>28</v>
      </c>
      <c r="C32" s="7">
        <f t="shared" ref="C32:K32" si="2">_xlfn.STDEV.S(C5:C28)</f>
        <v>13.467770318768371</v>
      </c>
      <c r="D32" s="8">
        <f t="shared" si="2"/>
        <v>16.695627012863486</v>
      </c>
      <c r="E32" s="8">
        <f t="shared" si="2"/>
        <v>13.597733246258095</v>
      </c>
      <c r="F32" s="8">
        <f t="shared" si="2"/>
        <v>21.42458123650076</v>
      </c>
      <c r="G32" s="8">
        <f t="shared" si="2"/>
        <v>20.694464708351781</v>
      </c>
      <c r="H32" s="8">
        <f t="shared" si="2"/>
        <v>20.972602133680244</v>
      </c>
      <c r="I32" s="8">
        <f t="shared" si="2"/>
        <v>19.854036610378454</v>
      </c>
      <c r="J32" s="8">
        <f t="shared" si="2"/>
        <v>22.077920674747688</v>
      </c>
      <c r="K32" s="9">
        <f t="shared" si="2"/>
        <v>24.038264584849053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F32"/>
  <sheetViews>
    <sheetView zoomScaleNormal="100" workbookViewId="0"/>
  </sheetViews>
  <sheetFormatPr defaultRowHeight="16.5" x14ac:dyDescent="0.3"/>
  <sheetData>
    <row r="1" spans="2:11" ht="17.25" thickBot="1" x14ac:dyDescent="0.35"/>
    <row r="2" spans="2:11" ht="17.25" thickBot="1" x14ac:dyDescent="0.35">
      <c r="C2" s="87" t="s">
        <v>40</v>
      </c>
      <c r="D2" s="88"/>
      <c r="E2" s="88"/>
      <c r="F2" s="88"/>
      <c r="G2" s="88"/>
      <c r="H2" s="88"/>
      <c r="I2" s="88"/>
      <c r="J2" s="88"/>
      <c r="K2" s="89"/>
    </row>
    <row r="3" spans="2:11" x14ac:dyDescent="0.3">
      <c r="C3" s="14" t="s">
        <v>33</v>
      </c>
      <c r="D3" s="15"/>
      <c r="E3" s="15"/>
      <c r="F3" s="15" t="s">
        <v>0</v>
      </c>
      <c r="G3" s="15"/>
      <c r="H3" s="15"/>
      <c r="I3" s="15" t="s">
        <v>1</v>
      </c>
      <c r="J3" s="15"/>
      <c r="K3" s="16"/>
    </row>
    <row r="4" spans="2:11" ht="17.25" thickBot="1" x14ac:dyDescent="0.35">
      <c r="C4" s="78" t="s">
        <v>2</v>
      </c>
      <c r="D4" s="79" t="s">
        <v>3</v>
      </c>
      <c r="E4" s="79" t="s">
        <v>4</v>
      </c>
      <c r="F4" s="79" t="s">
        <v>2</v>
      </c>
      <c r="G4" s="79" t="s">
        <v>3</v>
      </c>
      <c r="H4" s="79" t="s">
        <v>4</v>
      </c>
      <c r="I4" s="79" t="s">
        <v>2</v>
      </c>
      <c r="J4" s="79" t="s">
        <v>3</v>
      </c>
      <c r="K4" s="80" t="s">
        <v>4</v>
      </c>
    </row>
    <row r="5" spans="2:11" x14ac:dyDescent="0.3">
      <c r="B5" s="33">
        <v>1</v>
      </c>
      <c r="C5" s="35">
        <v>75</v>
      </c>
      <c r="D5" s="36">
        <v>75</v>
      </c>
      <c r="E5" s="36">
        <v>42.5</v>
      </c>
      <c r="F5" s="36">
        <v>67.5</v>
      </c>
      <c r="G5" s="36">
        <v>62.5</v>
      </c>
      <c r="H5" s="36">
        <v>72.5</v>
      </c>
      <c r="I5" s="36">
        <v>32.5</v>
      </c>
      <c r="J5" s="36">
        <v>30</v>
      </c>
      <c r="K5" s="37">
        <v>25</v>
      </c>
    </row>
    <row r="6" spans="2:11" x14ac:dyDescent="0.3">
      <c r="B6" s="32">
        <v>2</v>
      </c>
      <c r="C6" s="17">
        <v>72.5</v>
      </c>
      <c r="D6" s="18">
        <v>80</v>
      </c>
      <c r="E6" s="18">
        <v>52.5</v>
      </c>
      <c r="F6" s="18">
        <v>75</v>
      </c>
      <c r="G6" s="18">
        <v>65</v>
      </c>
      <c r="H6" s="18">
        <v>70</v>
      </c>
      <c r="I6" s="18">
        <v>47.5</v>
      </c>
      <c r="J6" s="18">
        <v>60</v>
      </c>
      <c r="K6" s="10">
        <v>15</v>
      </c>
    </row>
    <row r="7" spans="2:11" x14ac:dyDescent="0.3">
      <c r="B7" s="32">
        <v>3</v>
      </c>
      <c r="C7" s="17">
        <v>97.5</v>
      </c>
      <c r="D7" s="18">
        <v>97.5</v>
      </c>
      <c r="E7" s="18">
        <v>82.5</v>
      </c>
      <c r="F7" s="18">
        <v>87.5</v>
      </c>
      <c r="G7" s="18">
        <v>92.5</v>
      </c>
      <c r="H7" s="18">
        <v>87.5</v>
      </c>
      <c r="I7" s="18">
        <v>67.5</v>
      </c>
      <c r="J7" s="18">
        <v>90</v>
      </c>
      <c r="K7" s="10">
        <v>65</v>
      </c>
    </row>
    <row r="8" spans="2:11" x14ac:dyDescent="0.3">
      <c r="B8" s="32">
        <v>4</v>
      </c>
      <c r="C8" s="17">
        <v>82.5</v>
      </c>
      <c r="D8" s="18">
        <v>80</v>
      </c>
      <c r="E8" s="18">
        <v>70</v>
      </c>
      <c r="F8" s="18">
        <v>80</v>
      </c>
      <c r="G8" s="18">
        <v>72.5</v>
      </c>
      <c r="H8" s="18">
        <v>90</v>
      </c>
      <c r="I8" s="18">
        <v>57.5</v>
      </c>
      <c r="J8" s="18">
        <v>57.5</v>
      </c>
      <c r="K8" s="10">
        <v>57.5</v>
      </c>
    </row>
    <row r="9" spans="2:11" x14ac:dyDescent="0.3">
      <c r="B9" s="32">
        <v>5</v>
      </c>
      <c r="C9" s="17">
        <v>72.5</v>
      </c>
      <c r="D9" s="18">
        <v>90</v>
      </c>
      <c r="E9" s="18">
        <v>95</v>
      </c>
      <c r="F9" s="18">
        <v>97.5</v>
      </c>
      <c r="G9" s="18">
        <v>100</v>
      </c>
      <c r="H9" s="18">
        <v>92.5</v>
      </c>
      <c r="I9" s="18">
        <v>87.5</v>
      </c>
      <c r="J9" s="18">
        <v>80</v>
      </c>
      <c r="K9" s="10">
        <v>75</v>
      </c>
    </row>
    <row r="10" spans="2:11" x14ac:dyDescent="0.3">
      <c r="B10" s="32">
        <v>6</v>
      </c>
      <c r="C10" s="17">
        <v>100</v>
      </c>
      <c r="D10" s="18">
        <v>97.5</v>
      </c>
      <c r="E10" s="18">
        <v>90</v>
      </c>
      <c r="F10" s="18">
        <v>100</v>
      </c>
      <c r="G10" s="18">
        <v>97.5</v>
      </c>
      <c r="H10" s="18">
        <v>100</v>
      </c>
      <c r="I10" s="18">
        <v>92.5</v>
      </c>
      <c r="J10" s="18">
        <v>100</v>
      </c>
      <c r="K10" s="10">
        <v>85</v>
      </c>
    </row>
    <row r="11" spans="2:11" x14ac:dyDescent="0.3">
      <c r="B11" s="32">
        <v>7</v>
      </c>
      <c r="C11" s="17">
        <v>95</v>
      </c>
      <c r="D11" s="18">
        <v>92.5</v>
      </c>
      <c r="E11" s="18">
        <v>92.5</v>
      </c>
      <c r="F11" s="18">
        <v>85</v>
      </c>
      <c r="G11" s="18">
        <v>90</v>
      </c>
      <c r="H11" s="18">
        <v>100</v>
      </c>
      <c r="I11" s="18">
        <v>90</v>
      </c>
      <c r="J11" s="18">
        <v>82.5</v>
      </c>
      <c r="K11" s="10">
        <v>90</v>
      </c>
    </row>
    <row r="12" spans="2:11" x14ac:dyDescent="0.3">
      <c r="B12" s="32">
        <v>8</v>
      </c>
      <c r="C12" s="17">
        <v>77.5</v>
      </c>
      <c r="D12" s="18">
        <v>77.5</v>
      </c>
      <c r="E12" s="18">
        <v>60</v>
      </c>
      <c r="F12" s="18">
        <v>60</v>
      </c>
      <c r="G12" s="18">
        <v>62.5</v>
      </c>
      <c r="H12" s="18">
        <v>70</v>
      </c>
      <c r="I12" s="18">
        <v>52.5</v>
      </c>
      <c r="J12" s="18">
        <v>47.5</v>
      </c>
      <c r="K12" s="10">
        <v>55</v>
      </c>
    </row>
    <row r="13" spans="2:11" x14ac:dyDescent="0.3">
      <c r="B13" s="32">
        <v>9</v>
      </c>
      <c r="C13" s="5">
        <v>92.5</v>
      </c>
      <c r="D13" s="19">
        <v>90</v>
      </c>
      <c r="E13" s="19">
        <v>42.5</v>
      </c>
      <c r="F13" s="19">
        <v>50</v>
      </c>
      <c r="G13" s="19">
        <v>37.5</v>
      </c>
      <c r="H13" s="19">
        <v>80</v>
      </c>
      <c r="I13" s="19">
        <v>32.5</v>
      </c>
      <c r="J13" s="19">
        <v>35</v>
      </c>
      <c r="K13" s="6">
        <v>17.5</v>
      </c>
    </row>
    <row r="14" spans="2:11" x14ac:dyDescent="0.3">
      <c r="B14" s="32">
        <v>10</v>
      </c>
      <c r="C14" s="5">
        <v>87.5</v>
      </c>
      <c r="D14" s="19">
        <v>87.5</v>
      </c>
      <c r="E14" s="19">
        <v>87.5</v>
      </c>
      <c r="F14" s="19">
        <v>92.5</v>
      </c>
      <c r="G14" s="19">
        <v>92.5</v>
      </c>
      <c r="H14" s="19">
        <v>87.5</v>
      </c>
      <c r="I14" s="19">
        <v>82.5</v>
      </c>
      <c r="J14" s="19">
        <v>85</v>
      </c>
      <c r="K14" s="6">
        <v>87.5</v>
      </c>
    </row>
    <row r="15" spans="2:11" x14ac:dyDescent="0.3">
      <c r="B15" s="32">
        <v>11</v>
      </c>
      <c r="C15" s="5">
        <v>87.5</v>
      </c>
      <c r="D15" s="19">
        <v>97.5</v>
      </c>
      <c r="E15" s="19">
        <v>77.5</v>
      </c>
      <c r="F15" s="19">
        <v>82.5</v>
      </c>
      <c r="G15" s="19">
        <v>77.5</v>
      </c>
      <c r="H15" s="19">
        <v>100</v>
      </c>
      <c r="I15" s="19">
        <v>15</v>
      </c>
      <c r="J15" s="19">
        <v>17.5</v>
      </c>
      <c r="K15" s="6">
        <v>15</v>
      </c>
    </row>
    <row r="16" spans="2:11" x14ac:dyDescent="0.3">
      <c r="B16" s="32">
        <v>12</v>
      </c>
      <c r="C16" s="5">
        <v>100</v>
      </c>
      <c r="D16" s="19">
        <v>100</v>
      </c>
      <c r="E16" s="19">
        <v>25</v>
      </c>
      <c r="F16" s="19">
        <v>0</v>
      </c>
      <c r="G16" s="19">
        <v>0</v>
      </c>
      <c r="H16" s="19">
        <v>100</v>
      </c>
      <c r="I16" s="19">
        <v>25</v>
      </c>
      <c r="J16" s="19">
        <v>25</v>
      </c>
      <c r="K16" s="6">
        <v>25</v>
      </c>
    </row>
    <row r="17" spans="2:32" x14ac:dyDescent="0.3">
      <c r="B17" s="32">
        <v>13</v>
      </c>
      <c r="C17" s="5">
        <v>52.5</v>
      </c>
      <c r="D17" s="19">
        <v>72.5</v>
      </c>
      <c r="E17" s="19">
        <v>97.5</v>
      </c>
      <c r="F17" s="19">
        <v>97.5</v>
      </c>
      <c r="G17" s="19">
        <v>97.5</v>
      </c>
      <c r="H17" s="19">
        <v>40</v>
      </c>
      <c r="I17" s="19">
        <v>67.5</v>
      </c>
      <c r="J17" s="19">
        <v>32.5</v>
      </c>
      <c r="K17" s="6">
        <v>25</v>
      </c>
    </row>
    <row r="18" spans="2:32" x14ac:dyDescent="0.3">
      <c r="B18" s="32">
        <v>14</v>
      </c>
      <c r="C18" s="5">
        <v>80</v>
      </c>
      <c r="D18" s="19">
        <v>90</v>
      </c>
      <c r="E18" s="19">
        <v>65</v>
      </c>
      <c r="F18" s="19">
        <v>70</v>
      </c>
      <c r="G18" s="19">
        <v>67.5</v>
      </c>
      <c r="H18" s="19">
        <v>95</v>
      </c>
      <c r="I18" s="19">
        <v>80</v>
      </c>
      <c r="J18" s="19">
        <v>85</v>
      </c>
      <c r="K18" s="6">
        <v>57.5</v>
      </c>
    </row>
    <row r="19" spans="2:32" x14ac:dyDescent="0.3">
      <c r="B19" s="32">
        <v>15</v>
      </c>
      <c r="C19" s="5">
        <v>67.5</v>
      </c>
      <c r="D19" s="19">
        <v>57.5</v>
      </c>
      <c r="E19" s="19">
        <v>72.5</v>
      </c>
      <c r="F19" s="19">
        <v>82.5</v>
      </c>
      <c r="G19" s="19">
        <v>85</v>
      </c>
      <c r="H19" s="19">
        <v>62.5</v>
      </c>
      <c r="I19" s="19">
        <v>40</v>
      </c>
      <c r="J19" s="19">
        <v>22.5</v>
      </c>
      <c r="K19" s="6">
        <v>30</v>
      </c>
    </row>
    <row r="20" spans="2:32" x14ac:dyDescent="0.3">
      <c r="B20" s="32">
        <v>16</v>
      </c>
      <c r="C20" s="5">
        <v>60</v>
      </c>
      <c r="D20" s="19">
        <v>55</v>
      </c>
      <c r="E20" s="19">
        <v>70</v>
      </c>
      <c r="F20" s="19">
        <v>72.5</v>
      </c>
      <c r="G20" s="19">
        <v>62.5</v>
      </c>
      <c r="H20" s="19">
        <v>67.5</v>
      </c>
      <c r="I20" s="19">
        <v>55</v>
      </c>
      <c r="J20" s="19">
        <v>55</v>
      </c>
      <c r="K20" s="6">
        <v>50</v>
      </c>
    </row>
    <row r="21" spans="2:32" x14ac:dyDescent="0.3">
      <c r="B21" s="32">
        <v>17</v>
      </c>
      <c r="C21" s="5">
        <v>75</v>
      </c>
      <c r="D21" s="19">
        <v>75</v>
      </c>
      <c r="E21" s="19">
        <v>75</v>
      </c>
      <c r="F21" s="19">
        <v>70</v>
      </c>
      <c r="G21" s="19">
        <v>75</v>
      </c>
      <c r="H21" s="19">
        <v>75</v>
      </c>
      <c r="I21" s="19">
        <v>62.5</v>
      </c>
      <c r="J21" s="19">
        <v>65</v>
      </c>
      <c r="K21" s="6">
        <v>60</v>
      </c>
    </row>
    <row r="22" spans="2:32" x14ac:dyDescent="0.3">
      <c r="B22" s="32">
        <v>18</v>
      </c>
      <c r="C22" s="5">
        <v>62.5</v>
      </c>
      <c r="D22" s="19">
        <v>70</v>
      </c>
      <c r="E22" s="19">
        <v>62.5</v>
      </c>
      <c r="F22" s="19">
        <v>52.5</v>
      </c>
      <c r="G22" s="19">
        <v>55</v>
      </c>
      <c r="H22" s="19">
        <v>55</v>
      </c>
      <c r="I22" s="19">
        <v>65</v>
      </c>
      <c r="J22" s="19">
        <v>62.5</v>
      </c>
      <c r="K22" s="6">
        <v>65</v>
      </c>
    </row>
    <row r="23" spans="2:32" x14ac:dyDescent="0.3">
      <c r="B23" s="32">
        <v>19</v>
      </c>
      <c r="C23" s="5">
        <v>77.5</v>
      </c>
      <c r="D23" s="19">
        <v>90</v>
      </c>
      <c r="E23" s="19">
        <v>92.5</v>
      </c>
      <c r="F23" s="19">
        <v>82.5</v>
      </c>
      <c r="G23" s="19">
        <v>85</v>
      </c>
      <c r="H23" s="19">
        <v>42.5</v>
      </c>
      <c r="I23" s="19">
        <v>37.5</v>
      </c>
      <c r="J23" s="19">
        <v>47.5</v>
      </c>
      <c r="K23" s="6">
        <v>42.5</v>
      </c>
    </row>
    <row r="24" spans="2:32" x14ac:dyDescent="0.3">
      <c r="B24" s="32">
        <v>20</v>
      </c>
      <c r="C24" s="5">
        <v>45</v>
      </c>
      <c r="D24" s="19">
        <v>50</v>
      </c>
      <c r="E24" s="19">
        <v>52.5</v>
      </c>
      <c r="F24" s="19">
        <v>90</v>
      </c>
      <c r="G24" s="19">
        <v>92.5</v>
      </c>
      <c r="H24" s="19">
        <v>85</v>
      </c>
      <c r="I24" s="19">
        <v>75</v>
      </c>
      <c r="J24" s="19">
        <v>77.5</v>
      </c>
      <c r="K24" s="6">
        <v>75</v>
      </c>
    </row>
    <row r="25" spans="2:32" x14ac:dyDescent="0.3">
      <c r="B25" s="32">
        <v>21</v>
      </c>
      <c r="C25" s="5">
        <v>90</v>
      </c>
      <c r="D25" s="19">
        <v>97.5</v>
      </c>
      <c r="E25" s="19">
        <v>92.5</v>
      </c>
      <c r="F25" s="19">
        <v>95</v>
      </c>
      <c r="G25" s="19">
        <v>97.5</v>
      </c>
      <c r="H25" s="19">
        <v>97.5</v>
      </c>
      <c r="I25" s="19">
        <v>95</v>
      </c>
      <c r="J25" s="19">
        <v>95</v>
      </c>
      <c r="K25" s="6">
        <v>97.5</v>
      </c>
    </row>
    <row r="26" spans="2:32" x14ac:dyDescent="0.3">
      <c r="B26" s="32">
        <v>22</v>
      </c>
      <c r="C26" s="5">
        <v>75</v>
      </c>
      <c r="D26" s="19">
        <v>85</v>
      </c>
      <c r="E26" s="19">
        <v>75</v>
      </c>
      <c r="F26" s="19">
        <v>67.5</v>
      </c>
      <c r="G26" s="19">
        <v>67.5</v>
      </c>
      <c r="H26" s="19">
        <v>65</v>
      </c>
      <c r="I26" s="19">
        <v>35</v>
      </c>
      <c r="J26" s="19">
        <v>42.5</v>
      </c>
      <c r="K26" s="6">
        <v>37.5</v>
      </c>
    </row>
    <row r="27" spans="2:32" x14ac:dyDescent="0.3">
      <c r="B27" s="32">
        <v>23</v>
      </c>
      <c r="C27" s="5">
        <v>57.5</v>
      </c>
      <c r="D27" s="19">
        <v>57.5</v>
      </c>
      <c r="E27" s="19">
        <v>57.5</v>
      </c>
      <c r="F27" s="19">
        <v>80</v>
      </c>
      <c r="G27" s="19">
        <v>80</v>
      </c>
      <c r="H27" s="19">
        <v>92.5</v>
      </c>
      <c r="I27" s="19">
        <v>70</v>
      </c>
      <c r="J27" s="19">
        <v>72.5</v>
      </c>
      <c r="K27" s="6">
        <v>65</v>
      </c>
    </row>
    <row r="28" spans="2:32" s="1" customFormat="1" ht="17.25" thickBot="1" x14ac:dyDescent="0.35">
      <c r="B28" s="34">
        <v>24</v>
      </c>
      <c r="C28" s="7">
        <v>60</v>
      </c>
      <c r="D28" s="8">
        <v>85</v>
      </c>
      <c r="E28" s="8">
        <v>75</v>
      </c>
      <c r="F28" s="8">
        <v>100</v>
      </c>
      <c r="G28" s="8">
        <v>92.5</v>
      </c>
      <c r="H28" s="8">
        <v>77.5</v>
      </c>
      <c r="I28" s="8">
        <v>72.5</v>
      </c>
      <c r="J28" s="8">
        <v>72.5</v>
      </c>
      <c r="K28" s="9">
        <v>60</v>
      </c>
      <c r="L28"/>
    </row>
    <row r="29" spans="2:32" ht="17.25" thickBot="1" x14ac:dyDescent="0.35"/>
    <row r="30" spans="2:32" x14ac:dyDescent="0.3">
      <c r="B30" s="21" t="s">
        <v>31</v>
      </c>
      <c r="C30" s="2">
        <f t="shared" ref="C30:K30" si="0">SUM(C5:C28)</f>
        <v>1842.5</v>
      </c>
      <c r="D30" s="3">
        <f t="shared" si="0"/>
        <v>1950</v>
      </c>
      <c r="E30" s="3">
        <f t="shared" si="0"/>
        <v>1705</v>
      </c>
      <c r="F30" s="3">
        <f t="shared" si="0"/>
        <v>1837.5</v>
      </c>
      <c r="G30" s="3">
        <f t="shared" si="0"/>
        <v>1807.5</v>
      </c>
      <c r="H30" s="3">
        <f t="shared" si="0"/>
        <v>1905</v>
      </c>
      <c r="I30" s="3">
        <f t="shared" si="0"/>
        <v>1437.5</v>
      </c>
      <c r="J30" s="3">
        <f t="shared" si="0"/>
        <v>1440</v>
      </c>
      <c r="K30" s="4">
        <f t="shared" si="0"/>
        <v>1277.5</v>
      </c>
    </row>
    <row r="31" spans="2:32" x14ac:dyDescent="0.3">
      <c r="B31" s="25" t="s">
        <v>27</v>
      </c>
      <c r="C31" s="29">
        <f t="shared" ref="C31:K31" si="1">AVERAGE(C5:C28)</f>
        <v>76.770833333333329</v>
      </c>
      <c r="D31" s="30">
        <f t="shared" si="1"/>
        <v>81.25</v>
      </c>
      <c r="E31" s="30">
        <f t="shared" si="1"/>
        <v>71.041666666666671</v>
      </c>
      <c r="F31" s="30">
        <f t="shared" si="1"/>
        <v>76.5625</v>
      </c>
      <c r="G31" s="30">
        <f t="shared" si="1"/>
        <v>75.3125</v>
      </c>
      <c r="H31" s="30">
        <f t="shared" si="1"/>
        <v>79.375</v>
      </c>
      <c r="I31" s="30">
        <f t="shared" si="1"/>
        <v>59.895833333333336</v>
      </c>
      <c r="J31" s="30">
        <f t="shared" si="1"/>
        <v>60</v>
      </c>
      <c r="K31" s="31">
        <f t="shared" si="1"/>
        <v>53.229166666666664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22" t="s">
        <v>28</v>
      </c>
      <c r="C32" s="7">
        <f t="shared" ref="C32:K32" si="2">_xlfn.STDEV.S(C5:C28)</f>
        <v>15.331112985113615</v>
      </c>
      <c r="D32" s="8">
        <f t="shared" si="2"/>
        <v>14.744195615489714</v>
      </c>
      <c r="E32" s="8">
        <f t="shared" si="2"/>
        <v>19.06676864774591</v>
      </c>
      <c r="F32" s="8">
        <f t="shared" si="2"/>
        <v>21.629444755582206</v>
      </c>
      <c r="G32" s="8">
        <f t="shared" si="2"/>
        <v>22.78577574029369</v>
      </c>
      <c r="H32" s="8">
        <f t="shared" si="2"/>
        <v>17.788766606802856</v>
      </c>
      <c r="I32" s="8">
        <f t="shared" si="2"/>
        <v>22.847309406174045</v>
      </c>
      <c r="J32" s="8">
        <f t="shared" si="2"/>
        <v>24.583486857786397</v>
      </c>
      <c r="K32" s="9">
        <f t="shared" si="2"/>
        <v>25.102822969030644</v>
      </c>
    </row>
  </sheetData>
  <mergeCells count="4">
    <mergeCell ref="C2:K2"/>
    <mergeCell ref="C3:E3"/>
    <mergeCell ref="F3:H3"/>
    <mergeCell ref="I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Demographics</vt:lpstr>
      <vt:lpstr>Task Completion Time</vt:lpstr>
      <vt:lpstr>Coarse Translation Time</vt:lpstr>
      <vt:lpstr>Reposition Time</vt:lpstr>
      <vt:lpstr>Hand Movement</vt:lpstr>
      <vt:lpstr>Head Movement</vt:lpstr>
      <vt:lpstr>Object Selection Count</vt:lpstr>
      <vt:lpstr>NASA-TLX</vt:lpstr>
      <vt:lpstr>SUS</vt:lpstr>
      <vt:lpstr>SMEQ</vt:lpstr>
      <vt:lpstr>Borg CR10</vt:lpstr>
      <vt:lpstr>UEQ-S-Pragmatic</vt:lpstr>
      <vt:lpstr>UEQ-S-Hedonic</vt:lpstr>
      <vt:lpstr>UEQ-S-Overall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 Joon Jeong</cp:lastModifiedBy>
  <dcterms:created xsi:type="dcterms:W3CDTF">2015-06-05T18:19:34Z</dcterms:created>
  <dcterms:modified xsi:type="dcterms:W3CDTF">2025-05-15T10:28:13Z</dcterms:modified>
</cp:coreProperties>
</file>