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120" windowWidth="7905" windowHeight="4485" tabRatio="729"/>
  </bookViews>
  <sheets>
    <sheet name="에코,금강,KBENC,대창강건" sheetId="7" r:id="rId1"/>
    <sheet name="유아,우진,경안,BSENC" sheetId="27" r:id="rId2"/>
    <sheet name="동양,정진,B&amp;K,GM" sheetId="28" r:id="rId3"/>
    <sheet name="미성1,한국가설,진스톤,영진" sheetId="29" r:id="rId4"/>
    <sheet name="비젼,세청,지구-목수,금강고려" sheetId="30" r:id="rId5"/>
    <sheet name="남명,종남(교회),종남(검사소),강명" sheetId="35" r:id="rId6"/>
    <sheet name="대아,제일,청목,동주" sheetId="38" r:id="rId7"/>
    <sheet name="덕흥,반도,한승,부국" sheetId="39" r:id="rId8"/>
    <sheet name="효성,수덕,JTC,나우" sheetId="41" r:id="rId9"/>
    <sheet name="신영가설,덕신,SMEC,SNU" sheetId="42" r:id="rId10"/>
    <sheet name=" ,,," sheetId="45" r:id="rId11"/>
    <sheet name=",,," sheetId="47" r:id="rId12"/>
    <sheet name="Sheet1" sheetId="43" r:id="rId13"/>
  </sheets>
  <calcPr calcId="145621"/>
</workbook>
</file>

<file path=xl/calcChain.xml><?xml version="1.0" encoding="utf-8"?>
<calcChain xmlns="http://schemas.openxmlformats.org/spreadsheetml/2006/main">
  <c r="AH11" i="45" l="1"/>
  <c r="AG11" i="45"/>
  <c r="AF11" i="45"/>
  <c r="AE11" i="45"/>
  <c r="AD11" i="45"/>
  <c r="AC11" i="45"/>
  <c r="AB11" i="45"/>
  <c r="AA11" i="45"/>
  <c r="Z11" i="45"/>
  <c r="Y11" i="45"/>
  <c r="X11" i="45"/>
  <c r="W11" i="45"/>
  <c r="V11" i="45"/>
  <c r="U11" i="45"/>
  <c r="T11" i="45"/>
  <c r="S11" i="45"/>
  <c r="R11" i="45"/>
  <c r="Q11" i="45"/>
  <c r="P11" i="45"/>
  <c r="O11" i="45"/>
  <c r="N11" i="45"/>
  <c r="M11" i="45"/>
  <c r="L11" i="45"/>
  <c r="K11" i="45"/>
  <c r="J11" i="45"/>
  <c r="I11" i="45"/>
  <c r="H11" i="45"/>
  <c r="G11" i="45"/>
  <c r="F11" i="45"/>
  <c r="E11" i="45"/>
  <c r="D11" i="45"/>
  <c r="C11" i="45"/>
  <c r="B11" i="45"/>
  <c r="AI10" i="45"/>
  <c r="AJ10" i="45" s="1"/>
  <c r="AI9" i="45"/>
  <c r="AJ9" i="45" s="1"/>
  <c r="AI8" i="45"/>
  <c r="AJ8" i="45" s="1"/>
  <c r="AI7" i="45"/>
  <c r="AJ7" i="45" s="1"/>
  <c r="AI6" i="45"/>
  <c r="AJ6" i="45" s="1"/>
  <c r="AI5" i="45"/>
  <c r="AJ5" i="45" s="1"/>
  <c r="AH47" i="42"/>
  <c r="AG47" i="42"/>
  <c r="AF47" i="42"/>
  <c r="AE47" i="42"/>
  <c r="AD47" i="42"/>
  <c r="AC47" i="42"/>
  <c r="AB47" i="42"/>
  <c r="AA47" i="42"/>
  <c r="Z47" i="42"/>
  <c r="Y47" i="42"/>
  <c r="X47" i="42"/>
  <c r="W47" i="42"/>
  <c r="V47" i="42"/>
  <c r="U47" i="42"/>
  <c r="T47" i="42"/>
  <c r="S47" i="42"/>
  <c r="R47" i="42"/>
  <c r="Q47" i="42"/>
  <c r="P47" i="42"/>
  <c r="O47" i="42"/>
  <c r="N47" i="42"/>
  <c r="M47" i="42"/>
  <c r="L47" i="42"/>
  <c r="K47" i="42"/>
  <c r="J47" i="42"/>
  <c r="I47" i="42"/>
  <c r="H47" i="42"/>
  <c r="G47" i="42"/>
  <c r="F47" i="42"/>
  <c r="E47" i="42"/>
  <c r="D47" i="42"/>
  <c r="C47" i="42"/>
  <c r="B47" i="42"/>
  <c r="AI46" i="42"/>
  <c r="AJ46" i="42" s="1"/>
  <c r="AI45" i="42"/>
  <c r="AJ45" i="42" s="1"/>
  <c r="AI44" i="42"/>
  <c r="AJ44" i="42" s="1"/>
  <c r="AI43" i="42"/>
  <c r="AJ43" i="42" s="1"/>
  <c r="AI42" i="42"/>
  <c r="AI41" i="42"/>
  <c r="AJ41" i="42" s="1"/>
  <c r="AI47" i="42" l="1"/>
  <c r="K48" i="42" s="1"/>
  <c r="AJ42" i="42"/>
  <c r="AJ47" i="42" s="1"/>
  <c r="Q48" i="42" s="1"/>
  <c r="AJ11" i="45"/>
  <c r="Q12" i="45" s="1"/>
  <c r="AI11" i="45"/>
  <c r="K12" i="45" s="1"/>
  <c r="Y48" i="42"/>
  <c r="AF48" i="42" s="1"/>
  <c r="AH35" i="42"/>
  <c r="AG35" i="42"/>
  <c r="AF35" i="42"/>
  <c r="AE35" i="42"/>
  <c r="AD35" i="42"/>
  <c r="AC35" i="42"/>
  <c r="AB35" i="42"/>
  <c r="AA35" i="42"/>
  <c r="Z35" i="42"/>
  <c r="Y35" i="42"/>
  <c r="X35" i="42"/>
  <c r="W35" i="42"/>
  <c r="V35" i="42"/>
  <c r="U35" i="42"/>
  <c r="T35" i="42"/>
  <c r="S35" i="42"/>
  <c r="R35" i="42"/>
  <c r="Q35" i="42"/>
  <c r="P35" i="42"/>
  <c r="O35" i="42"/>
  <c r="N35" i="42"/>
  <c r="M35" i="42"/>
  <c r="L35" i="42"/>
  <c r="K35" i="42"/>
  <c r="J35" i="42"/>
  <c r="I35" i="42"/>
  <c r="H35" i="42"/>
  <c r="G35" i="42"/>
  <c r="F35" i="42"/>
  <c r="E35" i="42"/>
  <c r="D35" i="42"/>
  <c r="C35" i="42"/>
  <c r="B35" i="42"/>
  <c r="AI34" i="42"/>
  <c r="AJ34" i="42" s="1"/>
  <c r="AI33" i="42"/>
  <c r="AI32" i="42"/>
  <c r="AJ32" i="42" s="1"/>
  <c r="AI31" i="42"/>
  <c r="AJ31" i="42" s="1"/>
  <c r="AI30" i="42"/>
  <c r="AJ30" i="42" s="1"/>
  <c r="AI29" i="42"/>
  <c r="AI35" i="42" s="1"/>
  <c r="K36" i="42" s="1"/>
  <c r="AH23" i="42"/>
  <c r="AG23" i="42"/>
  <c r="AF23" i="42"/>
  <c r="AE23" i="42"/>
  <c r="AD23" i="42"/>
  <c r="AC23" i="42"/>
  <c r="AB23" i="42"/>
  <c r="AA23" i="42"/>
  <c r="Z23" i="42"/>
  <c r="Y23" i="42"/>
  <c r="X23" i="42"/>
  <c r="W23" i="42"/>
  <c r="V23" i="42"/>
  <c r="U23" i="42"/>
  <c r="T23" i="42"/>
  <c r="S23" i="42"/>
  <c r="R23" i="42"/>
  <c r="Q23" i="42"/>
  <c r="P23" i="42"/>
  <c r="O23" i="42"/>
  <c r="N23" i="42"/>
  <c r="M23" i="42"/>
  <c r="L23" i="42"/>
  <c r="K23" i="42"/>
  <c r="J23" i="42"/>
  <c r="I23" i="42"/>
  <c r="H23" i="42"/>
  <c r="G23" i="42"/>
  <c r="F23" i="42"/>
  <c r="E23" i="42"/>
  <c r="D23" i="42"/>
  <c r="C23" i="42"/>
  <c r="B23" i="42"/>
  <c r="AI22" i="42"/>
  <c r="AJ22" i="42" s="1"/>
  <c r="AI21" i="42"/>
  <c r="AJ21" i="42" s="1"/>
  <c r="AI20" i="42"/>
  <c r="AJ20" i="42" s="1"/>
  <c r="AI19" i="42"/>
  <c r="AJ19" i="42" s="1"/>
  <c r="AI18" i="42"/>
  <c r="AJ18" i="42" s="1"/>
  <c r="AI17" i="42"/>
  <c r="AJ17" i="42" s="1"/>
  <c r="AH11" i="42"/>
  <c r="AG11" i="42"/>
  <c r="AF11" i="42"/>
  <c r="AE11" i="42"/>
  <c r="AD11" i="42"/>
  <c r="AC11" i="42"/>
  <c r="AB11" i="42"/>
  <c r="AA11" i="42"/>
  <c r="Z11" i="42"/>
  <c r="Y11" i="42"/>
  <c r="X11" i="42"/>
  <c r="W11" i="42"/>
  <c r="V11" i="42"/>
  <c r="U11" i="42"/>
  <c r="T11" i="42"/>
  <c r="S11" i="42"/>
  <c r="R11" i="42"/>
  <c r="Q11" i="42"/>
  <c r="P11" i="42"/>
  <c r="O11" i="42"/>
  <c r="N11" i="42"/>
  <c r="M11" i="42"/>
  <c r="L11" i="42"/>
  <c r="K11" i="42"/>
  <c r="J11" i="42"/>
  <c r="I11" i="42"/>
  <c r="H11" i="42"/>
  <c r="G11" i="42"/>
  <c r="F11" i="42"/>
  <c r="E11" i="42"/>
  <c r="D11" i="42"/>
  <c r="C11" i="42"/>
  <c r="B11" i="42"/>
  <c r="AI10" i="42"/>
  <c r="AJ10" i="42" s="1"/>
  <c r="AI9" i="42"/>
  <c r="AJ9" i="42" s="1"/>
  <c r="AI8" i="42"/>
  <c r="AJ8" i="42" s="1"/>
  <c r="AI7" i="42"/>
  <c r="AJ7" i="42" s="1"/>
  <c r="AI6" i="42"/>
  <c r="AJ6" i="42" s="1"/>
  <c r="AI5" i="42"/>
  <c r="AH47" i="45"/>
  <c r="AG47" i="45"/>
  <c r="AF47" i="45"/>
  <c r="AE47" i="45"/>
  <c r="AD47" i="45"/>
  <c r="AC47" i="45"/>
  <c r="AB47" i="45"/>
  <c r="AA47" i="45"/>
  <c r="Z47" i="45"/>
  <c r="Y47" i="45"/>
  <c r="X47" i="45"/>
  <c r="W47" i="45"/>
  <c r="V47" i="45"/>
  <c r="U47" i="45"/>
  <c r="T47" i="45"/>
  <c r="S47" i="45"/>
  <c r="R47" i="45"/>
  <c r="Q47" i="45"/>
  <c r="P47" i="45"/>
  <c r="O47" i="45"/>
  <c r="N47" i="45"/>
  <c r="M47" i="45"/>
  <c r="L47" i="45"/>
  <c r="K47" i="45"/>
  <c r="J47" i="45"/>
  <c r="I47" i="45"/>
  <c r="H47" i="45"/>
  <c r="G47" i="45"/>
  <c r="F47" i="45"/>
  <c r="E47" i="45"/>
  <c r="D47" i="45"/>
  <c r="C47" i="45"/>
  <c r="B47" i="45"/>
  <c r="AI46" i="45"/>
  <c r="AJ46" i="45" s="1"/>
  <c r="AI45" i="45"/>
  <c r="AJ45" i="45" s="1"/>
  <c r="AI44" i="45"/>
  <c r="AJ44" i="45" s="1"/>
  <c r="AI43" i="45"/>
  <c r="AJ43" i="45" s="1"/>
  <c r="AI42" i="45"/>
  <c r="AJ42" i="45" s="1"/>
  <c r="AI41" i="45"/>
  <c r="AH23" i="45"/>
  <c r="AG23" i="45"/>
  <c r="AF23" i="45"/>
  <c r="AE23" i="45"/>
  <c r="AD23" i="45"/>
  <c r="AC23" i="45"/>
  <c r="AB23" i="45"/>
  <c r="AA23" i="45"/>
  <c r="Z23" i="45"/>
  <c r="Y23" i="45"/>
  <c r="X23" i="45"/>
  <c r="W23" i="45"/>
  <c r="V23" i="45"/>
  <c r="U23" i="45"/>
  <c r="T23" i="45"/>
  <c r="S23" i="45"/>
  <c r="R23" i="45"/>
  <c r="Q23" i="45"/>
  <c r="P23" i="45"/>
  <c r="O23" i="45"/>
  <c r="N23" i="45"/>
  <c r="M23" i="45"/>
  <c r="L23" i="45"/>
  <c r="K23" i="45"/>
  <c r="J23" i="45"/>
  <c r="I23" i="45"/>
  <c r="H23" i="45"/>
  <c r="G23" i="45"/>
  <c r="F23" i="45"/>
  <c r="E23" i="45"/>
  <c r="D23" i="45"/>
  <c r="C23" i="45"/>
  <c r="B23" i="45"/>
  <c r="AI22" i="45"/>
  <c r="AJ22" i="45" s="1"/>
  <c r="AI21" i="45"/>
  <c r="AJ21" i="45" s="1"/>
  <c r="AI20" i="45"/>
  <c r="AJ20" i="45" s="1"/>
  <c r="AI19" i="45"/>
  <c r="AJ19" i="45" s="1"/>
  <c r="AI18" i="45"/>
  <c r="AJ18" i="45" s="1"/>
  <c r="AI17" i="45"/>
  <c r="AH23" i="35"/>
  <c r="AG23" i="35"/>
  <c r="AF23" i="35"/>
  <c r="AE23" i="35"/>
  <c r="AD23" i="35"/>
  <c r="AC23" i="35"/>
  <c r="AB23" i="35"/>
  <c r="AA23" i="35"/>
  <c r="Z23" i="35"/>
  <c r="Y23" i="35"/>
  <c r="X23" i="35"/>
  <c r="W23" i="35"/>
  <c r="V23" i="35"/>
  <c r="U23" i="35"/>
  <c r="T23" i="35"/>
  <c r="S23" i="35"/>
  <c r="R23" i="35"/>
  <c r="Q23" i="35"/>
  <c r="P23" i="35"/>
  <c r="O23" i="35"/>
  <c r="N23" i="35"/>
  <c r="M23" i="35"/>
  <c r="L23" i="35"/>
  <c r="K23" i="35"/>
  <c r="J23" i="35"/>
  <c r="I23" i="35"/>
  <c r="H23" i="35"/>
  <c r="G23" i="35"/>
  <c r="F23" i="35"/>
  <c r="E23" i="35"/>
  <c r="D23" i="35"/>
  <c r="C23" i="35"/>
  <c r="B23" i="35"/>
  <c r="AI22" i="35"/>
  <c r="AJ22" i="35" s="1"/>
  <c r="AI21" i="35"/>
  <c r="AJ21" i="35" s="1"/>
  <c r="AI20" i="35"/>
  <c r="AJ20" i="35" s="1"/>
  <c r="AI19" i="35"/>
  <c r="AJ19" i="35" s="1"/>
  <c r="AI18" i="35"/>
  <c r="AJ18" i="35" s="1"/>
  <c r="AI17" i="35"/>
  <c r="AJ29" i="42" l="1"/>
  <c r="Y12" i="45"/>
  <c r="AF12" i="45" s="1"/>
  <c r="AI11" i="42"/>
  <c r="K12" i="42" s="1"/>
  <c r="AI23" i="45"/>
  <c r="K24" i="45" s="1"/>
  <c r="AI23" i="35"/>
  <c r="K24" i="35" s="1"/>
  <c r="AI47" i="45"/>
  <c r="K48" i="45" s="1"/>
  <c r="AJ35" i="42"/>
  <c r="Q36" i="42" s="1"/>
  <c r="AJ23" i="42"/>
  <c r="Q24" i="42" s="1"/>
  <c r="AI23" i="42"/>
  <c r="K24" i="42" s="1"/>
  <c r="AJ5" i="42"/>
  <c r="AJ11" i="42" s="1"/>
  <c r="Q12" i="42" s="1"/>
  <c r="AJ41" i="45"/>
  <c r="AJ47" i="45" s="1"/>
  <c r="Q48" i="45" s="1"/>
  <c r="AJ17" i="45"/>
  <c r="AJ23" i="45" s="1"/>
  <c r="Q24" i="45" s="1"/>
  <c r="AJ17" i="35"/>
  <c r="AJ23" i="35" s="1"/>
  <c r="Q24" i="35" s="1"/>
  <c r="Y36" i="42" l="1"/>
  <c r="AF36" i="42" s="1"/>
  <c r="Y24" i="42"/>
  <c r="AF24" i="42" s="1"/>
  <c r="Y12" i="42"/>
  <c r="AF12" i="42" s="1"/>
  <c r="Y48" i="45"/>
  <c r="AF48" i="45" s="1"/>
  <c r="Y24" i="45"/>
  <c r="AF24" i="45" s="1"/>
  <c r="Y24" i="35"/>
  <c r="AF24" i="35" s="1"/>
  <c r="E34" i="43" l="1"/>
  <c r="D34" i="43" l="1"/>
  <c r="AH47" i="47"/>
  <c r="AG47" i="47"/>
  <c r="AF47" i="47"/>
  <c r="AE47" i="47"/>
  <c r="AD47" i="47"/>
  <c r="AC47" i="47"/>
  <c r="AB47" i="47"/>
  <c r="AA47" i="47"/>
  <c r="Z47" i="47"/>
  <c r="Y47" i="47"/>
  <c r="X47" i="47"/>
  <c r="W47" i="47"/>
  <c r="V47" i="47"/>
  <c r="U47" i="47"/>
  <c r="T47" i="47"/>
  <c r="S47" i="47"/>
  <c r="R47" i="47"/>
  <c r="Q47" i="47"/>
  <c r="P47" i="47"/>
  <c r="O47" i="47"/>
  <c r="N47" i="47"/>
  <c r="M47" i="47"/>
  <c r="L47" i="47"/>
  <c r="K47" i="47"/>
  <c r="J47" i="47"/>
  <c r="I47" i="47"/>
  <c r="H47" i="47"/>
  <c r="G47" i="47"/>
  <c r="F47" i="47"/>
  <c r="E47" i="47"/>
  <c r="D47" i="47"/>
  <c r="C47" i="47"/>
  <c r="B47" i="47"/>
  <c r="AI46" i="47"/>
  <c r="AJ46" i="47" s="1"/>
  <c r="AI45" i="47"/>
  <c r="AJ45" i="47" s="1"/>
  <c r="AI44" i="47"/>
  <c r="AJ44" i="47" s="1"/>
  <c r="AI43" i="47"/>
  <c r="AJ43" i="47" s="1"/>
  <c r="AI42" i="47"/>
  <c r="AJ42" i="47" s="1"/>
  <c r="AI41" i="47"/>
  <c r="AH35" i="47"/>
  <c r="AG35" i="47"/>
  <c r="AF35" i="47"/>
  <c r="AE35" i="47"/>
  <c r="AD35" i="47"/>
  <c r="AC35" i="47"/>
  <c r="AB35" i="47"/>
  <c r="AA35" i="47"/>
  <c r="Z35" i="47"/>
  <c r="Y35" i="47"/>
  <c r="X35" i="47"/>
  <c r="W35" i="47"/>
  <c r="V35" i="47"/>
  <c r="U35" i="47"/>
  <c r="T35" i="47"/>
  <c r="S35" i="47"/>
  <c r="R35" i="47"/>
  <c r="Q35" i="47"/>
  <c r="P35" i="47"/>
  <c r="O35" i="47"/>
  <c r="N35" i="47"/>
  <c r="M35" i="47"/>
  <c r="L35" i="47"/>
  <c r="K35" i="47"/>
  <c r="J35" i="47"/>
  <c r="I35" i="47"/>
  <c r="H35" i="47"/>
  <c r="G35" i="47"/>
  <c r="F35" i="47"/>
  <c r="E35" i="47"/>
  <c r="D35" i="47"/>
  <c r="C35" i="47"/>
  <c r="B35" i="47"/>
  <c r="AI34" i="47"/>
  <c r="AJ34" i="47" s="1"/>
  <c r="AI33" i="47"/>
  <c r="AJ33" i="47" s="1"/>
  <c r="AI32" i="47"/>
  <c r="AJ32" i="47" s="1"/>
  <c r="AI31" i="47"/>
  <c r="AJ31" i="47" s="1"/>
  <c r="AI30" i="47"/>
  <c r="AJ30" i="47" s="1"/>
  <c r="AI29" i="47"/>
  <c r="AH23" i="47"/>
  <c r="AG23" i="47"/>
  <c r="AF23" i="47"/>
  <c r="AE23" i="47"/>
  <c r="AD23" i="47"/>
  <c r="AC23" i="47"/>
  <c r="AB23" i="47"/>
  <c r="AA23" i="47"/>
  <c r="Z23" i="47"/>
  <c r="Y23" i="47"/>
  <c r="X23" i="47"/>
  <c r="W23" i="47"/>
  <c r="V23" i="47"/>
  <c r="U23" i="47"/>
  <c r="T23" i="47"/>
  <c r="S23" i="47"/>
  <c r="R23" i="47"/>
  <c r="Q23" i="47"/>
  <c r="P23" i="47"/>
  <c r="O23" i="47"/>
  <c r="N23" i="47"/>
  <c r="M23" i="47"/>
  <c r="L23" i="47"/>
  <c r="K23" i="47"/>
  <c r="J23" i="47"/>
  <c r="I23" i="47"/>
  <c r="H23" i="47"/>
  <c r="G23" i="47"/>
  <c r="F23" i="47"/>
  <c r="E23" i="47"/>
  <c r="D23" i="47"/>
  <c r="C23" i="47"/>
  <c r="B23" i="47"/>
  <c r="AI22" i="47"/>
  <c r="AJ22" i="47" s="1"/>
  <c r="AI21" i="47"/>
  <c r="AJ21" i="47" s="1"/>
  <c r="AI20" i="47"/>
  <c r="AJ20" i="47" s="1"/>
  <c r="AI19" i="47"/>
  <c r="AJ19" i="47" s="1"/>
  <c r="AI18" i="47"/>
  <c r="AJ18" i="47" s="1"/>
  <c r="AI17" i="47"/>
  <c r="AH11" i="47"/>
  <c r="AG11" i="47"/>
  <c r="AF11" i="47"/>
  <c r="AE11" i="47"/>
  <c r="AD11" i="47"/>
  <c r="AC11" i="47"/>
  <c r="AB11" i="47"/>
  <c r="AA11" i="47"/>
  <c r="Z11" i="47"/>
  <c r="Y11" i="47"/>
  <c r="X11" i="47"/>
  <c r="W11" i="47"/>
  <c r="V11" i="47"/>
  <c r="U11" i="47"/>
  <c r="T11" i="47"/>
  <c r="S11" i="47"/>
  <c r="R11" i="47"/>
  <c r="Q11" i="47"/>
  <c r="P11" i="47"/>
  <c r="O11" i="47"/>
  <c r="N11" i="47"/>
  <c r="M11" i="47"/>
  <c r="L11" i="47"/>
  <c r="K11" i="47"/>
  <c r="J11" i="47"/>
  <c r="I11" i="47"/>
  <c r="H11" i="47"/>
  <c r="G11" i="47"/>
  <c r="F11" i="47"/>
  <c r="E11" i="47"/>
  <c r="D11" i="47"/>
  <c r="C11" i="47"/>
  <c r="B11" i="47"/>
  <c r="AI10" i="47"/>
  <c r="AJ10" i="47" s="1"/>
  <c r="AI9" i="47"/>
  <c r="AJ9" i="47" s="1"/>
  <c r="AI8" i="47"/>
  <c r="AJ8" i="47" s="1"/>
  <c r="AI7" i="47"/>
  <c r="AJ7" i="47" s="1"/>
  <c r="AI6" i="47"/>
  <c r="AJ6" i="47" s="1"/>
  <c r="AI5" i="47"/>
  <c r="AJ5" i="47" s="1"/>
  <c r="AH47" i="38"/>
  <c r="AG47" i="38"/>
  <c r="AF47" i="38"/>
  <c r="AE47" i="38"/>
  <c r="AD47" i="38"/>
  <c r="AC47" i="38"/>
  <c r="AB47" i="38"/>
  <c r="AA47" i="38"/>
  <c r="Z47" i="38"/>
  <c r="Y47" i="38"/>
  <c r="X47" i="38"/>
  <c r="W47" i="38"/>
  <c r="V47" i="38"/>
  <c r="U47" i="38"/>
  <c r="T47" i="38"/>
  <c r="S47" i="38"/>
  <c r="R47" i="38"/>
  <c r="Q47" i="38"/>
  <c r="P47" i="38"/>
  <c r="O47" i="38"/>
  <c r="N47" i="38"/>
  <c r="M47" i="38"/>
  <c r="L47" i="38"/>
  <c r="K47" i="38"/>
  <c r="J47" i="38"/>
  <c r="I47" i="38"/>
  <c r="H47" i="38"/>
  <c r="G47" i="38"/>
  <c r="F47" i="38"/>
  <c r="E47" i="38"/>
  <c r="D47" i="38"/>
  <c r="C47" i="38"/>
  <c r="B47" i="38"/>
  <c r="AI46" i="38"/>
  <c r="AJ46" i="38" s="1"/>
  <c r="AI45" i="38"/>
  <c r="AJ45" i="38" s="1"/>
  <c r="AI44" i="38"/>
  <c r="AJ44" i="38" s="1"/>
  <c r="AI43" i="38"/>
  <c r="AJ43" i="38" s="1"/>
  <c r="AI42" i="38"/>
  <c r="AJ42" i="38" s="1"/>
  <c r="AI41" i="38"/>
  <c r="AJ41" i="38" s="1"/>
  <c r="AH35" i="38"/>
  <c r="AG35" i="38"/>
  <c r="AF35" i="38"/>
  <c r="AE35" i="38"/>
  <c r="AD35" i="38"/>
  <c r="AC35" i="38"/>
  <c r="AB35" i="38"/>
  <c r="AA35" i="38"/>
  <c r="Z35" i="38"/>
  <c r="Y35" i="38"/>
  <c r="X35" i="38"/>
  <c r="W35" i="38"/>
  <c r="V35" i="38"/>
  <c r="U35" i="38"/>
  <c r="T35" i="38"/>
  <c r="S35" i="38"/>
  <c r="R35" i="38"/>
  <c r="Q35" i="38"/>
  <c r="P35" i="38"/>
  <c r="O35" i="38"/>
  <c r="N35" i="38"/>
  <c r="M35" i="38"/>
  <c r="L35" i="38"/>
  <c r="K35" i="38"/>
  <c r="J35" i="38"/>
  <c r="I35" i="38"/>
  <c r="H35" i="38"/>
  <c r="G35" i="38"/>
  <c r="F35" i="38"/>
  <c r="E35" i="38"/>
  <c r="D35" i="38"/>
  <c r="C35" i="38"/>
  <c r="B35" i="38"/>
  <c r="AI34" i="38"/>
  <c r="AJ34" i="38" s="1"/>
  <c r="AI33" i="38"/>
  <c r="AJ33" i="38" s="1"/>
  <c r="AI32" i="38"/>
  <c r="AJ32" i="38" s="1"/>
  <c r="AI31" i="38"/>
  <c r="AJ31" i="38" s="1"/>
  <c r="AI30" i="38"/>
  <c r="AJ30" i="38" s="1"/>
  <c r="AI29" i="38"/>
  <c r="AH47" i="41"/>
  <c r="AG47" i="41"/>
  <c r="AF47" i="41"/>
  <c r="AE47" i="41"/>
  <c r="AD47" i="41"/>
  <c r="AC47" i="41"/>
  <c r="AB47" i="41"/>
  <c r="AA47" i="41"/>
  <c r="Z47" i="41"/>
  <c r="Y47" i="41"/>
  <c r="X47" i="41"/>
  <c r="W47" i="41"/>
  <c r="V47" i="41"/>
  <c r="U47" i="41"/>
  <c r="T47" i="41"/>
  <c r="S47" i="41"/>
  <c r="R47" i="41"/>
  <c r="Q47" i="41"/>
  <c r="P47" i="41"/>
  <c r="O47" i="41"/>
  <c r="N47" i="41"/>
  <c r="M47" i="41"/>
  <c r="L47" i="41"/>
  <c r="K47" i="41"/>
  <c r="J47" i="41"/>
  <c r="I47" i="41"/>
  <c r="H47" i="41"/>
  <c r="G47" i="41"/>
  <c r="F47" i="41"/>
  <c r="E47" i="41"/>
  <c r="D47" i="41"/>
  <c r="C47" i="41"/>
  <c r="B47" i="41"/>
  <c r="AI46" i="41"/>
  <c r="AJ46" i="41" s="1"/>
  <c r="AI45" i="41"/>
  <c r="AJ45" i="41" s="1"/>
  <c r="AI44" i="41"/>
  <c r="AJ44" i="41" s="1"/>
  <c r="AI43" i="41"/>
  <c r="AJ43" i="41" s="1"/>
  <c r="AI42" i="41"/>
  <c r="AJ42" i="41" s="1"/>
  <c r="AI41" i="41"/>
  <c r="AJ41" i="41" s="1"/>
  <c r="AI11" i="47" l="1"/>
  <c r="K12" i="47" s="1"/>
  <c r="AI47" i="41"/>
  <c r="K48" i="41" s="1"/>
  <c r="AI23" i="47"/>
  <c r="K24" i="47" s="1"/>
  <c r="AI35" i="38"/>
  <c r="K36" i="38" s="1"/>
  <c r="AI35" i="47"/>
  <c r="K36" i="47" s="1"/>
  <c r="AI47" i="38"/>
  <c r="K48" i="38" s="1"/>
  <c r="AI47" i="47"/>
  <c r="K48" i="47" s="1"/>
  <c r="AJ29" i="47"/>
  <c r="AJ35" i="47" s="1"/>
  <c r="Q36" i="47" s="1"/>
  <c r="AJ17" i="47"/>
  <c r="AJ47" i="41"/>
  <c r="Q48" i="41" s="1"/>
  <c r="AJ11" i="47"/>
  <c r="Q12" i="47" s="1"/>
  <c r="AJ23" i="47"/>
  <c r="Q24" i="47" s="1"/>
  <c r="AJ41" i="47"/>
  <c r="AJ47" i="47" s="1"/>
  <c r="Q48" i="47" s="1"/>
  <c r="AJ47" i="38"/>
  <c r="Q48" i="38" s="1"/>
  <c r="AJ29" i="38"/>
  <c r="AJ35" i="38" s="1"/>
  <c r="Q36" i="38" s="1"/>
  <c r="AH35" i="45"/>
  <c r="AG35" i="45"/>
  <c r="AF35" i="45"/>
  <c r="AE35" i="45"/>
  <c r="AD35" i="45"/>
  <c r="AC35" i="45"/>
  <c r="AB35" i="45"/>
  <c r="AA35" i="45"/>
  <c r="Z35" i="45"/>
  <c r="Y35" i="45"/>
  <c r="X35" i="45"/>
  <c r="W35" i="45"/>
  <c r="V35" i="45"/>
  <c r="U35" i="45"/>
  <c r="T35" i="45"/>
  <c r="S35" i="45"/>
  <c r="R35" i="45"/>
  <c r="Q35" i="45"/>
  <c r="P35" i="45"/>
  <c r="O35" i="45"/>
  <c r="N35" i="45"/>
  <c r="M35" i="45"/>
  <c r="L35" i="45"/>
  <c r="K35" i="45"/>
  <c r="J35" i="45"/>
  <c r="I35" i="45"/>
  <c r="H35" i="45"/>
  <c r="G35" i="45"/>
  <c r="F35" i="45"/>
  <c r="E35" i="45"/>
  <c r="D35" i="45"/>
  <c r="C35" i="45"/>
  <c r="B35" i="45"/>
  <c r="AI34" i="45"/>
  <c r="AJ34" i="45" s="1"/>
  <c r="AI33" i="45"/>
  <c r="AJ33" i="45" s="1"/>
  <c r="AI32" i="45"/>
  <c r="AJ32" i="45" s="1"/>
  <c r="AI31" i="45"/>
  <c r="AJ31" i="45" s="1"/>
  <c r="AI30" i="45"/>
  <c r="AJ30" i="45" s="1"/>
  <c r="AI29" i="45"/>
  <c r="AJ29" i="45" s="1"/>
  <c r="AH11" i="41"/>
  <c r="AG11" i="41"/>
  <c r="AF11" i="41"/>
  <c r="AE11" i="41"/>
  <c r="AD11" i="41"/>
  <c r="AC11" i="41"/>
  <c r="AB11" i="41"/>
  <c r="AA11" i="41"/>
  <c r="Z11" i="41"/>
  <c r="Y11" i="41"/>
  <c r="X11" i="41"/>
  <c r="W11" i="41"/>
  <c r="V11" i="41"/>
  <c r="U11" i="41"/>
  <c r="T11" i="41"/>
  <c r="S11" i="41"/>
  <c r="R11" i="41"/>
  <c r="Q11" i="41"/>
  <c r="P11" i="41"/>
  <c r="O11" i="41"/>
  <c r="N11" i="41"/>
  <c r="M11" i="41"/>
  <c r="L11" i="41"/>
  <c r="K11" i="41"/>
  <c r="J11" i="41"/>
  <c r="I11" i="41"/>
  <c r="H11" i="41"/>
  <c r="G11" i="41"/>
  <c r="F11" i="41"/>
  <c r="E11" i="41"/>
  <c r="D11" i="41"/>
  <c r="C11" i="41"/>
  <c r="B11" i="41"/>
  <c r="AI10" i="41"/>
  <c r="AJ10" i="41" s="1"/>
  <c r="AI9" i="41"/>
  <c r="AJ9" i="41" s="1"/>
  <c r="AI8" i="41"/>
  <c r="AJ8" i="41" s="1"/>
  <c r="AI7" i="41"/>
  <c r="AJ7" i="41" s="1"/>
  <c r="AI6" i="41"/>
  <c r="AJ6" i="41" s="1"/>
  <c r="AI5" i="41"/>
  <c r="AH47" i="39"/>
  <c r="AG47" i="39"/>
  <c r="AF47" i="39"/>
  <c r="AE47" i="39"/>
  <c r="AD47" i="39"/>
  <c r="AC47" i="39"/>
  <c r="AB47" i="39"/>
  <c r="AA47" i="39"/>
  <c r="Z47" i="39"/>
  <c r="Y47" i="39"/>
  <c r="X47" i="39"/>
  <c r="W47" i="39"/>
  <c r="V47" i="39"/>
  <c r="U47" i="39"/>
  <c r="T47" i="39"/>
  <c r="S47" i="39"/>
  <c r="R47" i="39"/>
  <c r="Q47" i="39"/>
  <c r="P47" i="39"/>
  <c r="O47" i="39"/>
  <c r="N47" i="39"/>
  <c r="M47" i="39"/>
  <c r="L47" i="39"/>
  <c r="K47" i="39"/>
  <c r="J47" i="39"/>
  <c r="I47" i="39"/>
  <c r="H47" i="39"/>
  <c r="G47" i="39"/>
  <c r="F47" i="39"/>
  <c r="E47" i="39"/>
  <c r="D47" i="39"/>
  <c r="C47" i="39"/>
  <c r="B47" i="39"/>
  <c r="AI46" i="39"/>
  <c r="AJ46" i="39" s="1"/>
  <c r="AI45" i="39"/>
  <c r="AJ45" i="39" s="1"/>
  <c r="AI44" i="39"/>
  <c r="AI43" i="39"/>
  <c r="AJ43" i="39" s="1"/>
  <c r="AI42" i="39"/>
  <c r="AJ42" i="39" s="1"/>
  <c r="AI41" i="39"/>
  <c r="AJ41" i="39" s="1"/>
  <c r="AH35" i="39"/>
  <c r="AG35" i="39"/>
  <c r="AF35" i="39"/>
  <c r="AE35" i="39"/>
  <c r="AD35" i="39"/>
  <c r="AC35" i="39"/>
  <c r="AB35" i="39"/>
  <c r="AA35" i="39"/>
  <c r="Z35" i="39"/>
  <c r="Y35" i="39"/>
  <c r="X35" i="39"/>
  <c r="W35" i="39"/>
  <c r="V35" i="39"/>
  <c r="U35" i="39"/>
  <c r="T35" i="39"/>
  <c r="S35" i="39"/>
  <c r="R35" i="39"/>
  <c r="Q35" i="39"/>
  <c r="P35" i="39"/>
  <c r="O35" i="39"/>
  <c r="N35" i="39"/>
  <c r="M35" i="39"/>
  <c r="L35" i="39"/>
  <c r="K35" i="39"/>
  <c r="J35" i="39"/>
  <c r="I35" i="39"/>
  <c r="H35" i="39"/>
  <c r="G35" i="39"/>
  <c r="F35" i="39"/>
  <c r="E35" i="39"/>
  <c r="D35" i="39"/>
  <c r="C35" i="39"/>
  <c r="B35" i="39"/>
  <c r="AI34" i="39"/>
  <c r="AJ34" i="39" s="1"/>
  <c r="AI33" i="39"/>
  <c r="AJ33" i="39" s="1"/>
  <c r="AI32" i="39"/>
  <c r="AJ32" i="39" s="1"/>
  <c r="AI31" i="39"/>
  <c r="AJ31" i="39" s="1"/>
  <c r="AI30" i="39"/>
  <c r="AJ30" i="39" s="1"/>
  <c r="AI29" i="39"/>
  <c r="AJ29" i="39" s="1"/>
  <c r="AH23" i="39"/>
  <c r="AG23" i="39"/>
  <c r="AF23" i="39"/>
  <c r="AE23" i="39"/>
  <c r="AD23" i="39"/>
  <c r="AC23" i="39"/>
  <c r="AB23" i="39"/>
  <c r="AA23" i="39"/>
  <c r="Z23" i="39"/>
  <c r="Y23" i="39"/>
  <c r="X23" i="39"/>
  <c r="W23" i="39"/>
  <c r="V23" i="39"/>
  <c r="U23" i="39"/>
  <c r="T23" i="39"/>
  <c r="S23" i="39"/>
  <c r="R23" i="39"/>
  <c r="Q23" i="39"/>
  <c r="P23" i="39"/>
  <c r="O23" i="39"/>
  <c r="N23" i="39"/>
  <c r="M23" i="39"/>
  <c r="L23" i="39"/>
  <c r="K23" i="39"/>
  <c r="J23" i="39"/>
  <c r="I23" i="39"/>
  <c r="H23" i="39"/>
  <c r="G23" i="39"/>
  <c r="F23" i="39"/>
  <c r="E23" i="39"/>
  <c r="D23" i="39"/>
  <c r="C23" i="39"/>
  <c r="B23" i="39"/>
  <c r="AI22" i="39"/>
  <c r="AJ22" i="39" s="1"/>
  <c r="AI21" i="39"/>
  <c r="AJ21" i="39" s="1"/>
  <c r="AI20" i="39"/>
  <c r="AJ20" i="39" s="1"/>
  <c r="AI19" i="39"/>
  <c r="AJ19" i="39" s="1"/>
  <c r="AI18" i="39"/>
  <c r="AJ18" i="39" s="1"/>
  <c r="AI17" i="39"/>
  <c r="AJ17" i="39" s="1"/>
  <c r="AH11" i="39"/>
  <c r="AG11" i="39"/>
  <c r="AF11" i="39"/>
  <c r="AE11" i="39"/>
  <c r="AD11" i="39"/>
  <c r="AC11" i="39"/>
  <c r="AB11" i="39"/>
  <c r="AA11" i="39"/>
  <c r="Z11" i="39"/>
  <c r="Y11" i="39"/>
  <c r="X11" i="39"/>
  <c r="W11" i="39"/>
  <c r="V11" i="39"/>
  <c r="U11" i="39"/>
  <c r="T11" i="39"/>
  <c r="S11" i="39"/>
  <c r="R11" i="39"/>
  <c r="Q11" i="39"/>
  <c r="P11" i="39"/>
  <c r="O11" i="39"/>
  <c r="N11" i="39"/>
  <c r="M11" i="39"/>
  <c r="L11" i="39"/>
  <c r="K11" i="39"/>
  <c r="J11" i="39"/>
  <c r="I11" i="39"/>
  <c r="H11" i="39"/>
  <c r="G11" i="39"/>
  <c r="F11" i="39"/>
  <c r="E11" i="39"/>
  <c r="D11" i="39"/>
  <c r="C11" i="39"/>
  <c r="B11" i="39"/>
  <c r="AI10" i="39"/>
  <c r="AJ10" i="39" s="1"/>
  <c r="AI9" i="39"/>
  <c r="AJ9" i="39" s="1"/>
  <c r="AI8" i="39"/>
  <c r="AJ8" i="39" s="1"/>
  <c r="AI7" i="39"/>
  <c r="AJ7" i="39" s="1"/>
  <c r="AI6" i="39"/>
  <c r="AJ6" i="39" s="1"/>
  <c r="AI5" i="39"/>
  <c r="AH47" i="35"/>
  <c r="AG47" i="35"/>
  <c r="AF47" i="35"/>
  <c r="AE47" i="35"/>
  <c r="AD47" i="35"/>
  <c r="AC47" i="35"/>
  <c r="AB47" i="35"/>
  <c r="AA47" i="35"/>
  <c r="Z47" i="35"/>
  <c r="Y47" i="35"/>
  <c r="X47" i="35"/>
  <c r="W47" i="35"/>
  <c r="V47" i="35"/>
  <c r="U47" i="35"/>
  <c r="T47" i="35"/>
  <c r="S47" i="35"/>
  <c r="R47" i="35"/>
  <c r="Q47" i="35"/>
  <c r="P47" i="35"/>
  <c r="O47" i="35"/>
  <c r="N47" i="35"/>
  <c r="M47" i="35"/>
  <c r="L47" i="35"/>
  <c r="K47" i="35"/>
  <c r="J47" i="35"/>
  <c r="I47" i="35"/>
  <c r="H47" i="35"/>
  <c r="G47" i="35"/>
  <c r="F47" i="35"/>
  <c r="E47" i="35"/>
  <c r="D47" i="35"/>
  <c r="C47" i="35"/>
  <c r="B47" i="35"/>
  <c r="AI46" i="35"/>
  <c r="AJ46" i="35" s="1"/>
  <c r="AI45" i="35"/>
  <c r="AJ45" i="35" s="1"/>
  <c r="AI44" i="35"/>
  <c r="AJ44" i="35" s="1"/>
  <c r="AI43" i="35"/>
  <c r="AJ43" i="35" s="1"/>
  <c r="AI42" i="35"/>
  <c r="AJ42" i="35" s="1"/>
  <c r="AI41" i="35"/>
  <c r="AJ41" i="35" s="1"/>
  <c r="AH35" i="35"/>
  <c r="AG35" i="35"/>
  <c r="AF35" i="35"/>
  <c r="AE35" i="35"/>
  <c r="AD35" i="35"/>
  <c r="AC35" i="35"/>
  <c r="AB35" i="35"/>
  <c r="AA35" i="35"/>
  <c r="Z35" i="35"/>
  <c r="Y35" i="35"/>
  <c r="X35" i="35"/>
  <c r="W35" i="35"/>
  <c r="V35" i="35"/>
  <c r="U35" i="35"/>
  <c r="T35" i="35"/>
  <c r="S35" i="35"/>
  <c r="R35" i="35"/>
  <c r="Q35" i="35"/>
  <c r="P35" i="35"/>
  <c r="O35" i="35"/>
  <c r="N35" i="35"/>
  <c r="M35" i="35"/>
  <c r="L35" i="35"/>
  <c r="K35" i="35"/>
  <c r="J35" i="35"/>
  <c r="I35" i="35"/>
  <c r="H35" i="35"/>
  <c r="G35" i="35"/>
  <c r="F35" i="35"/>
  <c r="E35" i="35"/>
  <c r="D35" i="35"/>
  <c r="C35" i="35"/>
  <c r="B35" i="35"/>
  <c r="AI34" i="35"/>
  <c r="AJ34" i="35" s="1"/>
  <c r="AI33" i="35"/>
  <c r="AJ33" i="35" s="1"/>
  <c r="AI32" i="35"/>
  <c r="AJ32" i="35" s="1"/>
  <c r="AI31" i="35"/>
  <c r="AJ31" i="35" s="1"/>
  <c r="AI30" i="35"/>
  <c r="AJ30" i="35" s="1"/>
  <c r="AI29" i="35"/>
  <c r="AJ29" i="35" s="1"/>
  <c r="AH11" i="35"/>
  <c r="AG11" i="35"/>
  <c r="AF11" i="35"/>
  <c r="AE11" i="35"/>
  <c r="AD11" i="35"/>
  <c r="AC11" i="35"/>
  <c r="AB11" i="35"/>
  <c r="AA11" i="35"/>
  <c r="Z11" i="35"/>
  <c r="Y11" i="35"/>
  <c r="X11" i="35"/>
  <c r="W11" i="35"/>
  <c r="V11" i="35"/>
  <c r="U11" i="35"/>
  <c r="T11" i="35"/>
  <c r="S11" i="35"/>
  <c r="R11" i="35"/>
  <c r="Q11" i="35"/>
  <c r="P11" i="35"/>
  <c r="O11" i="35"/>
  <c r="N11" i="35"/>
  <c r="M11" i="35"/>
  <c r="L11" i="35"/>
  <c r="K11" i="35"/>
  <c r="J11" i="35"/>
  <c r="I11" i="35"/>
  <c r="H11" i="35"/>
  <c r="G11" i="35"/>
  <c r="F11" i="35"/>
  <c r="E11" i="35"/>
  <c r="D11" i="35"/>
  <c r="C11" i="35"/>
  <c r="B11" i="35"/>
  <c r="AI10" i="35"/>
  <c r="AJ10" i="35" s="1"/>
  <c r="AI9" i="35"/>
  <c r="AJ9" i="35" s="1"/>
  <c r="AI8" i="35"/>
  <c r="AJ8" i="35" s="1"/>
  <c r="AI7" i="35"/>
  <c r="AJ7" i="35" s="1"/>
  <c r="AI6" i="35"/>
  <c r="AJ6" i="35" s="1"/>
  <c r="AI5" i="35"/>
  <c r="AH47" i="30"/>
  <c r="AG47" i="30"/>
  <c r="AF47" i="30"/>
  <c r="AE47" i="30"/>
  <c r="AD47" i="30"/>
  <c r="AC47" i="30"/>
  <c r="AB47" i="30"/>
  <c r="AA47" i="30"/>
  <c r="Z47" i="30"/>
  <c r="Y47" i="30"/>
  <c r="X47" i="30"/>
  <c r="W47" i="30"/>
  <c r="V47" i="30"/>
  <c r="U47" i="30"/>
  <c r="T47" i="30"/>
  <c r="S47" i="30"/>
  <c r="R47" i="30"/>
  <c r="Q47" i="30"/>
  <c r="P47" i="30"/>
  <c r="O47" i="30"/>
  <c r="N47" i="30"/>
  <c r="M47" i="30"/>
  <c r="L47" i="30"/>
  <c r="K47" i="30"/>
  <c r="J47" i="30"/>
  <c r="I47" i="30"/>
  <c r="H47" i="30"/>
  <c r="G47" i="30"/>
  <c r="F47" i="30"/>
  <c r="E47" i="30"/>
  <c r="D47" i="30"/>
  <c r="C47" i="30"/>
  <c r="B47" i="30"/>
  <c r="AI46" i="30"/>
  <c r="AJ46" i="30" s="1"/>
  <c r="AI45" i="30"/>
  <c r="AJ45" i="30" s="1"/>
  <c r="AI44" i="30"/>
  <c r="AJ44" i="30" s="1"/>
  <c r="AI43" i="30"/>
  <c r="AJ43" i="30" s="1"/>
  <c r="AI42" i="30"/>
  <c r="AJ42" i="30" s="1"/>
  <c r="AI41" i="30"/>
  <c r="AH35" i="30"/>
  <c r="AG35" i="30"/>
  <c r="AF35" i="30"/>
  <c r="AE35" i="30"/>
  <c r="AD35" i="30"/>
  <c r="AC35" i="30"/>
  <c r="AB35" i="30"/>
  <c r="AA35" i="30"/>
  <c r="Z35" i="30"/>
  <c r="Y35" i="30"/>
  <c r="X35" i="30"/>
  <c r="W35" i="30"/>
  <c r="V35" i="30"/>
  <c r="U35" i="30"/>
  <c r="T35" i="30"/>
  <c r="S35" i="30"/>
  <c r="R35" i="30"/>
  <c r="Q35" i="30"/>
  <c r="P35" i="30"/>
  <c r="O35" i="30"/>
  <c r="N35" i="30"/>
  <c r="M35" i="30"/>
  <c r="L35" i="30"/>
  <c r="K35" i="30"/>
  <c r="J35" i="30"/>
  <c r="I35" i="30"/>
  <c r="H35" i="30"/>
  <c r="G35" i="30"/>
  <c r="F35" i="30"/>
  <c r="E35" i="30"/>
  <c r="D35" i="30"/>
  <c r="C35" i="30"/>
  <c r="B35" i="30"/>
  <c r="AI34" i="30"/>
  <c r="AJ34" i="30" s="1"/>
  <c r="AI33" i="30"/>
  <c r="AJ33" i="30" s="1"/>
  <c r="AI32" i="30"/>
  <c r="AJ32" i="30" s="1"/>
  <c r="AI31" i="30"/>
  <c r="AJ31" i="30" s="1"/>
  <c r="AI30" i="30"/>
  <c r="AJ30" i="30" s="1"/>
  <c r="AI29" i="30"/>
  <c r="AH23" i="30"/>
  <c r="AG23" i="30"/>
  <c r="AF23" i="30"/>
  <c r="AE23" i="30"/>
  <c r="AD23" i="30"/>
  <c r="AC23" i="30"/>
  <c r="AB23" i="30"/>
  <c r="AA23" i="30"/>
  <c r="Z23" i="30"/>
  <c r="Y23" i="30"/>
  <c r="X23" i="30"/>
  <c r="W23" i="30"/>
  <c r="V23" i="30"/>
  <c r="U23" i="30"/>
  <c r="T23" i="30"/>
  <c r="S23" i="30"/>
  <c r="R23" i="30"/>
  <c r="Q23" i="30"/>
  <c r="P23" i="30"/>
  <c r="O23" i="30"/>
  <c r="N23" i="30"/>
  <c r="M23" i="30"/>
  <c r="L23" i="30"/>
  <c r="K23" i="30"/>
  <c r="J23" i="30"/>
  <c r="I23" i="30"/>
  <c r="H23" i="30"/>
  <c r="G23" i="30"/>
  <c r="F23" i="30"/>
  <c r="E23" i="30"/>
  <c r="D23" i="30"/>
  <c r="C23" i="30"/>
  <c r="B23" i="30"/>
  <c r="AI22" i="30"/>
  <c r="AJ22" i="30" s="1"/>
  <c r="AI21" i="30"/>
  <c r="AJ21" i="30" s="1"/>
  <c r="AI20" i="30"/>
  <c r="AJ20" i="30" s="1"/>
  <c r="AI19" i="30"/>
  <c r="AJ19" i="30" s="1"/>
  <c r="AI18" i="30"/>
  <c r="AJ18" i="30" s="1"/>
  <c r="AI17" i="30"/>
  <c r="AH11" i="30"/>
  <c r="AG11" i="30"/>
  <c r="AF11" i="30"/>
  <c r="AE11" i="30"/>
  <c r="AD11" i="30"/>
  <c r="AC11" i="30"/>
  <c r="AB11" i="30"/>
  <c r="AA11" i="30"/>
  <c r="Z11" i="30"/>
  <c r="Y11" i="30"/>
  <c r="X11" i="30"/>
  <c r="W11" i="30"/>
  <c r="V11" i="30"/>
  <c r="U11" i="30"/>
  <c r="T11" i="30"/>
  <c r="S11" i="30"/>
  <c r="R11" i="30"/>
  <c r="Q11" i="30"/>
  <c r="P11" i="30"/>
  <c r="O11" i="30"/>
  <c r="N11" i="30"/>
  <c r="M11" i="30"/>
  <c r="L11" i="30"/>
  <c r="K11" i="30"/>
  <c r="J11" i="30"/>
  <c r="I11" i="30"/>
  <c r="H11" i="30"/>
  <c r="G11" i="30"/>
  <c r="F11" i="30"/>
  <c r="E11" i="30"/>
  <c r="D11" i="30"/>
  <c r="C11" i="30"/>
  <c r="B11" i="30"/>
  <c r="AI10" i="30"/>
  <c r="AJ10" i="30" s="1"/>
  <c r="AI9" i="30"/>
  <c r="AJ9" i="30" s="1"/>
  <c r="AI8" i="30"/>
  <c r="AJ8" i="30" s="1"/>
  <c r="AI7" i="30"/>
  <c r="AJ7" i="30" s="1"/>
  <c r="AI6" i="30"/>
  <c r="AJ6" i="30" s="1"/>
  <c r="AI5" i="30"/>
  <c r="AH47" i="29"/>
  <c r="AG47" i="29"/>
  <c r="AF47" i="29"/>
  <c r="AE47" i="29"/>
  <c r="AD47" i="29"/>
  <c r="AC47" i="29"/>
  <c r="AB47" i="29"/>
  <c r="AA47" i="29"/>
  <c r="Z47" i="29"/>
  <c r="Y47" i="29"/>
  <c r="X47" i="29"/>
  <c r="W47" i="29"/>
  <c r="V47" i="29"/>
  <c r="U47" i="29"/>
  <c r="T47" i="29"/>
  <c r="S47" i="29"/>
  <c r="R47" i="29"/>
  <c r="Q47" i="29"/>
  <c r="P47" i="29"/>
  <c r="O47" i="29"/>
  <c r="N47" i="29"/>
  <c r="M47" i="29"/>
  <c r="L47" i="29"/>
  <c r="K47" i="29"/>
  <c r="J47" i="29"/>
  <c r="I47" i="29"/>
  <c r="H47" i="29"/>
  <c r="G47" i="29"/>
  <c r="F47" i="29"/>
  <c r="E47" i="29"/>
  <c r="D47" i="29"/>
  <c r="C47" i="29"/>
  <c r="B47" i="29"/>
  <c r="AI46" i="29"/>
  <c r="AJ46" i="29" s="1"/>
  <c r="AI45" i="29"/>
  <c r="AJ45" i="29" s="1"/>
  <c r="AI44" i="29"/>
  <c r="AJ44" i="29" s="1"/>
  <c r="AI43" i="29"/>
  <c r="AJ43" i="29" s="1"/>
  <c r="AI42" i="29"/>
  <c r="AJ42" i="29" s="1"/>
  <c r="AI41" i="29"/>
  <c r="AJ41" i="29" s="1"/>
  <c r="AH35" i="29"/>
  <c r="AG35" i="29"/>
  <c r="AF35" i="29"/>
  <c r="AE35" i="29"/>
  <c r="AD35" i="29"/>
  <c r="AC35" i="29"/>
  <c r="AB35" i="29"/>
  <c r="AA35" i="29"/>
  <c r="Z35" i="29"/>
  <c r="Y35" i="29"/>
  <c r="X35" i="29"/>
  <c r="W35" i="29"/>
  <c r="V35" i="29"/>
  <c r="U35" i="29"/>
  <c r="T35" i="29"/>
  <c r="S35" i="29"/>
  <c r="R35" i="29"/>
  <c r="Q35" i="29"/>
  <c r="P35" i="29"/>
  <c r="O35" i="29"/>
  <c r="N35" i="29"/>
  <c r="M35" i="29"/>
  <c r="L35" i="29"/>
  <c r="K35" i="29"/>
  <c r="J35" i="29"/>
  <c r="I35" i="29"/>
  <c r="H35" i="29"/>
  <c r="G35" i="29"/>
  <c r="F35" i="29"/>
  <c r="E35" i="29"/>
  <c r="D35" i="29"/>
  <c r="C35" i="29"/>
  <c r="B35" i="29"/>
  <c r="AI34" i="29"/>
  <c r="AJ34" i="29" s="1"/>
  <c r="AI33" i="29"/>
  <c r="AJ33" i="29" s="1"/>
  <c r="AI32" i="29"/>
  <c r="AJ32" i="29" s="1"/>
  <c r="AI31" i="29"/>
  <c r="AJ31" i="29" s="1"/>
  <c r="AI30" i="29"/>
  <c r="AJ30" i="29" s="1"/>
  <c r="AI29" i="29"/>
  <c r="AJ29" i="29" s="1"/>
  <c r="AH23" i="29"/>
  <c r="AG23" i="29"/>
  <c r="AF23" i="29"/>
  <c r="AE23" i="29"/>
  <c r="AD23" i="29"/>
  <c r="AC23" i="29"/>
  <c r="AB23" i="29"/>
  <c r="AA23" i="29"/>
  <c r="Z23" i="29"/>
  <c r="Y23" i="29"/>
  <c r="X23" i="29"/>
  <c r="W23" i="29"/>
  <c r="V23" i="29"/>
  <c r="U23" i="29"/>
  <c r="T23" i="29"/>
  <c r="S23" i="29"/>
  <c r="R23" i="29"/>
  <c r="Q23" i="29"/>
  <c r="P23" i="29"/>
  <c r="O23" i="29"/>
  <c r="N23" i="29"/>
  <c r="M23" i="29"/>
  <c r="L23" i="29"/>
  <c r="K23" i="29"/>
  <c r="J23" i="29"/>
  <c r="I23" i="29"/>
  <c r="H23" i="29"/>
  <c r="G23" i="29"/>
  <c r="F23" i="29"/>
  <c r="E23" i="29"/>
  <c r="D23" i="29"/>
  <c r="C23" i="29"/>
  <c r="B23" i="29"/>
  <c r="AI22" i="29"/>
  <c r="AJ22" i="29" s="1"/>
  <c r="AI21" i="29"/>
  <c r="AJ21" i="29" s="1"/>
  <c r="AI20" i="29"/>
  <c r="AJ20" i="29" s="1"/>
  <c r="AI19" i="29"/>
  <c r="AJ19" i="29" s="1"/>
  <c r="AI18" i="29"/>
  <c r="AJ18" i="29" s="1"/>
  <c r="AI17" i="29"/>
  <c r="AH11" i="29"/>
  <c r="AG11" i="29"/>
  <c r="AF11" i="29"/>
  <c r="AE11" i="29"/>
  <c r="AD11" i="29"/>
  <c r="AC11" i="29"/>
  <c r="AB11" i="29"/>
  <c r="AA11" i="29"/>
  <c r="Z11" i="29"/>
  <c r="Y11" i="29"/>
  <c r="X11" i="29"/>
  <c r="W11" i="29"/>
  <c r="V11" i="29"/>
  <c r="U11" i="29"/>
  <c r="T11" i="29"/>
  <c r="S11" i="29"/>
  <c r="R11" i="29"/>
  <c r="Q11" i="29"/>
  <c r="P11" i="29"/>
  <c r="O11" i="29"/>
  <c r="N11" i="29"/>
  <c r="M11" i="29"/>
  <c r="L11" i="29"/>
  <c r="K11" i="29"/>
  <c r="J11" i="29"/>
  <c r="I11" i="29"/>
  <c r="H11" i="29"/>
  <c r="G11" i="29"/>
  <c r="F11" i="29"/>
  <c r="E11" i="29"/>
  <c r="D11" i="29"/>
  <c r="C11" i="29"/>
  <c r="B11" i="29"/>
  <c r="AI10" i="29"/>
  <c r="AJ10" i="29" s="1"/>
  <c r="AI9" i="29"/>
  <c r="AJ9" i="29" s="1"/>
  <c r="AI8" i="29"/>
  <c r="AJ8" i="29" s="1"/>
  <c r="AI7" i="29"/>
  <c r="AJ7" i="29" s="1"/>
  <c r="AI6" i="29"/>
  <c r="AJ6" i="29" s="1"/>
  <c r="AI5" i="29"/>
  <c r="AH47" i="28"/>
  <c r="AG47" i="28"/>
  <c r="AF47" i="28"/>
  <c r="AE47" i="28"/>
  <c r="AD47" i="28"/>
  <c r="AC47" i="28"/>
  <c r="AB47" i="28"/>
  <c r="AA47" i="28"/>
  <c r="Z47" i="28"/>
  <c r="Y47" i="28"/>
  <c r="X47" i="28"/>
  <c r="W47" i="28"/>
  <c r="V47" i="28"/>
  <c r="U47" i="28"/>
  <c r="T47" i="28"/>
  <c r="S47" i="28"/>
  <c r="R47" i="28"/>
  <c r="Q47" i="28"/>
  <c r="P47" i="28"/>
  <c r="O47" i="28"/>
  <c r="N47" i="28"/>
  <c r="M47" i="28"/>
  <c r="L47" i="28"/>
  <c r="K47" i="28"/>
  <c r="J47" i="28"/>
  <c r="I47" i="28"/>
  <c r="H47" i="28"/>
  <c r="G47" i="28"/>
  <c r="F47" i="28"/>
  <c r="E47" i="28"/>
  <c r="D47" i="28"/>
  <c r="C47" i="28"/>
  <c r="B47" i="28"/>
  <c r="AI46" i="28"/>
  <c r="AJ46" i="28" s="1"/>
  <c r="AI45" i="28"/>
  <c r="AJ45" i="28" s="1"/>
  <c r="AI44" i="28"/>
  <c r="AJ44" i="28" s="1"/>
  <c r="AI43" i="28"/>
  <c r="AJ43" i="28" s="1"/>
  <c r="AI42" i="28"/>
  <c r="AJ42" i="28" s="1"/>
  <c r="AI41" i="28"/>
  <c r="AH35" i="28"/>
  <c r="AG35" i="28"/>
  <c r="AF35" i="28"/>
  <c r="AE35" i="28"/>
  <c r="AD35" i="28"/>
  <c r="AC35" i="28"/>
  <c r="AB35" i="28"/>
  <c r="AA35" i="28"/>
  <c r="Z35" i="28"/>
  <c r="Y35" i="28"/>
  <c r="X35" i="28"/>
  <c r="W35" i="28"/>
  <c r="V35" i="28"/>
  <c r="U35" i="28"/>
  <c r="T35" i="28"/>
  <c r="S35" i="28"/>
  <c r="R35" i="28"/>
  <c r="Q35" i="28"/>
  <c r="P35" i="28"/>
  <c r="O35" i="28"/>
  <c r="N35" i="28"/>
  <c r="M35" i="28"/>
  <c r="L35" i="28"/>
  <c r="K35" i="28"/>
  <c r="J35" i="28"/>
  <c r="I35" i="28"/>
  <c r="H35" i="28"/>
  <c r="G35" i="28"/>
  <c r="F35" i="28"/>
  <c r="E35" i="28"/>
  <c r="D35" i="28"/>
  <c r="C35" i="28"/>
  <c r="B35" i="28"/>
  <c r="AI34" i="28"/>
  <c r="AJ34" i="28" s="1"/>
  <c r="AI33" i="28"/>
  <c r="AJ33" i="28" s="1"/>
  <c r="AI32" i="28"/>
  <c r="AJ32" i="28" s="1"/>
  <c r="AI31" i="28"/>
  <c r="AJ31" i="28" s="1"/>
  <c r="AI30" i="28"/>
  <c r="AJ30" i="28" s="1"/>
  <c r="AI29" i="28"/>
  <c r="AH23" i="28"/>
  <c r="AG23" i="28"/>
  <c r="AF23" i="28"/>
  <c r="AE23" i="28"/>
  <c r="AD23" i="28"/>
  <c r="AC23" i="28"/>
  <c r="AB23" i="28"/>
  <c r="AA23" i="28"/>
  <c r="Z23" i="28"/>
  <c r="Y23" i="28"/>
  <c r="X23" i="28"/>
  <c r="W23" i="28"/>
  <c r="V23" i="28"/>
  <c r="U23" i="28"/>
  <c r="T23" i="28"/>
  <c r="S23" i="28"/>
  <c r="R23" i="28"/>
  <c r="Q23" i="28"/>
  <c r="P23" i="28"/>
  <c r="O23" i="28"/>
  <c r="N23" i="28"/>
  <c r="M23" i="28"/>
  <c r="L23" i="28"/>
  <c r="K23" i="28"/>
  <c r="J23" i="28"/>
  <c r="I23" i="28"/>
  <c r="H23" i="28"/>
  <c r="G23" i="28"/>
  <c r="F23" i="28"/>
  <c r="E23" i="28"/>
  <c r="D23" i="28"/>
  <c r="C23" i="28"/>
  <c r="B23" i="28"/>
  <c r="AI22" i="28"/>
  <c r="AJ22" i="28" s="1"/>
  <c r="AI21" i="28"/>
  <c r="AJ21" i="28" s="1"/>
  <c r="AI20" i="28"/>
  <c r="AJ20" i="28" s="1"/>
  <c r="AI19" i="28"/>
  <c r="AJ19" i="28" s="1"/>
  <c r="AI18" i="28"/>
  <c r="AJ18" i="28" s="1"/>
  <c r="AI17" i="28"/>
  <c r="AH11" i="28"/>
  <c r="AG11" i="28"/>
  <c r="AF11" i="28"/>
  <c r="AE11" i="28"/>
  <c r="AD11" i="28"/>
  <c r="AC11" i="28"/>
  <c r="AB11" i="28"/>
  <c r="AA11" i="28"/>
  <c r="Z11" i="28"/>
  <c r="Y11" i="28"/>
  <c r="X11" i="28"/>
  <c r="W11" i="28"/>
  <c r="V11" i="28"/>
  <c r="U11" i="28"/>
  <c r="T11" i="28"/>
  <c r="S11" i="28"/>
  <c r="R11" i="28"/>
  <c r="Q11" i="28"/>
  <c r="P11" i="28"/>
  <c r="O11" i="28"/>
  <c r="N11" i="28"/>
  <c r="M11" i="28"/>
  <c r="L11" i="28"/>
  <c r="K11" i="28"/>
  <c r="J11" i="28"/>
  <c r="I11" i="28"/>
  <c r="H11" i="28"/>
  <c r="G11" i="28"/>
  <c r="F11" i="28"/>
  <c r="E11" i="28"/>
  <c r="D11" i="28"/>
  <c r="C11" i="28"/>
  <c r="B11" i="28"/>
  <c r="AI10" i="28"/>
  <c r="AJ10" i="28" s="1"/>
  <c r="AI9" i="28"/>
  <c r="AJ9" i="28" s="1"/>
  <c r="AI8" i="28"/>
  <c r="AJ8" i="28" s="1"/>
  <c r="AI7" i="28"/>
  <c r="AJ7" i="28" s="1"/>
  <c r="AI6" i="28"/>
  <c r="AJ6" i="28" s="1"/>
  <c r="AI5" i="28"/>
  <c r="AJ5" i="28" s="1"/>
  <c r="AH47" i="27"/>
  <c r="AG47" i="27"/>
  <c r="AF47" i="27"/>
  <c r="AE47" i="27"/>
  <c r="AD47" i="27"/>
  <c r="AC47" i="27"/>
  <c r="AB47" i="27"/>
  <c r="AA47" i="27"/>
  <c r="Z47" i="27"/>
  <c r="Y47" i="27"/>
  <c r="X47" i="27"/>
  <c r="W47" i="27"/>
  <c r="V47" i="27"/>
  <c r="U47" i="27"/>
  <c r="T47" i="27"/>
  <c r="S47" i="27"/>
  <c r="R47" i="27"/>
  <c r="Q47" i="27"/>
  <c r="P47" i="27"/>
  <c r="O47" i="27"/>
  <c r="N47" i="27"/>
  <c r="M47" i="27"/>
  <c r="L47" i="27"/>
  <c r="K47" i="27"/>
  <c r="J47" i="27"/>
  <c r="I47" i="27"/>
  <c r="H47" i="27"/>
  <c r="G47" i="27"/>
  <c r="F47" i="27"/>
  <c r="E47" i="27"/>
  <c r="D47" i="27"/>
  <c r="C47" i="27"/>
  <c r="B47" i="27"/>
  <c r="AI46" i="27"/>
  <c r="AJ46" i="27" s="1"/>
  <c r="AI45" i="27"/>
  <c r="AJ45" i="27" s="1"/>
  <c r="AI44" i="27"/>
  <c r="AJ44" i="27" s="1"/>
  <c r="AI43" i="27"/>
  <c r="AJ43" i="27" s="1"/>
  <c r="AI42" i="27"/>
  <c r="AJ42" i="27" s="1"/>
  <c r="AI41" i="27"/>
  <c r="AH35" i="27"/>
  <c r="AG35" i="27"/>
  <c r="AF35" i="27"/>
  <c r="AE35" i="27"/>
  <c r="AD35" i="27"/>
  <c r="AC35" i="27"/>
  <c r="AB35" i="27"/>
  <c r="AA35" i="27"/>
  <c r="Z35" i="27"/>
  <c r="Y35" i="27"/>
  <c r="X35" i="27"/>
  <c r="W35" i="27"/>
  <c r="V35" i="27"/>
  <c r="U35" i="27"/>
  <c r="T35" i="27"/>
  <c r="S35" i="27"/>
  <c r="R35" i="27"/>
  <c r="Q35" i="27"/>
  <c r="P35" i="27"/>
  <c r="O35" i="27"/>
  <c r="N35" i="27"/>
  <c r="M35" i="27"/>
  <c r="L35" i="27"/>
  <c r="K35" i="27"/>
  <c r="J35" i="27"/>
  <c r="I35" i="27"/>
  <c r="H35" i="27"/>
  <c r="G35" i="27"/>
  <c r="F35" i="27"/>
  <c r="E35" i="27"/>
  <c r="D35" i="27"/>
  <c r="C35" i="27"/>
  <c r="B35" i="27"/>
  <c r="AI34" i="27"/>
  <c r="AJ34" i="27" s="1"/>
  <c r="AI33" i="27"/>
  <c r="AJ33" i="27" s="1"/>
  <c r="AI32" i="27"/>
  <c r="AJ32" i="27" s="1"/>
  <c r="AI31" i="27"/>
  <c r="AJ31" i="27" s="1"/>
  <c r="AI30" i="27"/>
  <c r="AJ30" i="27" s="1"/>
  <c r="AI29" i="27"/>
  <c r="AH23" i="27"/>
  <c r="AG23" i="27"/>
  <c r="AF23" i="27"/>
  <c r="AE23" i="27"/>
  <c r="AD23" i="27"/>
  <c r="AC23" i="27"/>
  <c r="AB23" i="27"/>
  <c r="AA23" i="27"/>
  <c r="Z23" i="27"/>
  <c r="Y23" i="27"/>
  <c r="X23" i="27"/>
  <c r="W23" i="27"/>
  <c r="V23" i="27"/>
  <c r="U23" i="27"/>
  <c r="T23" i="27"/>
  <c r="S23" i="27"/>
  <c r="R23" i="27"/>
  <c r="Q23" i="27"/>
  <c r="P23" i="27"/>
  <c r="O23" i="27"/>
  <c r="N23" i="27"/>
  <c r="M23" i="27"/>
  <c r="L23" i="27"/>
  <c r="K23" i="27"/>
  <c r="J23" i="27"/>
  <c r="I23" i="27"/>
  <c r="H23" i="27"/>
  <c r="G23" i="27"/>
  <c r="F23" i="27"/>
  <c r="E23" i="27"/>
  <c r="D23" i="27"/>
  <c r="C23" i="27"/>
  <c r="B23" i="27"/>
  <c r="AI22" i="27"/>
  <c r="AJ22" i="27" s="1"/>
  <c r="AI21" i="27"/>
  <c r="AJ21" i="27" s="1"/>
  <c r="AI20" i="27"/>
  <c r="AJ20" i="27" s="1"/>
  <c r="AI19" i="27"/>
  <c r="AJ19" i="27" s="1"/>
  <c r="AI18" i="27"/>
  <c r="AJ18" i="27" s="1"/>
  <c r="AI17" i="27"/>
  <c r="AJ17" i="27" s="1"/>
  <c r="AH11" i="27"/>
  <c r="AG11" i="27"/>
  <c r="AF11" i="27"/>
  <c r="AE11" i="27"/>
  <c r="AD11" i="27"/>
  <c r="AC11" i="27"/>
  <c r="AB11" i="27"/>
  <c r="AA11" i="27"/>
  <c r="Z11" i="27"/>
  <c r="Y11" i="27"/>
  <c r="X11" i="27"/>
  <c r="W11" i="27"/>
  <c r="V11" i="27"/>
  <c r="U11" i="27"/>
  <c r="T11" i="27"/>
  <c r="S11" i="27"/>
  <c r="R11" i="27"/>
  <c r="Q11" i="27"/>
  <c r="P11" i="27"/>
  <c r="O11" i="27"/>
  <c r="N11" i="27"/>
  <c r="M11" i="27"/>
  <c r="L11" i="27"/>
  <c r="K11" i="27"/>
  <c r="J11" i="27"/>
  <c r="I11" i="27"/>
  <c r="H11" i="27"/>
  <c r="G11" i="27"/>
  <c r="F11" i="27"/>
  <c r="E11" i="27"/>
  <c r="D11" i="27"/>
  <c r="C11" i="27"/>
  <c r="B11" i="27"/>
  <c r="AI10" i="27"/>
  <c r="AJ10" i="27" s="1"/>
  <c r="AI9" i="27"/>
  <c r="AJ9" i="27" s="1"/>
  <c r="AI8" i="27"/>
  <c r="AJ8" i="27" s="1"/>
  <c r="AI7" i="27"/>
  <c r="AJ7" i="27" s="1"/>
  <c r="AI6" i="27"/>
  <c r="AJ6" i="27" s="1"/>
  <c r="AI5" i="27"/>
  <c r="AJ5" i="27" s="1"/>
  <c r="G33" i="43"/>
  <c r="F34" i="43"/>
  <c r="B34" i="43"/>
  <c r="G32" i="43"/>
  <c r="G31" i="43"/>
  <c r="G30" i="43"/>
  <c r="G28" i="43"/>
  <c r="G27" i="43"/>
  <c r="G26" i="43"/>
  <c r="G25" i="43"/>
  <c r="G24" i="43"/>
  <c r="G23" i="43"/>
  <c r="G22" i="43"/>
  <c r="G21" i="43"/>
  <c r="G20" i="43"/>
  <c r="G19" i="43"/>
  <c r="G18" i="43"/>
  <c r="G17" i="43"/>
  <c r="G16" i="43"/>
  <c r="G15" i="43"/>
  <c r="G14" i="43"/>
  <c r="G13" i="43"/>
  <c r="G12" i="43"/>
  <c r="G11" i="43"/>
  <c r="G10" i="43"/>
  <c r="G9" i="43"/>
  <c r="G8" i="43"/>
  <c r="G7" i="43"/>
  <c r="G6" i="43"/>
  <c r="G5" i="43"/>
  <c r="G4" i="43"/>
  <c r="G3" i="43"/>
  <c r="G2" i="43"/>
  <c r="AH35" i="41"/>
  <c r="AG35" i="41"/>
  <c r="AF35" i="41"/>
  <c r="AE35" i="41"/>
  <c r="AD35" i="41"/>
  <c r="AC35" i="41"/>
  <c r="AB35" i="41"/>
  <c r="AA35" i="41"/>
  <c r="Z35" i="41"/>
  <c r="Y35" i="41"/>
  <c r="X35" i="41"/>
  <c r="W35" i="41"/>
  <c r="V35" i="41"/>
  <c r="U35" i="41"/>
  <c r="T35" i="41"/>
  <c r="S35" i="41"/>
  <c r="R35" i="41"/>
  <c r="Q35" i="41"/>
  <c r="P35" i="41"/>
  <c r="O35" i="41"/>
  <c r="N35" i="41"/>
  <c r="M35" i="41"/>
  <c r="L35" i="41"/>
  <c r="K35" i="41"/>
  <c r="J35" i="41"/>
  <c r="I35" i="41"/>
  <c r="H35" i="41"/>
  <c r="G35" i="41"/>
  <c r="F35" i="41"/>
  <c r="E35" i="41"/>
  <c r="D35" i="41"/>
  <c r="C35" i="41"/>
  <c r="B35" i="41"/>
  <c r="AI34" i="41"/>
  <c r="AJ34" i="41" s="1"/>
  <c r="AI33" i="41"/>
  <c r="AJ33" i="41" s="1"/>
  <c r="AI32" i="41"/>
  <c r="AJ32" i="41" s="1"/>
  <c r="AI31" i="41"/>
  <c r="AJ31" i="41" s="1"/>
  <c r="AI30" i="41"/>
  <c r="AJ30" i="41" s="1"/>
  <c r="AI29" i="41"/>
  <c r="AH23" i="41"/>
  <c r="AG23" i="41"/>
  <c r="AF23" i="41"/>
  <c r="AE23" i="41"/>
  <c r="AD23" i="41"/>
  <c r="AC23" i="41"/>
  <c r="AB23" i="41"/>
  <c r="AA23" i="41"/>
  <c r="Z23" i="41"/>
  <c r="Y23" i="41"/>
  <c r="X23" i="41"/>
  <c r="W23" i="41"/>
  <c r="V23" i="41"/>
  <c r="U23" i="41"/>
  <c r="T23" i="41"/>
  <c r="S23" i="41"/>
  <c r="R23" i="41"/>
  <c r="Q23" i="41"/>
  <c r="P23" i="41"/>
  <c r="O23" i="41"/>
  <c r="N23" i="41"/>
  <c r="M23" i="41"/>
  <c r="L23" i="41"/>
  <c r="K23" i="41"/>
  <c r="J23" i="41"/>
  <c r="I23" i="41"/>
  <c r="H23" i="41"/>
  <c r="G23" i="41"/>
  <c r="F23" i="41"/>
  <c r="E23" i="41"/>
  <c r="D23" i="41"/>
  <c r="C23" i="41"/>
  <c r="B23" i="41"/>
  <c r="AI22" i="41"/>
  <c r="AJ22" i="41" s="1"/>
  <c r="AI21" i="41"/>
  <c r="AJ21" i="41" s="1"/>
  <c r="AI20" i="41"/>
  <c r="AJ20" i="41" s="1"/>
  <c r="AI19" i="41"/>
  <c r="AJ19" i="41" s="1"/>
  <c r="AI18" i="41"/>
  <c r="AJ18" i="41" s="1"/>
  <c r="AI17" i="41"/>
  <c r="AI35" i="39" l="1"/>
  <c r="K36" i="39" s="1"/>
  <c r="AI35" i="27"/>
  <c r="K36" i="27" s="1"/>
  <c r="AI35" i="28"/>
  <c r="K36" i="28" s="1"/>
  <c r="AI35" i="35"/>
  <c r="K36" i="35" s="1"/>
  <c r="AI35" i="29"/>
  <c r="K36" i="29" s="1"/>
  <c r="AI35" i="30"/>
  <c r="K36" i="30" s="1"/>
  <c r="AJ29" i="30"/>
  <c r="AJ35" i="30" s="1"/>
  <c r="Q36" i="30" s="1"/>
  <c r="AI47" i="27"/>
  <c r="K48" i="27" s="1"/>
  <c r="AJ41" i="27"/>
  <c r="AI47" i="28"/>
  <c r="K48" i="28" s="1"/>
  <c r="AJ41" i="28"/>
  <c r="AJ47" i="28" s="1"/>
  <c r="Q48" i="28" s="1"/>
  <c r="AI11" i="28"/>
  <c r="K12" i="28" s="1"/>
  <c r="AJ11" i="28"/>
  <c r="Q12" i="28" s="1"/>
  <c r="AI47" i="30"/>
  <c r="K48" i="30" s="1"/>
  <c r="AI47" i="39"/>
  <c r="K48" i="39" s="1"/>
  <c r="AI11" i="27"/>
  <c r="K12" i="27" s="1"/>
  <c r="AI11" i="29"/>
  <c r="K12" i="29" s="1"/>
  <c r="AI11" i="30"/>
  <c r="K12" i="30" s="1"/>
  <c r="AI11" i="35"/>
  <c r="K12" i="35" s="1"/>
  <c r="AI11" i="41"/>
  <c r="K12" i="41" s="1"/>
  <c r="AI35" i="41"/>
  <c r="K36" i="41" s="1"/>
  <c r="AI23" i="27"/>
  <c r="K24" i="27" s="1"/>
  <c r="AI23" i="28"/>
  <c r="K24" i="28" s="1"/>
  <c r="AI23" i="29"/>
  <c r="K24" i="29" s="1"/>
  <c r="AI23" i="30"/>
  <c r="K24" i="30" s="1"/>
  <c r="AI35" i="45"/>
  <c r="K36" i="45" s="1"/>
  <c r="AI47" i="29"/>
  <c r="K48" i="29" s="1"/>
  <c r="AJ47" i="29"/>
  <c r="Q48" i="29" s="1"/>
  <c r="Y48" i="47"/>
  <c r="AF48" i="47" s="1"/>
  <c r="Y36" i="47"/>
  <c r="AF36" i="47" s="1"/>
  <c r="Y24" i="47"/>
  <c r="AF24" i="47" s="1"/>
  <c r="Y12" i="47"/>
  <c r="AF12" i="47" s="1"/>
  <c r="Y48" i="38"/>
  <c r="AF48" i="38" s="1"/>
  <c r="Y36" i="38"/>
  <c r="AF36" i="38" s="1"/>
  <c r="AI23" i="41"/>
  <c r="K24" i="41" s="1"/>
  <c r="AJ17" i="41"/>
  <c r="AJ23" i="41" s="1"/>
  <c r="Q24" i="41" s="1"/>
  <c r="AI23" i="39"/>
  <c r="K24" i="39" s="1"/>
  <c r="AI11" i="39"/>
  <c r="K12" i="39" s="1"/>
  <c r="AJ5" i="39"/>
  <c r="AJ11" i="39" s="1"/>
  <c r="Q12" i="39" s="1"/>
  <c r="AI47" i="35"/>
  <c r="K48" i="35" s="1"/>
  <c r="Y48" i="41"/>
  <c r="AF48" i="41" s="1"/>
  <c r="AJ35" i="45"/>
  <c r="Q36" i="45" s="1"/>
  <c r="AJ5" i="41"/>
  <c r="AJ11" i="41" s="1"/>
  <c r="Q12" i="41" s="1"/>
  <c r="AJ23" i="39"/>
  <c r="Q24" i="39" s="1"/>
  <c r="AJ35" i="39"/>
  <c r="Q36" i="39" s="1"/>
  <c r="AJ47" i="39"/>
  <c r="Q48" i="39" s="1"/>
  <c r="AJ5" i="35"/>
  <c r="AJ11" i="35" s="1"/>
  <c r="Q12" i="35" s="1"/>
  <c r="AJ35" i="35"/>
  <c r="Q36" i="35" s="1"/>
  <c r="AJ47" i="35"/>
  <c r="Q48" i="35" s="1"/>
  <c r="AJ5" i="30"/>
  <c r="AJ11" i="30" s="1"/>
  <c r="Q12" i="30" s="1"/>
  <c r="AJ17" i="30"/>
  <c r="AJ23" i="30" s="1"/>
  <c r="Q24" i="30" s="1"/>
  <c r="AJ41" i="30"/>
  <c r="AJ47" i="30" s="1"/>
  <c r="Q48" i="30" s="1"/>
  <c r="AJ5" i="29"/>
  <c r="AJ11" i="29" s="1"/>
  <c r="Q12" i="29" s="1"/>
  <c r="AJ17" i="29"/>
  <c r="AJ23" i="29" s="1"/>
  <c r="Q24" i="29" s="1"/>
  <c r="AJ35" i="29"/>
  <c r="Q36" i="29" s="1"/>
  <c r="AJ17" i="28"/>
  <c r="AJ23" i="28" s="1"/>
  <c r="Q24" i="28" s="1"/>
  <c r="AJ29" i="28"/>
  <c r="AJ35" i="28" s="1"/>
  <c r="Q36" i="28" s="1"/>
  <c r="AJ11" i="27"/>
  <c r="Q12" i="27" s="1"/>
  <c r="AJ23" i="27"/>
  <c r="Q24" i="27" s="1"/>
  <c r="AJ29" i="27"/>
  <c r="AJ35" i="27" s="1"/>
  <c r="Q36" i="27" s="1"/>
  <c r="AJ47" i="27"/>
  <c r="Q48" i="27" s="1"/>
  <c r="AJ35" i="41"/>
  <c r="Q36" i="41" s="1"/>
  <c r="Y36" i="41" s="1"/>
  <c r="AF36" i="41" s="1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AI46" i="7"/>
  <c r="AJ46" i="7" s="1"/>
  <c r="AI45" i="7"/>
  <c r="AJ45" i="7" s="1"/>
  <c r="AI44" i="7"/>
  <c r="AJ44" i="7" s="1"/>
  <c r="AI43" i="7"/>
  <c r="AJ43" i="7" s="1"/>
  <c r="AI42" i="7"/>
  <c r="AJ42" i="7" s="1"/>
  <c r="AI41" i="7"/>
  <c r="AH35" i="7"/>
  <c r="AG35" i="7"/>
  <c r="AF35" i="7"/>
  <c r="AE35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AI34" i="7"/>
  <c r="AJ34" i="7" s="1"/>
  <c r="AI33" i="7"/>
  <c r="AI32" i="7"/>
  <c r="AJ32" i="7" s="1"/>
  <c r="AI31" i="7"/>
  <c r="AJ31" i="7" s="1"/>
  <c r="AI30" i="7"/>
  <c r="AJ30" i="7" s="1"/>
  <c r="AI29" i="7"/>
  <c r="AJ29" i="7" s="1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AI22" i="7"/>
  <c r="AJ22" i="7" s="1"/>
  <c r="AI21" i="7"/>
  <c r="AJ21" i="7" s="1"/>
  <c r="AI20" i="7"/>
  <c r="AJ20" i="7" s="1"/>
  <c r="AI19" i="7"/>
  <c r="AJ19" i="7" s="1"/>
  <c r="AI18" i="7"/>
  <c r="AJ18" i="7" s="1"/>
  <c r="AI17" i="7"/>
  <c r="AJ17" i="7" s="1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AI10" i="7"/>
  <c r="AJ10" i="7" s="1"/>
  <c r="AI9" i="7"/>
  <c r="AJ9" i="7" s="1"/>
  <c r="AI8" i="7"/>
  <c r="AJ8" i="7" s="1"/>
  <c r="AI7" i="7"/>
  <c r="AJ7" i="7" s="1"/>
  <c r="AI6" i="7"/>
  <c r="AJ6" i="7" s="1"/>
  <c r="AI5" i="7"/>
  <c r="AJ5" i="7" s="1"/>
  <c r="AI23" i="7" l="1"/>
  <c r="K24" i="7" s="1"/>
  <c r="AI11" i="7"/>
  <c r="K12" i="7" s="1"/>
  <c r="AJ11" i="7"/>
  <c r="Q12" i="7" s="1"/>
  <c r="AI47" i="7"/>
  <c r="K48" i="7" s="1"/>
  <c r="Y36" i="45"/>
  <c r="AF36" i="45" s="1"/>
  <c r="Y12" i="41"/>
  <c r="AF12" i="41" s="1"/>
  <c r="Y48" i="39"/>
  <c r="AF48" i="39" s="1"/>
  <c r="Y36" i="39"/>
  <c r="AF36" i="39" s="1"/>
  <c r="Y24" i="39"/>
  <c r="AF24" i="39" s="1"/>
  <c r="Y12" i="39"/>
  <c r="AF12" i="39" s="1"/>
  <c r="Y48" i="35"/>
  <c r="AF48" i="35" s="1"/>
  <c r="Y36" i="35"/>
  <c r="AF36" i="35" s="1"/>
  <c r="Y12" i="35"/>
  <c r="AF12" i="35" s="1"/>
  <c r="Y48" i="30"/>
  <c r="AF48" i="30" s="1"/>
  <c r="Y36" i="30"/>
  <c r="AF36" i="30" s="1"/>
  <c r="Y24" i="30"/>
  <c r="AF24" i="30" s="1"/>
  <c r="Y12" i="30"/>
  <c r="AF12" i="30" s="1"/>
  <c r="Y48" i="29"/>
  <c r="AF48" i="29" s="1"/>
  <c r="Y36" i="29"/>
  <c r="AF36" i="29" s="1"/>
  <c r="Y24" i="29"/>
  <c r="AF24" i="29" s="1"/>
  <c r="Y12" i="29"/>
  <c r="AF12" i="29" s="1"/>
  <c r="Y48" i="28"/>
  <c r="AF48" i="28" s="1"/>
  <c r="Y36" i="28"/>
  <c r="AF36" i="28" s="1"/>
  <c r="Y24" i="28"/>
  <c r="AF24" i="28" s="1"/>
  <c r="Y12" i="28"/>
  <c r="AF12" i="28" s="1"/>
  <c r="Y48" i="27"/>
  <c r="AF48" i="27" s="1"/>
  <c r="Y36" i="27"/>
  <c r="AF36" i="27" s="1"/>
  <c r="Y24" i="27"/>
  <c r="AF24" i="27" s="1"/>
  <c r="Y12" i="27"/>
  <c r="AF12" i="27" s="1"/>
  <c r="AI35" i="7"/>
  <c r="K36" i="7" s="1"/>
  <c r="Y24" i="41"/>
  <c r="AF24" i="41" s="1"/>
  <c r="AJ23" i="7"/>
  <c r="Q24" i="7" s="1"/>
  <c r="AJ35" i="7"/>
  <c r="Q36" i="7" s="1"/>
  <c r="AJ41" i="7"/>
  <c r="AJ47" i="7" s="1"/>
  <c r="Q48" i="7" s="1"/>
  <c r="AH23" i="38"/>
  <c r="AG23" i="38"/>
  <c r="AF23" i="38"/>
  <c r="AE23" i="38"/>
  <c r="AD23" i="38"/>
  <c r="AC23" i="38"/>
  <c r="AB23" i="38"/>
  <c r="AA23" i="38"/>
  <c r="Z23" i="38"/>
  <c r="Y23" i="38"/>
  <c r="X23" i="38"/>
  <c r="W23" i="38"/>
  <c r="V23" i="38"/>
  <c r="U23" i="38"/>
  <c r="T23" i="38"/>
  <c r="S23" i="38"/>
  <c r="R23" i="38"/>
  <c r="Q23" i="38"/>
  <c r="P23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AI22" i="38"/>
  <c r="AJ22" i="38" s="1"/>
  <c r="AI21" i="38"/>
  <c r="AJ21" i="38" s="1"/>
  <c r="AI20" i="38"/>
  <c r="AJ20" i="38" s="1"/>
  <c r="AI19" i="38"/>
  <c r="AJ19" i="38" s="1"/>
  <c r="AI18" i="38"/>
  <c r="AJ18" i="38" s="1"/>
  <c r="AI17" i="38"/>
  <c r="AJ17" i="38" s="1"/>
  <c r="AI10" i="38"/>
  <c r="AJ10" i="38" s="1"/>
  <c r="AI9" i="38"/>
  <c r="AI7" i="38"/>
  <c r="AJ7" i="38" s="1"/>
  <c r="AI6" i="38"/>
  <c r="AJ6" i="38" s="1"/>
  <c r="AI5" i="38"/>
  <c r="AH11" i="38"/>
  <c r="AG11" i="38"/>
  <c r="AF11" i="38"/>
  <c r="AE11" i="38"/>
  <c r="AD11" i="38"/>
  <c r="AC11" i="38"/>
  <c r="AB11" i="38"/>
  <c r="AA11" i="38"/>
  <c r="Z11" i="38"/>
  <c r="Y11" i="38"/>
  <c r="X11" i="38"/>
  <c r="W11" i="38"/>
  <c r="V11" i="38"/>
  <c r="U11" i="38"/>
  <c r="T11" i="38"/>
  <c r="S11" i="38"/>
  <c r="R11" i="38"/>
  <c r="Q11" i="38"/>
  <c r="P11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AJ9" i="38"/>
  <c r="AI8" i="38"/>
  <c r="AJ8" i="38" s="1"/>
  <c r="AJ5" i="38"/>
  <c r="AI23" i="38" l="1"/>
  <c r="K24" i="38" s="1"/>
  <c r="AJ11" i="38"/>
  <c r="Q12" i="38" s="1"/>
  <c r="Y12" i="38" s="1"/>
  <c r="AF12" i="38" s="1"/>
  <c r="Y48" i="7"/>
  <c r="AF48" i="7" s="1"/>
  <c r="Y36" i="7"/>
  <c r="AF36" i="7" s="1"/>
  <c r="Y24" i="7"/>
  <c r="AF24" i="7" s="1"/>
  <c r="Y12" i="7"/>
  <c r="AF12" i="7" s="1"/>
  <c r="AI11" i="38"/>
  <c r="K12" i="38" s="1"/>
  <c r="AJ23" i="38"/>
  <c r="Q24" i="38" s="1"/>
  <c r="Y24" i="38" l="1"/>
  <c r="AF24" i="38" s="1"/>
  <c r="G29" i="43"/>
  <c r="C34" i="43"/>
  <c r="G34" i="43" s="1"/>
</calcChain>
</file>

<file path=xl/comments1.xml><?xml version="1.0" encoding="utf-8"?>
<comments xmlns="http://schemas.openxmlformats.org/spreadsheetml/2006/main">
  <authors>
    <author>Joon Young Park</author>
  </authors>
  <commentList>
    <comment ref="G5" authorId="0">
      <text>
        <r>
          <rPr>
            <b/>
            <sz val="9"/>
            <color indexed="81"/>
            <rFont val="Tahoma"/>
            <family val="2"/>
          </rPr>
          <t>c</t>
        </r>
      </text>
    </comment>
    <comment ref="J5" authorId="0">
      <text>
        <r>
          <rPr>
            <b/>
            <sz val="9"/>
            <color indexed="81"/>
            <rFont val="Tahoma"/>
            <family val="2"/>
          </rPr>
          <t>a</t>
        </r>
      </text>
    </comment>
    <comment ref="M5" authorId="0">
      <text>
        <r>
          <rPr>
            <b/>
            <sz val="9"/>
            <color indexed="81"/>
            <rFont val="Tahoma"/>
            <family val="2"/>
          </rPr>
          <t>b</t>
        </r>
      </text>
    </comment>
  </commentList>
</comments>
</file>

<file path=xl/sharedStrings.xml><?xml version="1.0" encoding="utf-8"?>
<sst xmlns="http://schemas.openxmlformats.org/spreadsheetml/2006/main" count="1284" uniqueCount="123">
  <si>
    <t>합 계</t>
    <phoneticPr fontId="1" type="noConversion"/>
  </si>
  <si>
    <t>박만수</t>
    <phoneticPr fontId="1" type="noConversion"/>
  </si>
  <si>
    <t>박진우</t>
    <phoneticPr fontId="1" type="noConversion"/>
  </si>
  <si>
    <t>합  계</t>
    <phoneticPr fontId="1" type="noConversion"/>
  </si>
  <si>
    <t>공급가액:</t>
    <phoneticPr fontId="1" type="noConversion"/>
  </si>
  <si>
    <t xml:space="preserve">    일자 작업자</t>
    <phoneticPr fontId="1" type="noConversion"/>
  </si>
  <si>
    <t>개별금액</t>
    <phoneticPr fontId="1" type="noConversion"/>
  </si>
  <si>
    <t>총작업시간:</t>
    <phoneticPr fontId="1" type="noConversion"/>
  </si>
  <si>
    <t>총   합   계</t>
    <phoneticPr fontId="1" type="noConversion"/>
  </si>
  <si>
    <t>부가세:</t>
    <phoneticPr fontId="1" type="noConversion"/>
  </si>
  <si>
    <t>총금액:</t>
    <phoneticPr fontId="1" type="noConversion"/>
  </si>
  <si>
    <t>확인</t>
    <phoneticPr fontId="1" type="noConversion"/>
  </si>
  <si>
    <t>김민호</t>
    <phoneticPr fontId="1" type="noConversion"/>
  </si>
  <si>
    <t>총계</t>
    <phoneticPr fontId="1" type="noConversion"/>
  </si>
  <si>
    <t>일자</t>
    <phoneticPr fontId="1" type="noConversion"/>
  </si>
  <si>
    <t>박진우</t>
    <phoneticPr fontId="1" type="noConversion"/>
  </si>
  <si>
    <t>박만수</t>
    <phoneticPr fontId="1" type="noConversion"/>
  </si>
  <si>
    <t>김민호</t>
    <phoneticPr fontId="1" type="noConversion"/>
  </si>
  <si>
    <t>총계</t>
    <phoneticPr fontId="1" type="noConversion"/>
  </si>
  <si>
    <t>주봉진</t>
    <phoneticPr fontId="1" type="noConversion"/>
  </si>
  <si>
    <t>고동환</t>
    <phoneticPr fontId="1" type="noConversion"/>
  </si>
  <si>
    <t>고동환</t>
    <phoneticPr fontId="1" type="noConversion"/>
  </si>
  <si>
    <t>고동환</t>
    <phoneticPr fontId="1" type="noConversion"/>
  </si>
  <si>
    <t>박진우</t>
    <phoneticPr fontId="1" type="noConversion"/>
  </si>
  <si>
    <t>고동환</t>
    <phoneticPr fontId="1" type="noConversion"/>
  </si>
  <si>
    <t>월대중</t>
    <phoneticPr fontId="1" type="noConversion"/>
  </si>
  <si>
    <t>휴무</t>
    <phoneticPr fontId="1" type="noConversion"/>
  </si>
  <si>
    <t>-</t>
    <phoneticPr fontId="1" type="noConversion"/>
  </si>
  <si>
    <t>-</t>
    <phoneticPr fontId="1" type="noConversion"/>
  </si>
  <si>
    <t>80000+11h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</si>
  <si>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</si>
  <si>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</si>
  <si>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</si>
  <si>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</si>
  <si>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</si>
  <si>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</si>
  <si>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</si>
  <si>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</si>
  <si>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</si>
  <si>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휴무(120,000)</t>
    <phoneticPr fontId="1" type="noConversion"/>
  </si>
  <si>
    <t>-</t>
    <phoneticPr fontId="1" type="noConversion"/>
  </si>
  <si>
    <t>-</t>
    <phoneticPr fontId="1" type="noConversion"/>
  </si>
  <si>
    <t>휴무</t>
    <phoneticPr fontId="1" type="noConversion"/>
  </si>
  <si>
    <t>휴무</t>
    <phoneticPr fontId="1" type="noConversion"/>
  </si>
  <si>
    <t xml:space="preserve">                                                    </t>
    <phoneticPr fontId="1" type="noConversion"/>
  </si>
  <si>
    <t>주촌차</t>
    <phoneticPr fontId="1" type="noConversion"/>
  </si>
  <si>
    <t>-</t>
    <phoneticPr fontId="1" type="noConversion"/>
  </si>
  <si>
    <t>-</t>
    <phoneticPr fontId="1" type="noConversion"/>
  </si>
  <si>
    <t>월대끝</t>
    <phoneticPr fontId="1" type="noConversion"/>
  </si>
  <si>
    <t>반월대시작</t>
    <phoneticPr fontId="1" type="noConversion"/>
  </si>
  <si>
    <t>-</t>
    <phoneticPr fontId="1" type="noConversion"/>
  </si>
  <si>
    <t>박진우</t>
    <phoneticPr fontId="1" type="noConversion"/>
  </si>
  <si>
    <t>박진우</t>
    <phoneticPr fontId="1" type="noConversion"/>
  </si>
  <si>
    <t>원지게차</t>
    <phoneticPr fontId="1" type="noConversion"/>
  </si>
  <si>
    <t>주촌차</t>
    <phoneticPr fontId="1" type="noConversion"/>
  </si>
  <si>
    <t>화물비</t>
    <phoneticPr fontId="1" type="noConversion"/>
  </si>
  <si>
    <t xml:space="preserve"> </t>
    <phoneticPr fontId="1" type="noConversion"/>
  </si>
  <si>
    <t>고동환</t>
    <phoneticPr fontId="1" type="noConversion"/>
  </si>
  <si>
    <t>박진우</t>
    <phoneticPr fontId="1" type="noConversion"/>
  </si>
  <si>
    <t>김민호</t>
    <phoneticPr fontId="1" type="noConversion"/>
  </si>
  <si>
    <t>황현철</t>
    <phoneticPr fontId="1" type="noConversion"/>
  </si>
  <si>
    <t>추가</t>
    <phoneticPr fontId="1" type="noConversion"/>
  </si>
  <si>
    <t>-</t>
    <phoneticPr fontId="1" type="noConversion"/>
  </si>
  <si>
    <t>에코종건</t>
    <phoneticPr fontId="1" type="noConversion"/>
  </si>
  <si>
    <t xml:space="preserve"> (KC)  2013년 09월 작업 내역</t>
    <phoneticPr fontId="1" type="noConversion"/>
  </si>
  <si>
    <t>금강건설</t>
    <phoneticPr fontId="1" type="noConversion"/>
  </si>
  <si>
    <t>KBENC</t>
    <phoneticPr fontId="1" type="noConversion"/>
  </si>
  <si>
    <t>대창강건</t>
    <phoneticPr fontId="1" type="noConversion"/>
  </si>
  <si>
    <t>유아강건</t>
    <phoneticPr fontId="1" type="noConversion"/>
  </si>
  <si>
    <t>우진</t>
    <phoneticPr fontId="1" type="noConversion"/>
  </si>
  <si>
    <t>경안개발</t>
    <phoneticPr fontId="1" type="noConversion"/>
  </si>
  <si>
    <t>BSENC</t>
    <phoneticPr fontId="1" type="noConversion"/>
  </si>
  <si>
    <t xml:space="preserve"> ()  2013년 09월 작업 내역</t>
    <phoneticPr fontId="1" type="noConversion"/>
  </si>
  <si>
    <t>우원개발</t>
    <phoneticPr fontId="1" type="noConversion"/>
  </si>
  <si>
    <t>SNU건설</t>
    <phoneticPr fontId="1" type="noConversion"/>
  </si>
  <si>
    <t>SMEC</t>
    <phoneticPr fontId="1" type="noConversion"/>
  </si>
  <si>
    <t>덕신하우징(강명현장)</t>
    <phoneticPr fontId="1" type="noConversion"/>
  </si>
  <si>
    <t xml:space="preserve">신영가설산업 </t>
    <phoneticPr fontId="1" type="noConversion"/>
  </si>
  <si>
    <t>나우산업</t>
    <phoneticPr fontId="1" type="noConversion"/>
  </si>
  <si>
    <t>JTC</t>
    <phoneticPr fontId="1" type="noConversion"/>
  </si>
  <si>
    <t>수덕산업기계</t>
    <phoneticPr fontId="1" type="noConversion"/>
  </si>
  <si>
    <t>효성굿스프링스</t>
    <phoneticPr fontId="1" type="noConversion"/>
  </si>
  <si>
    <t>동양건설</t>
    <phoneticPr fontId="1" type="noConversion"/>
  </si>
  <si>
    <t xml:space="preserve"> (SMEC)  2013년 09월 작업 내역</t>
    <phoneticPr fontId="1" type="noConversion"/>
  </si>
  <si>
    <t>정진설비</t>
    <phoneticPr fontId="1" type="noConversion"/>
  </si>
  <si>
    <t>B&amp;K메탈</t>
    <phoneticPr fontId="1" type="noConversion"/>
  </si>
  <si>
    <t>GM플러스</t>
    <phoneticPr fontId="1" type="noConversion"/>
  </si>
  <si>
    <t>미성건설</t>
    <phoneticPr fontId="1" type="noConversion"/>
  </si>
  <si>
    <t xml:space="preserve"> (골든)  2013년 09월 작업 내역</t>
    <phoneticPr fontId="1" type="noConversion"/>
  </si>
  <si>
    <t>한국가설산업</t>
    <phoneticPr fontId="1" type="noConversion"/>
  </si>
  <si>
    <t xml:space="preserve"> (미성건설현장)  2013년 09월 작업 내역</t>
    <phoneticPr fontId="1" type="noConversion"/>
  </si>
  <si>
    <t>진스톤</t>
    <phoneticPr fontId="1" type="noConversion"/>
  </si>
  <si>
    <t>영진산업</t>
    <phoneticPr fontId="1" type="noConversion"/>
  </si>
  <si>
    <t xml:space="preserve"> (리ENG)  2013년 09월 작업 내역</t>
    <phoneticPr fontId="1" type="noConversion"/>
  </si>
  <si>
    <t>비젼테크</t>
    <phoneticPr fontId="1" type="noConversion"/>
  </si>
  <si>
    <t>세청건설</t>
    <phoneticPr fontId="1" type="noConversion"/>
  </si>
  <si>
    <t>지구건설-목수</t>
    <phoneticPr fontId="1" type="noConversion"/>
  </si>
  <si>
    <t>금강고려하우징</t>
    <phoneticPr fontId="1" type="noConversion"/>
  </si>
  <si>
    <t>남명건설</t>
    <phoneticPr fontId="1" type="noConversion"/>
  </si>
  <si>
    <t xml:space="preserve"> (교회)  2013년 09월 작업 내역</t>
    <phoneticPr fontId="1" type="noConversion"/>
  </si>
  <si>
    <t>종남 ENA</t>
    <phoneticPr fontId="1" type="noConversion"/>
  </si>
  <si>
    <t xml:space="preserve"> (검사소)  2013년 09월 작업 내역</t>
    <phoneticPr fontId="1" type="noConversion"/>
  </si>
  <si>
    <t>강명</t>
    <phoneticPr fontId="1" type="noConversion"/>
  </si>
  <si>
    <t xml:space="preserve"> (성원)  2013년 09월 작업 내역</t>
    <phoneticPr fontId="1" type="noConversion"/>
  </si>
  <si>
    <t>대아건설</t>
    <phoneticPr fontId="1" type="noConversion"/>
  </si>
  <si>
    <t xml:space="preserve"> (LNG)  2013년 09월 작업 내역</t>
    <phoneticPr fontId="1" type="noConversion"/>
  </si>
  <si>
    <t>제일토건</t>
    <phoneticPr fontId="1" type="noConversion"/>
  </si>
  <si>
    <t>청목건설</t>
    <phoneticPr fontId="1" type="noConversion"/>
  </si>
  <si>
    <t>동주시스템</t>
    <phoneticPr fontId="1" type="noConversion"/>
  </si>
  <si>
    <t>덕흥건설</t>
    <phoneticPr fontId="1" type="noConversion"/>
  </si>
  <si>
    <t>반도기계호이스트</t>
    <phoneticPr fontId="1" type="noConversion"/>
  </si>
  <si>
    <t>한승피티씨</t>
    <phoneticPr fontId="1" type="noConversion"/>
  </si>
  <si>
    <t>부국정공</t>
    <phoneticPr fontId="1" type="noConversion"/>
  </si>
  <si>
    <t>월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</si>
  <si>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</si>
  <si>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</si>
  <si>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</si>
  <si>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04</t>
    <phoneticPr fontId="1" type="noConversion"/>
  </si>
  <si>
    <t>05</t>
    <phoneticPr fontId="1" type="noConversion"/>
  </si>
  <si>
    <t>06</t>
    <phoneticPr fontId="1" type="noConversion"/>
  </si>
  <si>
    <t>07</t>
    <phoneticPr fontId="1" type="noConversion"/>
  </si>
  <si>
    <t>08</t>
    <phoneticPr fontId="1" type="noConversion"/>
  </si>
  <si>
    <t>09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</si>
</sst>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;[Red]#,##0"/>
    <numFmt numFmtId="177" formatCode="#,##0_ 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 diagonalDown="1">
      <left style="thick">
        <color auto="1"/>
      </left>
      <right style="thin">
        <color auto="1"/>
      </right>
      <top style="thick">
        <color auto="1"/>
      </top>
      <bottom style="double">
        <color auto="1"/>
      </bottom>
      <diagonal style="thin">
        <color auto="1"/>
      </diagonal>
    </border>
    <border>
      <left style="thick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mediumDashDotDot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 diagonalUp="1" diagonalDown="1"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 style="thin">
        <color auto="1"/>
      </diagonal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/>
      <right/>
      <top style="mediumDashDotDot">
        <color auto="1"/>
      </top>
      <bottom/>
      <diagonal/>
    </border>
  </borders>
  <cellStyleXfs count="1">
    <xf numFmtId="0" fontId="0" fillId="0" borderId="0">
      <alignment vertical="center"/>
    </xf>
  </cellStyleXfs>
  <cellXfs count="1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>
      <alignment vertical="center"/>
    </xf>
    <xf numFmtId="176" fontId="3" fillId="0" borderId="16" xfId="0" applyNumberFormat="1" applyFont="1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7" xfId="0" applyBorder="1" applyAlignment="1">
      <alignment horizontal="center" vertical="center"/>
    </xf>
    <xf numFmtId="0" fontId="4" fillId="0" borderId="0" xfId="0" applyFont="1">
      <alignment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5" fillId="2" borderId="9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2" borderId="10" xfId="0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0" fillId="2" borderId="8" xfId="0" applyFill="1" applyBorder="1">
      <alignment vertical="center"/>
    </xf>
    <xf numFmtId="0" fontId="0" fillId="0" borderId="16" xfId="0" applyBorder="1">
      <alignment vertical="center"/>
    </xf>
    <xf numFmtId="0" fontId="0" fillId="0" borderId="8" xfId="0" applyFill="1" applyBorder="1">
      <alignment vertical="center"/>
    </xf>
    <xf numFmtId="0" fontId="0" fillId="0" borderId="20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7" xfId="0" applyFill="1" applyBorder="1">
      <alignment vertical="center"/>
    </xf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19" xfId="0" applyFill="1" applyBorder="1" applyAlignment="1">
      <alignment horizontal="center" vertical="center" wrapText="1"/>
    </xf>
    <xf numFmtId="0" fontId="0" fillId="0" borderId="28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76" fontId="5" fillId="2" borderId="13" xfId="0" applyNumberFormat="1" applyFont="1" applyFill="1" applyBorder="1" applyAlignment="1">
      <alignment vertical="center"/>
    </xf>
    <xf numFmtId="0" fontId="5" fillId="2" borderId="13" xfId="0" applyFont="1" applyFill="1" applyBorder="1" applyAlignment="1">
      <alignment vertical="center"/>
    </xf>
    <xf numFmtId="176" fontId="5" fillId="2" borderId="13" xfId="0" applyNumberFormat="1" applyFont="1" applyFill="1" applyBorder="1" applyAlignment="1">
      <alignment vertical="center"/>
    </xf>
    <xf numFmtId="0" fontId="5" fillId="2" borderId="13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2" borderId="13" xfId="0" applyFont="1" applyFill="1" applyBorder="1" applyAlignment="1">
      <alignment vertical="center"/>
    </xf>
    <xf numFmtId="176" fontId="5" fillId="2" borderId="13" xfId="0" applyNumberFormat="1" applyFont="1" applyFill="1" applyBorder="1" applyAlignment="1">
      <alignment vertical="center"/>
    </xf>
    <xf numFmtId="0" fontId="0" fillId="0" borderId="32" xfId="0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32" xfId="0" applyNumberFormat="1" applyBorder="1" applyAlignment="1">
      <alignment horizontal="center" vertical="center"/>
    </xf>
    <xf numFmtId="176" fontId="5" fillId="2" borderId="13" xfId="0" applyNumberFormat="1" applyFont="1" applyFill="1" applyBorder="1" applyAlignment="1">
      <alignment vertical="center"/>
    </xf>
    <xf numFmtId="0" fontId="5" fillId="2" borderId="13" xfId="0" applyFont="1" applyFill="1" applyBorder="1" applyAlignment="1">
      <alignment vertical="center"/>
    </xf>
    <xf numFmtId="0" fontId="5" fillId="2" borderId="13" xfId="0" applyFont="1" applyFill="1" applyBorder="1" applyAlignment="1">
      <alignment vertical="center"/>
    </xf>
    <xf numFmtId="176" fontId="5" fillId="2" borderId="13" xfId="0" applyNumberFormat="1" applyFont="1" applyFill="1" applyBorder="1" applyAlignment="1">
      <alignment vertical="center"/>
    </xf>
    <xf numFmtId="0" fontId="5" fillId="2" borderId="13" xfId="0" applyFont="1" applyFill="1" applyBorder="1" applyAlignment="1">
      <alignment vertical="center"/>
    </xf>
    <xf numFmtId="176" fontId="5" fillId="2" borderId="13" xfId="0" applyNumberFormat="1" applyFont="1" applyFill="1" applyBorder="1" applyAlignment="1">
      <alignment vertical="center"/>
    </xf>
    <xf numFmtId="176" fontId="5" fillId="2" borderId="13" xfId="0" applyNumberFormat="1" applyFont="1" applyFill="1" applyBorder="1" applyAlignment="1">
      <alignment vertical="center"/>
    </xf>
    <xf numFmtId="0" fontId="5" fillId="2" borderId="13" xfId="0" applyFont="1" applyFill="1" applyBorder="1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0" fillId="0" borderId="17" xfId="0" applyFont="1" applyBorder="1">
      <alignment vertical="center"/>
    </xf>
    <xf numFmtId="0" fontId="0" fillId="2" borderId="34" xfId="0" applyFill="1" applyBorder="1" applyAlignment="1">
      <alignment horizontal="center" vertical="center"/>
    </xf>
    <xf numFmtId="0" fontId="5" fillId="2" borderId="13" xfId="0" applyFont="1" applyFill="1" applyBorder="1" applyAlignment="1">
      <alignment vertical="center"/>
    </xf>
    <xf numFmtId="176" fontId="5" fillId="2" borderId="13" xfId="0" applyNumberFormat="1" applyFont="1" applyFill="1" applyBorder="1" applyAlignment="1">
      <alignment vertical="center"/>
    </xf>
    <xf numFmtId="0" fontId="5" fillId="2" borderId="13" xfId="0" applyFont="1" applyFill="1" applyBorder="1" applyAlignment="1">
      <alignment vertical="center"/>
    </xf>
    <xf numFmtId="176" fontId="5" fillId="2" borderId="13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29" xfId="0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49" fontId="0" fillId="2" borderId="4" xfId="0" applyNumberFormat="1" applyFill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2" fillId="0" borderId="35" xfId="0" applyFont="1" applyBorder="1" applyAlignment="1">
      <alignment horizontal="right" vertical="center"/>
    </xf>
    <xf numFmtId="0" fontId="2" fillId="0" borderId="35" xfId="0" applyFont="1" applyBorder="1" applyAlignment="1">
      <alignment horizontal="left" vertical="center"/>
    </xf>
    <xf numFmtId="176" fontId="7" fillId="2" borderId="13" xfId="0" applyNumberFormat="1" applyFont="1" applyFill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176" fontId="5" fillId="2" borderId="13" xfId="0" applyNumberFormat="1" applyFont="1" applyFill="1" applyBorder="1" applyAlignment="1">
      <alignment vertical="center"/>
    </xf>
    <xf numFmtId="0" fontId="0" fillId="0" borderId="13" xfId="0" applyBorder="1" applyAlignment="1">
      <alignment vertical="center"/>
    </xf>
    <xf numFmtId="0" fontId="5" fillId="2" borderId="13" xfId="0" applyFont="1" applyFill="1" applyBorder="1" applyAlignment="1">
      <alignment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>
      <alignment vertical="center"/>
    </xf>
    <xf numFmtId="0" fontId="3" fillId="2" borderId="13" xfId="0" applyFont="1" applyFill="1" applyBorder="1" applyAlignment="1">
      <alignment horizontal="right" vertical="center"/>
    </xf>
    <xf numFmtId="0" fontId="0" fillId="0" borderId="14" xfId="0" applyBorder="1" applyAlignment="1">
      <alignment vertical="center"/>
    </xf>
    <xf numFmtId="0" fontId="8" fillId="0" borderId="14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9"/>
  <sheetViews>
    <sheetView tabSelected="1" workbookViewId="0">
      <selection activeCell="L4" sqref="L4"/>
    </sheetView>
  </sheetViews>
  <sheetFormatPr defaultRowHeight="16.5" x14ac:dyDescent="0.3"/>
  <cols>
    <col min="1" max="1" width="7.25" customWidth="1"/>
    <col min="2" max="2" width="3.125" customWidth="1"/>
    <col min="3" max="34" width="3.125" style="1" customWidth="1"/>
    <col min="35" max="35" width="4.625" customWidth="1"/>
    <col min="36" max="36" width="11.375" customWidth="1"/>
    <col min="37" max="37" width="7.875" customWidth="1"/>
  </cols>
  <sheetData>
    <row r="1" spans="1:39" ht="18" thickTop="1" thickBot="1" x14ac:dyDescent="0.35">
      <c r="AJ1" s="6" t="s">
        <v>113</v>
      </c>
    </row>
    <row r="2" spans="1:39" ht="43.5" customHeight="1" thickTop="1" thickBot="1" x14ac:dyDescent="0.35">
      <c r="C2" s="105"/>
      <c r="D2" s="105"/>
      <c r="E2" s="108" t="s">
        <v>63</v>
      </c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9" t="s">
        <v>64</v>
      </c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04"/>
      <c r="AJ2" s="107" t="s">
        <v>122</v>
      </c>
    </row>
    <row r="3" spans="1:39" ht="9.9499999999999993" customHeight="1" thickTop="1" thickBot="1" x14ac:dyDescent="0.35"/>
    <row r="4" spans="1:39" ht="40.5" customHeight="1" thickTop="1" thickBot="1" x14ac:dyDescent="0.35">
      <c r="A4" s="15" t="s">
        <v>5</v>
      </c>
      <c r="B4" s="39"/>
      <c r="C4" s="106" t="s">
        <v>114</v>
      </c>
      <c r="D4" s="106" t="s">
        <v>115</v>
      </c>
      <c r="E4" s="106" t="s">
        <v>116</v>
      </c>
      <c r="F4" s="106" t="s">
        <v>117</v>
      </c>
      <c r="G4" s="106" t="s">
        <v>118</v>
      </c>
      <c r="H4" s="106" t="s">
        <v>119</v>
      </c>
      <c r="I4" s="106" t="s">
        <v>120</v>
      </c>
      <c r="J4" s="106" t="s">
        <v>121</v>
      </c>
      <c r="K4" s="106" t="s">
        <v>122</v>
      </c>
      <c r="L4" s="106">
        <v>10</v>
      </c>
      <c r="M4" s="106">
        <v>11</v>
      </c>
      <c r="N4" s="106">
        <v>12</v>
      </c>
      <c r="O4" s="106">
        <v>13</v>
      </c>
      <c r="P4" s="106">
        <v>14</v>
      </c>
      <c r="Q4" s="106">
        <v>15</v>
      </c>
      <c r="R4" s="106">
        <v>16</v>
      </c>
      <c r="S4" s="106">
        <v>17</v>
      </c>
      <c r="T4" s="106">
        <v>18</v>
      </c>
      <c r="U4" s="106">
        <v>19</v>
      </c>
      <c r="V4" s="106">
        <v>20</v>
      </c>
      <c r="W4" s="106">
        <v>21</v>
      </c>
      <c r="X4" s="106">
        <v>22</v>
      </c>
      <c r="Y4" s="106">
        <v>23</v>
      </c>
      <c r="Z4" s="106">
        <v>24</v>
      </c>
      <c r="AA4" s="106">
        <v>25</v>
      </c>
      <c r="AB4" s="106">
        <v>26</v>
      </c>
      <c r="AC4" s="106">
        <v>27</v>
      </c>
      <c r="AD4" s="106">
        <v>28</v>
      </c>
      <c r="AE4" s="106">
        <v>29</v>
      </c>
      <c r="AF4" s="106">
        <v>30</v>
      </c>
      <c r="AG4" s="106">
        <v>31</v>
      </c>
      <c r="AH4" s="30"/>
      <c r="AI4" s="17" t="s">
        <v>0</v>
      </c>
      <c r="AJ4" s="17" t="s">
        <v>6</v>
      </c>
      <c r="AK4" s="17" t="s">
        <v>11</v>
      </c>
      <c r="AM4" s="12"/>
    </row>
    <row r="5" spans="1:39" ht="18" thickTop="1" thickBot="1" x14ac:dyDescent="0.35">
      <c r="A5" s="5" t="s">
        <v>2</v>
      </c>
      <c r="B5" s="77"/>
      <c r="C5" s="68"/>
      <c r="D5" s="68"/>
      <c r="E5" s="68"/>
      <c r="F5" s="68">
        <v>1</v>
      </c>
      <c r="G5" s="68">
        <v>1</v>
      </c>
      <c r="H5" s="68"/>
      <c r="I5" s="68"/>
      <c r="J5" s="68">
        <v>1</v>
      </c>
      <c r="K5" s="68"/>
      <c r="L5" s="68"/>
      <c r="M5" s="68">
        <v>1</v>
      </c>
      <c r="N5" s="68"/>
      <c r="O5" s="68">
        <v>1</v>
      </c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78"/>
      <c r="AI5" s="9">
        <f>SUM(B5:AH5)</f>
        <v>5</v>
      </c>
      <c r="AJ5" s="8">
        <f t="shared" ref="AJ5:AJ10" si="0">SUM(AI5*40000)</f>
        <v>200000</v>
      </c>
      <c r="AK5" s="24"/>
    </row>
    <row r="6" spans="1:39" ht="18" thickTop="1" thickBot="1" x14ac:dyDescent="0.35">
      <c r="A6" s="13" t="s">
        <v>1</v>
      </c>
      <c r="B6" s="7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80"/>
      <c r="AI6" s="37">
        <f>SUM(B6:AH6)</f>
        <v>0</v>
      </c>
      <c r="AJ6" s="8">
        <f t="shared" si="0"/>
        <v>0</v>
      </c>
      <c r="AK6" s="23"/>
    </row>
    <row r="7" spans="1:39" ht="18" thickTop="1" thickBot="1" x14ac:dyDescent="0.35">
      <c r="A7" s="4" t="s">
        <v>12</v>
      </c>
      <c r="B7" s="81"/>
      <c r="C7" s="70"/>
      <c r="D7" s="70">
        <v>1</v>
      </c>
      <c r="E7" s="70"/>
      <c r="F7" s="70"/>
      <c r="G7" s="70">
        <v>2</v>
      </c>
      <c r="H7" s="70">
        <v>2</v>
      </c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82"/>
      <c r="AI7" s="37">
        <f>SUM(B7:AH7)</f>
        <v>5</v>
      </c>
      <c r="AJ7" s="8">
        <f t="shared" si="0"/>
        <v>200000</v>
      </c>
      <c r="AK7" s="7"/>
    </row>
    <row r="8" spans="1:39" ht="18" thickTop="1" thickBot="1" x14ac:dyDescent="0.35">
      <c r="A8" s="13" t="s">
        <v>21</v>
      </c>
      <c r="B8" s="79"/>
      <c r="C8" s="69"/>
      <c r="D8" s="69"/>
      <c r="E8" s="69"/>
      <c r="F8" s="69">
        <v>1</v>
      </c>
      <c r="G8" s="69">
        <v>1</v>
      </c>
      <c r="H8" s="69">
        <v>1</v>
      </c>
      <c r="I8" s="69"/>
      <c r="J8" s="69"/>
      <c r="K8" s="69"/>
      <c r="L8" s="69"/>
      <c r="M8" s="69"/>
      <c r="N8" s="69"/>
      <c r="O8" s="69">
        <v>1</v>
      </c>
      <c r="P8" s="69"/>
      <c r="Q8" s="69"/>
      <c r="R8" s="69">
        <v>1</v>
      </c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83"/>
      <c r="AI8" s="6">
        <f t="shared" ref="AI8" si="1">SUM(B8:AH8)</f>
        <v>5</v>
      </c>
      <c r="AJ8" s="8">
        <f t="shared" si="0"/>
        <v>200000</v>
      </c>
      <c r="AK8" s="23"/>
    </row>
    <row r="9" spans="1:39" s="20" customFormat="1" ht="17.850000000000001" thickTop="1" thickBot="1" x14ac:dyDescent="0.65">
      <c r="A9" s="45"/>
      <c r="B9" s="85"/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6"/>
      <c r="AI9" s="38">
        <f>SUM(B9:AH9)</f>
        <v>0</v>
      </c>
      <c r="AJ9" s="8">
        <f t="shared" si="0"/>
        <v>0</v>
      </c>
      <c r="AK9" s="25"/>
    </row>
    <row r="10" spans="1:39" s="20" customFormat="1" ht="17.850000000000001" thickTop="1" thickBot="1" x14ac:dyDescent="0.65">
      <c r="A10" s="40"/>
      <c r="B10" s="87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9"/>
      <c r="AI10" s="6">
        <f>SUM(B10:AH10)</f>
        <v>0</v>
      </c>
      <c r="AJ10" s="8">
        <f t="shared" si="0"/>
        <v>0</v>
      </c>
      <c r="AK10" s="25"/>
    </row>
    <row r="11" spans="1:39" s="20" customFormat="1" ht="18" thickTop="1" thickBot="1" x14ac:dyDescent="0.35">
      <c r="A11" s="21" t="s">
        <v>3</v>
      </c>
      <c r="B11" s="29">
        <f t="shared" ref="B11:AJ11" si="2">SUM(B5:B10)</f>
        <v>0</v>
      </c>
      <c r="C11" s="22">
        <f t="shared" si="2"/>
        <v>0</v>
      </c>
      <c r="D11" s="22">
        <f t="shared" si="2"/>
        <v>1</v>
      </c>
      <c r="E11" s="22">
        <f t="shared" si="2"/>
        <v>0</v>
      </c>
      <c r="F11" s="22">
        <f t="shared" si="2"/>
        <v>2</v>
      </c>
      <c r="G11" s="22">
        <f t="shared" si="2"/>
        <v>4</v>
      </c>
      <c r="H11" s="22">
        <f t="shared" si="2"/>
        <v>3</v>
      </c>
      <c r="I11" s="22">
        <f t="shared" si="2"/>
        <v>0</v>
      </c>
      <c r="J11" s="22">
        <f t="shared" si="2"/>
        <v>1</v>
      </c>
      <c r="K11" s="22">
        <f t="shared" si="2"/>
        <v>0</v>
      </c>
      <c r="L11" s="22">
        <f t="shared" si="2"/>
        <v>0</v>
      </c>
      <c r="M11" s="22">
        <f t="shared" si="2"/>
        <v>1</v>
      </c>
      <c r="N11" s="22">
        <f t="shared" si="2"/>
        <v>0</v>
      </c>
      <c r="O11" s="22">
        <f t="shared" si="2"/>
        <v>2</v>
      </c>
      <c r="P11" s="22">
        <f t="shared" si="2"/>
        <v>0</v>
      </c>
      <c r="Q11" s="22">
        <f t="shared" si="2"/>
        <v>0</v>
      </c>
      <c r="R11" s="22">
        <f t="shared" si="2"/>
        <v>1</v>
      </c>
      <c r="S11" s="22">
        <f t="shared" si="2"/>
        <v>0</v>
      </c>
      <c r="T11" s="22">
        <f t="shared" si="2"/>
        <v>0</v>
      </c>
      <c r="U11" s="22">
        <f t="shared" si="2"/>
        <v>0</v>
      </c>
      <c r="V11" s="22">
        <f t="shared" si="2"/>
        <v>0</v>
      </c>
      <c r="W11" s="22">
        <f t="shared" si="2"/>
        <v>0</v>
      </c>
      <c r="X11" s="22">
        <f t="shared" si="2"/>
        <v>0</v>
      </c>
      <c r="Y11" s="22">
        <f t="shared" si="2"/>
        <v>0</v>
      </c>
      <c r="Z11" s="22">
        <f t="shared" si="2"/>
        <v>0</v>
      </c>
      <c r="AA11" s="22">
        <f t="shared" si="2"/>
        <v>0</v>
      </c>
      <c r="AB11" s="22">
        <f t="shared" si="2"/>
        <v>0</v>
      </c>
      <c r="AC11" s="22">
        <f t="shared" si="2"/>
        <v>0</v>
      </c>
      <c r="AD11" s="22">
        <f t="shared" si="2"/>
        <v>0</v>
      </c>
      <c r="AE11" s="22">
        <f t="shared" si="2"/>
        <v>0</v>
      </c>
      <c r="AF11" s="22">
        <f t="shared" si="2"/>
        <v>0</v>
      </c>
      <c r="AG11" s="22">
        <f t="shared" si="2"/>
        <v>0</v>
      </c>
      <c r="AH11" s="22">
        <f t="shared" si="2"/>
        <v>0</v>
      </c>
      <c r="AI11" s="9">
        <f t="shared" si="2"/>
        <v>15</v>
      </c>
      <c r="AJ11" s="8">
        <f t="shared" si="2"/>
        <v>600000</v>
      </c>
      <c r="AK11" s="36"/>
    </row>
    <row r="12" spans="1:39" ht="36" customHeight="1" thickTop="1" thickBot="1" x14ac:dyDescent="0.35">
      <c r="A12" s="115" t="s">
        <v>8</v>
      </c>
      <c r="B12" s="116"/>
      <c r="C12" s="117"/>
      <c r="D12" s="117"/>
      <c r="E12" s="118"/>
      <c r="F12" s="49"/>
      <c r="G12" s="18" t="s">
        <v>7</v>
      </c>
      <c r="H12" s="19"/>
      <c r="I12" s="18"/>
      <c r="J12" s="18"/>
      <c r="K12" s="116">
        <f>SUM(AI11)</f>
        <v>15</v>
      </c>
      <c r="L12" s="116"/>
      <c r="M12" s="114" t="s">
        <v>4</v>
      </c>
      <c r="N12" s="113"/>
      <c r="O12" s="113"/>
      <c r="P12" s="113"/>
      <c r="Q12" s="112">
        <f>SUM(AJ11)</f>
        <v>600000</v>
      </c>
      <c r="R12" s="119"/>
      <c r="S12" s="119"/>
      <c r="T12" s="119"/>
      <c r="U12" s="48"/>
      <c r="V12" s="112" t="s">
        <v>9</v>
      </c>
      <c r="W12" s="113"/>
      <c r="X12" s="113"/>
      <c r="Y12" s="110">
        <f>SUM(Q12*0.1)</f>
        <v>60000</v>
      </c>
      <c r="Z12" s="111"/>
      <c r="AA12" s="111"/>
      <c r="AB12" s="49"/>
      <c r="AC12" s="112" t="s">
        <v>10</v>
      </c>
      <c r="AD12" s="113"/>
      <c r="AE12" s="113"/>
      <c r="AF12" s="112">
        <f>SUM(Q12+Y12)</f>
        <v>660000</v>
      </c>
      <c r="AG12" s="114"/>
      <c r="AH12" s="114"/>
      <c r="AI12" s="114"/>
      <c r="AJ12" s="120" t="s">
        <v>2</v>
      </c>
      <c r="AK12" s="121"/>
    </row>
    <row r="13" spans="1:39" ht="17.850000000000001" thickTop="1" thickBot="1" x14ac:dyDescent="0.65">
      <c r="A13" s="10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0"/>
      <c r="AJ13" s="10"/>
      <c r="AK13" s="10"/>
    </row>
    <row r="14" spans="1:39" ht="43.5" customHeight="1" x14ac:dyDescent="0.3">
      <c r="C14" s="105"/>
      <c r="D14" s="105"/>
      <c r="E14" s="108" t="s">
        <v>65</v>
      </c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9" t="s">
        <v>64</v>
      </c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4"/>
    </row>
    <row r="15" spans="1:39" ht="9.9499999999999993" customHeight="1" thickBot="1" x14ac:dyDescent="0.65"/>
    <row r="16" spans="1:39" ht="40.5" customHeight="1" thickTop="1" thickBot="1" x14ac:dyDescent="0.35">
      <c r="A16" s="15" t="s">
        <v>5</v>
      </c>
      <c r="B16" s="39"/>
      <c r="C16" s="106" t="s">
        <v>114</v>
      </c>
      <c r="D16" s="106" t="s">
        <v>115</v>
      </c>
      <c r="E16" s="106" t="s">
        <v>116</v>
      </c>
      <c r="F16" s="106" t="s">
        <v>117</v>
      </c>
      <c r="G16" s="106" t="s">
        <v>118</v>
      </c>
      <c r="H16" s="106" t="s">
        <v>119</v>
      </c>
      <c r="I16" s="106" t="s">
        <v>120</v>
      </c>
      <c r="J16" s="106" t="s">
        <v>121</v>
      </c>
      <c r="K16" s="106" t="s">
        <v>122</v>
      </c>
      <c r="L16" s="106">
        <v>10</v>
      </c>
      <c r="M16" s="106">
        <v>11</v>
      </c>
      <c r="N16" s="106">
        <v>12</v>
      </c>
      <c r="O16" s="106">
        <v>13</v>
      </c>
      <c r="P16" s="106">
        <v>14</v>
      </c>
      <c r="Q16" s="106">
        <v>15</v>
      </c>
      <c r="R16" s="106">
        <v>16</v>
      </c>
      <c r="S16" s="106">
        <v>17</v>
      </c>
      <c r="T16" s="106">
        <v>18</v>
      </c>
      <c r="U16" s="106">
        <v>19</v>
      </c>
      <c r="V16" s="106">
        <v>20</v>
      </c>
      <c r="W16" s="106">
        <v>21</v>
      </c>
      <c r="X16" s="106">
        <v>22</v>
      </c>
      <c r="Y16" s="106">
        <v>23</v>
      </c>
      <c r="Z16" s="106">
        <v>24</v>
      </c>
      <c r="AA16" s="106">
        <v>25</v>
      </c>
      <c r="AB16" s="106">
        <v>26</v>
      </c>
      <c r="AC16" s="106">
        <v>27</v>
      </c>
      <c r="AD16" s="106">
        <v>28</v>
      </c>
      <c r="AE16" s="106">
        <v>29</v>
      </c>
      <c r="AF16" s="106">
        <v>30</v>
      </c>
      <c r="AG16" s="106">
        <v>31</v>
      </c>
      <c r="AH16" s="30"/>
      <c r="AI16" s="17" t="s">
        <v>0</v>
      </c>
      <c r="AJ16" s="17" t="s">
        <v>6</v>
      </c>
      <c r="AK16" s="17" t="s">
        <v>11</v>
      </c>
      <c r="AM16" s="12"/>
    </row>
    <row r="17" spans="1:39" ht="18" thickTop="1" thickBot="1" x14ac:dyDescent="0.35">
      <c r="A17" s="5" t="s">
        <v>2</v>
      </c>
      <c r="B17" s="77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>
        <v>1</v>
      </c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78"/>
      <c r="AI17" s="9">
        <f>SUM(B17:AH17)</f>
        <v>1</v>
      </c>
      <c r="AJ17" s="8">
        <f t="shared" ref="AJ17:AJ22" si="3">SUM(AI17*40000)</f>
        <v>40000</v>
      </c>
      <c r="AK17" s="24"/>
    </row>
    <row r="18" spans="1:39" ht="18" thickTop="1" thickBot="1" x14ac:dyDescent="0.35">
      <c r="A18" s="13" t="s">
        <v>1</v>
      </c>
      <c r="B18" s="7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80"/>
      <c r="AI18" s="37">
        <f>SUM(B18:AH18)</f>
        <v>0</v>
      </c>
      <c r="AJ18" s="8">
        <f t="shared" si="3"/>
        <v>0</v>
      </c>
      <c r="AK18" s="23"/>
    </row>
    <row r="19" spans="1:39" ht="18" thickTop="1" thickBot="1" x14ac:dyDescent="0.35">
      <c r="A19" s="4" t="s">
        <v>12</v>
      </c>
      <c r="B19" s="81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82"/>
      <c r="AI19" s="37">
        <f>SUM(B19:AH19)</f>
        <v>0</v>
      </c>
      <c r="AJ19" s="8">
        <f t="shared" si="3"/>
        <v>0</v>
      </c>
      <c r="AK19" s="7"/>
    </row>
    <row r="20" spans="1:39" ht="18" thickTop="1" thickBot="1" x14ac:dyDescent="0.35">
      <c r="A20" s="13" t="s">
        <v>21</v>
      </c>
      <c r="B20" s="7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83"/>
      <c r="AI20" s="6">
        <f t="shared" ref="AI20" si="4">SUM(B20:AH20)</f>
        <v>0</v>
      </c>
      <c r="AJ20" s="8">
        <f t="shared" si="3"/>
        <v>0</v>
      </c>
      <c r="AK20" s="23"/>
    </row>
    <row r="21" spans="1:39" s="20" customFormat="1" ht="17.850000000000001" thickTop="1" thickBot="1" x14ac:dyDescent="0.65">
      <c r="A21" s="45"/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6"/>
      <c r="AI21" s="38">
        <f>SUM(B21:AH21)</f>
        <v>0</v>
      </c>
      <c r="AJ21" s="8">
        <f t="shared" si="3"/>
        <v>0</v>
      </c>
      <c r="AK21" s="25"/>
    </row>
    <row r="22" spans="1:39" s="20" customFormat="1" ht="17.850000000000001" thickTop="1" thickBot="1" x14ac:dyDescent="0.65">
      <c r="A22" s="40"/>
      <c r="B22" s="87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9"/>
      <c r="AI22" s="6">
        <f>SUM(B22:AH22)</f>
        <v>0</v>
      </c>
      <c r="AJ22" s="8">
        <f t="shared" si="3"/>
        <v>0</v>
      </c>
      <c r="AK22" s="25"/>
    </row>
    <row r="23" spans="1:39" s="20" customFormat="1" ht="18" thickTop="1" thickBot="1" x14ac:dyDescent="0.35">
      <c r="A23" s="21" t="s">
        <v>3</v>
      </c>
      <c r="B23" s="29">
        <f t="shared" ref="B23:AJ23" si="5">SUM(B17:B22)</f>
        <v>0</v>
      </c>
      <c r="C23" s="22">
        <f t="shared" si="5"/>
        <v>0</v>
      </c>
      <c r="D23" s="22">
        <f t="shared" si="5"/>
        <v>0</v>
      </c>
      <c r="E23" s="22">
        <f t="shared" si="5"/>
        <v>0</v>
      </c>
      <c r="F23" s="22">
        <f t="shared" si="5"/>
        <v>0</v>
      </c>
      <c r="G23" s="22">
        <f t="shared" si="5"/>
        <v>0</v>
      </c>
      <c r="H23" s="22">
        <f t="shared" si="5"/>
        <v>0</v>
      </c>
      <c r="I23" s="22">
        <f t="shared" si="5"/>
        <v>0</v>
      </c>
      <c r="J23" s="22">
        <f t="shared" si="5"/>
        <v>0</v>
      </c>
      <c r="K23" s="22">
        <f t="shared" si="5"/>
        <v>0</v>
      </c>
      <c r="L23" s="22">
        <f t="shared" si="5"/>
        <v>0</v>
      </c>
      <c r="M23" s="22">
        <f t="shared" si="5"/>
        <v>1</v>
      </c>
      <c r="N23" s="22">
        <f t="shared" si="5"/>
        <v>0</v>
      </c>
      <c r="O23" s="22">
        <f t="shared" si="5"/>
        <v>0</v>
      </c>
      <c r="P23" s="22">
        <f t="shared" si="5"/>
        <v>0</v>
      </c>
      <c r="Q23" s="22">
        <f t="shared" si="5"/>
        <v>0</v>
      </c>
      <c r="R23" s="22">
        <f t="shared" si="5"/>
        <v>0</v>
      </c>
      <c r="S23" s="22">
        <f t="shared" si="5"/>
        <v>0</v>
      </c>
      <c r="T23" s="22">
        <f t="shared" si="5"/>
        <v>0</v>
      </c>
      <c r="U23" s="22">
        <f t="shared" si="5"/>
        <v>0</v>
      </c>
      <c r="V23" s="22">
        <f t="shared" si="5"/>
        <v>0</v>
      </c>
      <c r="W23" s="22">
        <f t="shared" si="5"/>
        <v>0</v>
      </c>
      <c r="X23" s="22">
        <f t="shared" si="5"/>
        <v>0</v>
      </c>
      <c r="Y23" s="22">
        <f t="shared" si="5"/>
        <v>0</v>
      </c>
      <c r="Z23" s="22">
        <f t="shared" si="5"/>
        <v>0</v>
      </c>
      <c r="AA23" s="22">
        <f t="shared" si="5"/>
        <v>0</v>
      </c>
      <c r="AB23" s="22">
        <f t="shared" si="5"/>
        <v>0</v>
      </c>
      <c r="AC23" s="22">
        <f t="shared" si="5"/>
        <v>0</v>
      </c>
      <c r="AD23" s="22">
        <f t="shared" si="5"/>
        <v>0</v>
      </c>
      <c r="AE23" s="22">
        <f t="shared" si="5"/>
        <v>0</v>
      </c>
      <c r="AF23" s="22">
        <f t="shared" si="5"/>
        <v>0</v>
      </c>
      <c r="AG23" s="22">
        <f t="shared" si="5"/>
        <v>0</v>
      </c>
      <c r="AH23" s="22">
        <f t="shared" si="5"/>
        <v>0</v>
      </c>
      <c r="AI23" s="9">
        <f t="shared" si="5"/>
        <v>1</v>
      </c>
      <c r="AJ23" s="8">
        <f t="shared" si="5"/>
        <v>40000</v>
      </c>
      <c r="AK23" s="36"/>
    </row>
    <row r="24" spans="1:39" ht="36" customHeight="1" thickTop="1" thickBot="1" x14ac:dyDescent="0.35">
      <c r="A24" s="115" t="s">
        <v>8</v>
      </c>
      <c r="B24" s="116"/>
      <c r="C24" s="117"/>
      <c r="D24" s="117"/>
      <c r="E24" s="118"/>
      <c r="F24" s="49"/>
      <c r="G24" s="18" t="s">
        <v>7</v>
      </c>
      <c r="H24" s="19"/>
      <c r="I24" s="18"/>
      <c r="J24" s="18"/>
      <c r="K24" s="116">
        <f>SUM(AI23)</f>
        <v>1</v>
      </c>
      <c r="L24" s="116"/>
      <c r="M24" s="114" t="s">
        <v>4</v>
      </c>
      <c r="N24" s="113"/>
      <c r="O24" s="113"/>
      <c r="P24" s="113"/>
      <c r="Q24" s="112">
        <f>SUM(AJ23)</f>
        <v>40000</v>
      </c>
      <c r="R24" s="119"/>
      <c r="S24" s="119"/>
      <c r="T24" s="119"/>
      <c r="U24" s="48"/>
      <c r="V24" s="112" t="s">
        <v>9</v>
      </c>
      <c r="W24" s="113"/>
      <c r="X24" s="113"/>
      <c r="Y24" s="110">
        <f>SUM(Q24*0.1)</f>
        <v>4000</v>
      </c>
      <c r="Z24" s="111"/>
      <c r="AA24" s="111"/>
      <c r="AB24" s="49"/>
      <c r="AC24" s="112" t="s">
        <v>10</v>
      </c>
      <c r="AD24" s="113"/>
      <c r="AE24" s="113"/>
      <c r="AF24" s="112">
        <f>SUM(Q24+Y24)</f>
        <v>44000</v>
      </c>
      <c r="AG24" s="114"/>
      <c r="AH24" s="114"/>
      <c r="AI24" s="114"/>
      <c r="AJ24" s="120"/>
      <c r="AK24" s="121"/>
    </row>
    <row r="25" spans="1:39" ht="17.850000000000001" thickTop="1" thickBot="1" x14ac:dyDescent="0.65"/>
    <row r="26" spans="1:39" ht="43.5" customHeight="1" x14ac:dyDescent="0.3">
      <c r="C26" s="105"/>
      <c r="D26" s="105"/>
      <c r="E26" s="108" t="s">
        <v>66</v>
      </c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9" t="s">
        <v>64</v>
      </c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4"/>
    </row>
    <row r="27" spans="1:39" ht="9.9499999999999993" customHeight="1" thickBot="1" x14ac:dyDescent="0.65"/>
    <row r="28" spans="1:39" ht="40.5" customHeight="1" thickTop="1" thickBot="1" x14ac:dyDescent="0.35">
      <c r="A28" s="15" t="s">
        <v>5</v>
      </c>
      <c r="B28" s="39"/>
      <c r="C28" s="106" t="s">
        <v>114</v>
      </c>
      <c r="D28" s="106" t="s">
        <v>115</v>
      </c>
      <c r="E28" s="106" t="s">
        <v>116</v>
      </c>
      <c r="F28" s="106" t="s">
        <v>117</v>
      </c>
      <c r="G28" s="106" t="s">
        <v>118</v>
      </c>
      <c r="H28" s="106" t="s">
        <v>119</v>
      </c>
      <c r="I28" s="106" t="s">
        <v>120</v>
      </c>
      <c r="J28" s="106" t="s">
        <v>121</v>
      </c>
      <c r="K28" s="106" t="s">
        <v>122</v>
      </c>
      <c r="L28" s="16">
        <v>10</v>
      </c>
      <c r="M28" s="16">
        <v>11</v>
      </c>
      <c r="N28" s="16">
        <v>12</v>
      </c>
      <c r="O28" s="16">
        <v>13</v>
      </c>
      <c r="P28" s="16">
        <v>14</v>
      </c>
      <c r="Q28" s="16">
        <v>15</v>
      </c>
      <c r="R28" s="16">
        <v>16</v>
      </c>
      <c r="S28" s="16">
        <v>17</v>
      </c>
      <c r="T28" s="16">
        <v>18</v>
      </c>
      <c r="U28" s="16">
        <v>19</v>
      </c>
      <c r="V28" s="16">
        <v>20</v>
      </c>
      <c r="W28" s="16">
        <v>21</v>
      </c>
      <c r="X28" s="16">
        <v>22</v>
      </c>
      <c r="Y28" s="16">
        <v>23</v>
      </c>
      <c r="Z28" s="16">
        <v>24</v>
      </c>
      <c r="AA28" s="16">
        <v>25</v>
      </c>
      <c r="AB28" s="16">
        <v>26</v>
      </c>
      <c r="AC28" s="16">
        <v>27</v>
      </c>
      <c r="AD28" s="16">
        <v>28</v>
      </c>
      <c r="AE28" s="16">
        <v>29</v>
      </c>
      <c r="AF28" s="16">
        <v>30</v>
      </c>
      <c r="AG28" s="16">
        <v>31</v>
      </c>
      <c r="AH28" s="30"/>
      <c r="AI28" s="17" t="s">
        <v>0</v>
      </c>
      <c r="AJ28" s="17" t="s">
        <v>6</v>
      </c>
      <c r="AK28" s="17" t="s">
        <v>11</v>
      </c>
      <c r="AM28" s="12"/>
    </row>
    <row r="29" spans="1:39" ht="18" thickTop="1" thickBot="1" x14ac:dyDescent="0.35">
      <c r="A29" s="5" t="s">
        <v>2</v>
      </c>
      <c r="B29" s="77"/>
      <c r="C29" s="68"/>
      <c r="D29" s="68"/>
      <c r="E29" s="68"/>
      <c r="F29" s="68">
        <v>1</v>
      </c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>
        <v>3</v>
      </c>
      <c r="Z29" s="68">
        <v>1</v>
      </c>
      <c r="AA29" s="68"/>
      <c r="AB29" s="68"/>
      <c r="AC29" s="68"/>
      <c r="AD29" s="68"/>
      <c r="AE29" s="68"/>
      <c r="AF29" s="68"/>
      <c r="AG29" s="68"/>
      <c r="AH29" s="78"/>
      <c r="AI29" s="9">
        <f>SUM(B29:AH29)</f>
        <v>5</v>
      </c>
      <c r="AJ29" s="8">
        <f t="shared" ref="AJ29:AJ34" si="6">SUM(AI29*40000)</f>
        <v>200000</v>
      </c>
      <c r="AK29" s="24"/>
    </row>
    <row r="30" spans="1:39" ht="18" thickTop="1" thickBot="1" x14ac:dyDescent="0.35">
      <c r="A30" s="13" t="s">
        <v>1</v>
      </c>
      <c r="B30" s="7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80"/>
      <c r="AI30" s="37">
        <f>SUM(B30:AH30)</f>
        <v>0</v>
      </c>
      <c r="AJ30" s="8">
        <f t="shared" si="6"/>
        <v>0</v>
      </c>
      <c r="AK30" s="23"/>
    </row>
    <row r="31" spans="1:39" ht="18" thickTop="1" thickBot="1" x14ac:dyDescent="0.35">
      <c r="A31" s="4" t="s">
        <v>12</v>
      </c>
      <c r="B31" s="81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>
        <v>2</v>
      </c>
      <c r="Z31" s="70"/>
      <c r="AA31" s="70">
        <v>1</v>
      </c>
      <c r="AB31" s="70"/>
      <c r="AC31" s="70">
        <v>1</v>
      </c>
      <c r="AD31" s="70"/>
      <c r="AE31" s="70"/>
      <c r="AF31" s="70"/>
      <c r="AG31" s="70"/>
      <c r="AH31" s="82"/>
      <c r="AI31" s="37">
        <f>SUM(B31:AH31)</f>
        <v>4</v>
      </c>
      <c r="AJ31" s="8">
        <f t="shared" si="6"/>
        <v>160000</v>
      </c>
      <c r="AK31" s="7"/>
    </row>
    <row r="32" spans="1:39" ht="18" thickTop="1" thickBot="1" x14ac:dyDescent="0.35">
      <c r="A32" s="13" t="s">
        <v>21</v>
      </c>
      <c r="B32" s="79"/>
      <c r="C32" s="69"/>
      <c r="D32" s="69"/>
      <c r="E32" s="69"/>
      <c r="F32" s="69"/>
      <c r="G32" s="69">
        <v>1</v>
      </c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83"/>
      <c r="AI32" s="6">
        <f t="shared" ref="AI32" si="7">SUM(B32:AH32)</f>
        <v>1</v>
      </c>
      <c r="AJ32" s="8">
        <f t="shared" si="6"/>
        <v>40000</v>
      </c>
      <c r="AK32" s="23"/>
    </row>
    <row r="33" spans="1:39" s="20" customFormat="1" ht="18" thickTop="1" thickBot="1" x14ac:dyDescent="0.35">
      <c r="A33" s="45" t="s">
        <v>55</v>
      </c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>
        <v>1</v>
      </c>
      <c r="Z33" s="85"/>
      <c r="AA33" s="85"/>
      <c r="AB33" s="85"/>
      <c r="AC33" s="85"/>
      <c r="AD33" s="85"/>
      <c r="AE33" s="85"/>
      <c r="AF33" s="85"/>
      <c r="AG33" s="85"/>
      <c r="AH33" s="86"/>
      <c r="AI33" s="38">
        <f>SUM(B33:AH33)</f>
        <v>1</v>
      </c>
      <c r="AJ33" s="8">
        <v>60000</v>
      </c>
      <c r="AK33" s="25"/>
    </row>
    <row r="34" spans="1:39" s="20" customFormat="1" ht="18" thickTop="1" thickBot="1" x14ac:dyDescent="0.35">
      <c r="A34" s="40" t="s">
        <v>61</v>
      </c>
      <c r="B34" s="87"/>
      <c r="C34" s="88"/>
      <c r="D34" s="88"/>
      <c r="E34" s="88"/>
      <c r="F34" s="88"/>
      <c r="G34" s="88"/>
      <c r="H34" s="88"/>
      <c r="I34" s="88"/>
      <c r="J34" s="88"/>
      <c r="K34" s="88"/>
      <c r="L34" s="88">
        <v>1</v>
      </c>
      <c r="M34" s="88"/>
      <c r="N34" s="88"/>
      <c r="O34" s="88">
        <v>1</v>
      </c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>
        <v>1</v>
      </c>
      <c r="AA34" s="88">
        <v>1</v>
      </c>
      <c r="AB34" s="88"/>
      <c r="AC34" s="88">
        <v>1</v>
      </c>
      <c r="AD34" s="88"/>
      <c r="AE34" s="88"/>
      <c r="AF34" s="88"/>
      <c r="AG34" s="88"/>
      <c r="AH34" s="89"/>
      <c r="AI34" s="6">
        <f>SUM(B34:AH34)</f>
        <v>5</v>
      </c>
      <c r="AJ34" s="8">
        <f t="shared" si="6"/>
        <v>200000</v>
      </c>
      <c r="AK34" s="25"/>
    </row>
    <row r="35" spans="1:39" s="20" customFormat="1" ht="18" thickTop="1" thickBot="1" x14ac:dyDescent="0.35">
      <c r="A35" s="21" t="s">
        <v>3</v>
      </c>
      <c r="B35" s="29">
        <f t="shared" ref="B35:AJ35" si="8">SUM(B29:B34)</f>
        <v>0</v>
      </c>
      <c r="C35" s="22">
        <f t="shared" si="8"/>
        <v>0</v>
      </c>
      <c r="D35" s="22">
        <f t="shared" si="8"/>
        <v>0</v>
      </c>
      <c r="E35" s="22">
        <f t="shared" si="8"/>
        <v>0</v>
      </c>
      <c r="F35" s="22">
        <f t="shared" si="8"/>
        <v>1</v>
      </c>
      <c r="G35" s="22">
        <f t="shared" si="8"/>
        <v>1</v>
      </c>
      <c r="H35" s="22">
        <f t="shared" si="8"/>
        <v>0</v>
      </c>
      <c r="I35" s="22">
        <f t="shared" si="8"/>
        <v>0</v>
      </c>
      <c r="J35" s="22">
        <f t="shared" si="8"/>
        <v>0</v>
      </c>
      <c r="K35" s="22">
        <f t="shared" si="8"/>
        <v>0</v>
      </c>
      <c r="L35" s="22">
        <f t="shared" si="8"/>
        <v>1</v>
      </c>
      <c r="M35" s="22">
        <f t="shared" si="8"/>
        <v>0</v>
      </c>
      <c r="N35" s="22">
        <f t="shared" si="8"/>
        <v>0</v>
      </c>
      <c r="O35" s="22">
        <f t="shared" si="8"/>
        <v>1</v>
      </c>
      <c r="P35" s="22">
        <f t="shared" si="8"/>
        <v>0</v>
      </c>
      <c r="Q35" s="22">
        <f t="shared" si="8"/>
        <v>0</v>
      </c>
      <c r="R35" s="22">
        <f t="shared" si="8"/>
        <v>0</v>
      </c>
      <c r="S35" s="22">
        <f t="shared" si="8"/>
        <v>0</v>
      </c>
      <c r="T35" s="22">
        <f t="shared" si="8"/>
        <v>0</v>
      </c>
      <c r="U35" s="22">
        <f t="shared" si="8"/>
        <v>0</v>
      </c>
      <c r="V35" s="22">
        <f t="shared" si="8"/>
        <v>0</v>
      </c>
      <c r="W35" s="22">
        <f t="shared" si="8"/>
        <v>0</v>
      </c>
      <c r="X35" s="22">
        <f t="shared" si="8"/>
        <v>0</v>
      </c>
      <c r="Y35" s="22">
        <f t="shared" si="8"/>
        <v>6</v>
      </c>
      <c r="Z35" s="22">
        <f t="shared" si="8"/>
        <v>2</v>
      </c>
      <c r="AA35" s="22">
        <f t="shared" si="8"/>
        <v>2</v>
      </c>
      <c r="AB35" s="22">
        <f t="shared" si="8"/>
        <v>0</v>
      </c>
      <c r="AC35" s="22">
        <f t="shared" si="8"/>
        <v>2</v>
      </c>
      <c r="AD35" s="22">
        <f t="shared" si="8"/>
        <v>0</v>
      </c>
      <c r="AE35" s="22">
        <f t="shared" si="8"/>
        <v>0</v>
      </c>
      <c r="AF35" s="22">
        <f t="shared" si="8"/>
        <v>0</v>
      </c>
      <c r="AG35" s="22">
        <f t="shared" si="8"/>
        <v>0</v>
      </c>
      <c r="AH35" s="22">
        <f t="shared" si="8"/>
        <v>0</v>
      </c>
      <c r="AI35" s="9">
        <f t="shared" si="8"/>
        <v>16</v>
      </c>
      <c r="AJ35" s="8">
        <f t="shared" si="8"/>
        <v>660000</v>
      </c>
      <c r="AK35" s="36"/>
    </row>
    <row r="36" spans="1:39" ht="36" customHeight="1" thickTop="1" thickBot="1" x14ac:dyDescent="0.35">
      <c r="A36" s="115" t="s">
        <v>8</v>
      </c>
      <c r="B36" s="116"/>
      <c r="C36" s="117"/>
      <c r="D36" s="117"/>
      <c r="E36" s="118"/>
      <c r="F36" s="49"/>
      <c r="G36" s="18" t="s">
        <v>7</v>
      </c>
      <c r="H36" s="19"/>
      <c r="I36" s="18"/>
      <c r="J36" s="18"/>
      <c r="K36" s="116">
        <f>SUM(AI35)</f>
        <v>16</v>
      </c>
      <c r="L36" s="116"/>
      <c r="M36" s="114" t="s">
        <v>4</v>
      </c>
      <c r="N36" s="113"/>
      <c r="O36" s="113"/>
      <c r="P36" s="113"/>
      <c r="Q36" s="112">
        <f>SUM(AJ35)</f>
        <v>660000</v>
      </c>
      <c r="R36" s="119"/>
      <c r="S36" s="119"/>
      <c r="T36" s="119"/>
      <c r="U36" s="48"/>
      <c r="V36" s="112" t="s">
        <v>9</v>
      </c>
      <c r="W36" s="113"/>
      <c r="X36" s="113"/>
      <c r="Y36" s="110">
        <f>SUM(Q36*0.1)</f>
        <v>66000</v>
      </c>
      <c r="Z36" s="111"/>
      <c r="AA36" s="111"/>
      <c r="AB36" s="49"/>
      <c r="AC36" s="112" t="s">
        <v>10</v>
      </c>
      <c r="AD36" s="113"/>
      <c r="AE36" s="113"/>
      <c r="AF36" s="112">
        <f>SUM(Q36+Y36)</f>
        <v>726000</v>
      </c>
      <c r="AG36" s="114"/>
      <c r="AH36" s="114"/>
      <c r="AI36" s="114"/>
      <c r="AJ36" s="120"/>
      <c r="AK36" s="121"/>
    </row>
    <row r="37" spans="1:39" ht="18" thickTop="1" thickBot="1" x14ac:dyDescent="0.35">
      <c r="A37" s="10"/>
      <c r="B37" s="10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0"/>
      <c r="AJ37" s="10"/>
      <c r="AK37" s="10"/>
    </row>
    <row r="38" spans="1:39" ht="43.5" customHeight="1" x14ac:dyDescent="0.3">
      <c r="C38" s="105"/>
      <c r="D38" s="105"/>
      <c r="E38" s="108" t="s">
        <v>67</v>
      </c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9" t="s">
        <v>64</v>
      </c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4"/>
    </row>
    <row r="39" spans="1:39" ht="9.9499999999999993" customHeight="1" thickBot="1" x14ac:dyDescent="0.35"/>
    <row r="40" spans="1:39" ht="40.5" customHeight="1" thickTop="1" thickBot="1" x14ac:dyDescent="0.35">
      <c r="A40" s="15" t="s">
        <v>5</v>
      </c>
      <c r="B40" s="39"/>
      <c r="C40" s="106" t="s">
        <v>114</v>
      </c>
      <c r="D40" s="106" t="s">
        <v>115</v>
      </c>
      <c r="E40" s="106" t="s">
        <v>116</v>
      </c>
      <c r="F40" s="106" t="s">
        <v>117</v>
      </c>
      <c r="G40" s="106" t="s">
        <v>118</v>
      </c>
      <c r="H40" s="106" t="s">
        <v>119</v>
      </c>
      <c r="I40" s="106" t="s">
        <v>120</v>
      </c>
      <c r="J40" s="106" t="s">
        <v>121</v>
      </c>
      <c r="K40" s="106" t="s">
        <v>122</v>
      </c>
      <c r="L40" s="16">
        <v>10</v>
      </c>
      <c r="M40" s="16">
        <v>11</v>
      </c>
      <c r="N40" s="16">
        <v>12</v>
      </c>
      <c r="O40" s="16">
        <v>13</v>
      </c>
      <c r="P40" s="16">
        <v>14</v>
      </c>
      <c r="Q40" s="16">
        <v>15</v>
      </c>
      <c r="R40" s="16">
        <v>16</v>
      </c>
      <c r="S40" s="16">
        <v>17</v>
      </c>
      <c r="T40" s="16">
        <v>18</v>
      </c>
      <c r="U40" s="16">
        <v>19</v>
      </c>
      <c r="V40" s="16">
        <v>20</v>
      </c>
      <c r="W40" s="16">
        <v>21</v>
      </c>
      <c r="X40" s="16">
        <v>22</v>
      </c>
      <c r="Y40" s="16">
        <v>23</v>
      </c>
      <c r="Z40" s="16">
        <v>24</v>
      </c>
      <c r="AA40" s="16">
        <v>25</v>
      </c>
      <c r="AB40" s="16">
        <v>26</v>
      </c>
      <c r="AC40" s="16">
        <v>27</v>
      </c>
      <c r="AD40" s="16">
        <v>28</v>
      </c>
      <c r="AE40" s="16">
        <v>29</v>
      </c>
      <c r="AF40" s="16">
        <v>30</v>
      </c>
      <c r="AG40" s="16">
        <v>31</v>
      </c>
      <c r="AH40" s="30"/>
      <c r="AI40" s="17" t="s">
        <v>0</v>
      </c>
      <c r="AJ40" s="17" t="s">
        <v>6</v>
      </c>
      <c r="AK40" s="17" t="s">
        <v>11</v>
      </c>
      <c r="AM40" s="12"/>
    </row>
    <row r="41" spans="1:39" ht="18" thickTop="1" thickBot="1" x14ac:dyDescent="0.35">
      <c r="A41" s="5" t="s">
        <v>2</v>
      </c>
      <c r="B41" s="77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78"/>
      <c r="AI41" s="9">
        <f>SUM(B41:AH41)</f>
        <v>0</v>
      </c>
      <c r="AJ41" s="8">
        <f t="shared" ref="AJ41:AJ46" si="9">SUM(AI41*40000)</f>
        <v>0</v>
      </c>
      <c r="AK41" s="24"/>
    </row>
    <row r="42" spans="1:39" ht="18" thickTop="1" thickBot="1" x14ac:dyDescent="0.35">
      <c r="A42" s="13" t="s">
        <v>1</v>
      </c>
      <c r="B42" s="7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80"/>
      <c r="AI42" s="37">
        <f>SUM(B42:AH42)</f>
        <v>0</v>
      </c>
      <c r="AJ42" s="8">
        <f t="shared" si="9"/>
        <v>0</v>
      </c>
      <c r="AK42" s="23"/>
    </row>
    <row r="43" spans="1:39" ht="18" thickTop="1" thickBot="1" x14ac:dyDescent="0.35">
      <c r="A43" s="4" t="s">
        <v>12</v>
      </c>
      <c r="B43" s="81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>
        <v>1</v>
      </c>
      <c r="AB43" s="70"/>
      <c r="AC43" s="70"/>
      <c r="AD43" s="70"/>
      <c r="AE43" s="70"/>
      <c r="AF43" s="70"/>
      <c r="AG43" s="70"/>
      <c r="AH43" s="82"/>
      <c r="AI43" s="37">
        <f>SUM(B43:AH43)</f>
        <v>1</v>
      </c>
      <c r="AJ43" s="8">
        <f t="shared" si="9"/>
        <v>40000</v>
      </c>
      <c r="AK43" s="7"/>
    </row>
    <row r="44" spans="1:39" ht="18" thickTop="1" thickBot="1" x14ac:dyDescent="0.35">
      <c r="A44" s="13" t="s">
        <v>21</v>
      </c>
      <c r="B44" s="79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83"/>
      <c r="AI44" s="6">
        <f t="shared" ref="AI44" si="10">SUM(B44:AH44)</f>
        <v>0</v>
      </c>
      <c r="AJ44" s="8">
        <f t="shared" si="9"/>
        <v>0</v>
      </c>
      <c r="AK44" s="23"/>
    </row>
    <row r="45" spans="1:39" s="20" customFormat="1" ht="18" thickTop="1" thickBot="1" x14ac:dyDescent="0.35">
      <c r="A45" s="45"/>
      <c r="B45" s="85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6"/>
      <c r="AI45" s="38">
        <f>SUM(B45:AH45)</f>
        <v>0</v>
      </c>
      <c r="AJ45" s="8">
        <f t="shared" si="9"/>
        <v>0</v>
      </c>
      <c r="AK45" s="25"/>
    </row>
    <row r="46" spans="1:39" s="20" customFormat="1" ht="18" thickTop="1" thickBot="1" x14ac:dyDescent="0.35">
      <c r="A46" s="40"/>
      <c r="B46" s="87"/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8"/>
      <c r="AF46" s="88"/>
      <c r="AG46" s="88"/>
      <c r="AH46" s="89"/>
      <c r="AI46" s="6">
        <f>SUM(B46:AH46)</f>
        <v>0</v>
      </c>
      <c r="AJ46" s="8">
        <f t="shared" si="9"/>
        <v>0</v>
      </c>
      <c r="AK46" s="25"/>
    </row>
    <row r="47" spans="1:39" s="20" customFormat="1" ht="18" thickTop="1" thickBot="1" x14ac:dyDescent="0.35">
      <c r="A47" s="21" t="s">
        <v>3</v>
      </c>
      <c r="B47" s="29">
        <f t="shared" ref="B47:AJ47" si="11">SUM(B41:B46)</f>
        <v>0</v>
      </c>
      <c r="C47" s="22">
        <f t="shared" si="11"/>
        <v>0</v>
      </c>
      <c r="D47" s="22">
        <f t="shared" si="11"/>
        <v>0</v>
      </c>
      <c r="E47" s="22">
        <f t="shared" si="11"/>
        <v>0</v>
      </c>
      <c r="F47" s="22">
        <f t="shared" si="11"/>
        <v>0</v>
      </c>
      <c r="G47" s="22">
        <f t="shared" si="11"/>
        <v>0</v>
      </c>
      <c r="H47" s="22">
        <f t="shared" si="11"/>
        <v>0</v>
      </c>
      <c r="I47" s="22">
        <f t="shared" si="11"/>
        <v>0</v>
      </c>
      <c r="J47" s="22">
        <f t="shared" si="11"/>
        <v>0</v>
      </c>
      <c r="K47" s="22">
        <f t="shared" si="11"/>
        <v>0</v>
      </c>
      <c r="L47" s="22">
        <f t="shared" si="11"/>
        <v>0</v>
      </c>
      <c r="M47" s="22">
        <f t="shared" si="11"/>
        <v>0</v>
      </c>
      <c r="N47" s="22">
        <f t="shared" si="11"/>
        <v>0</v>
      </c>
      <c r="O47" s="22">
        <f t="shared" si="11"/>
        <v>0</v>
      </c>
      <c r="P47" s="22">
        <f t="shared" si="11"/>
        <v>0</v>
      </c>
      <c r="Q47" s="22">
        <f t="shared" si="11"/>
        <v>0</v>
      </c>
      <c r="R47" s="22">
        <f t="shared" si="11"/>
        <v>0</v>
      </c>
      <c r="S47" s="22">
        <f t="shared" si="11"/>
        <v>0</v>
      </c>
      <c r="T47" s="22">
        <f t="shared" si="11"/>
        <v>0</v>
      </c>
      <c r="U47" s="22">
        <f t="shared" si="11"/>
        <v>0</v>
      </c>
      <c r="V47" s="22">
        <f t="shared" si="11"/>
        <v>0</v>
      </c>
      <c r="W47" s="22">
        <f t="shared" si="11"/>
        <v>0</v>
      </c>
      <c r="X47" s="22">
        <f t="shared" si="11"/>
        <v>0</v>
      </c>
      <c r="Y47" s="22">
        <f t="shared" si="11"/>
        <v>0</v>
      </c>
      <c r="Z47" s="22">
        <f t="shared" si="11"/>
        <v>0</v>
      </c>
      <c r="AA47" s="22">
        <f t="shared" si="11"/>
        <v>1</v>
      </c>
      <c r="AB47" s="22">
        <f t="shared" si="11"/>
        <v>0</v>
      </c>
      <c r="AC47" s="22">
        <f t="shared" si="11"/>
        <v>0</v>
      </c>
      <c r="AD47" s="22">
        <f t="shared" si="11"/>
        <v>0</v>
      </c>
      <c r="AE47" s="22">
        <f t="shared" si="11"/>
        <v>0</v>
      </c>
      <c r="AF47" s="22">
        <f t="shared" si="11"/>
        <v>0</v>
      </c>
      <c r="AG47" s="22">
        <f t="shared" si="11"/>
        <v>0</v>
      </c>
      <c r="AH47" s="22">
        <f t="shared" si="11"/>
        <v>0</v>
      </c>
      <c r="AI47" s="9">
        <f t="shared" si="11"/>
        <v>1</v>
      </c>
      <c r="AJ47" s="8">
        <f t="shared" si="11"/>
        <v>40000</v>
      </c>
      <c r="AK47" s="36"/>
    </row>
    <row r="48" spans="1:39" ht="36" customHeight="1" thickTop="1" thickBot="1" x14ac:dyDescent="0.35">
      <c r="A48" s="115" t="s">
        <v>8</v>
      </c>
      <c r="B48" s="116"/>
      <c r="C48" s="117"/>
      <c r="D48" s="117"/>
      <c r="E48" s="118"/>
      <c r="F48" s="49"/>
      <c r="G48" s="18" t="s">
        <v>7</v>
      </c>
      <c r="H48" s="19"/>
      <c r="I48" s="18"/>
      <c r="J48" s="18"/>
      <c r="K48" s="116">
        <f>SUM(AI47)</f>
        <v>1</v>
      </c>
      <c r="L48" s="116"/>
      <c r="M48" s="114" t="s">
        <v>4</v>
      </c>
      <c r="N48" s="113"/>
      <c r="O48" s="113"/>
      <c r="P48" s="113"/>
      <c r="Q48" s="112">
        <f>SUM(AJ47)</f>
        <v>40000</v>
      </c>
      <c r="R48" s="119"/>
      <c r="S48" s="119"/>
      <c r="T48" s="119"/>
      <c r="U48" s="48"/>
      <c r="V48" s="112" t="s">
        <v>9</v>
      </c>
      <c r="W48" s="113"/>
      <c r="X48" s="113"/>
      <c r="Y48" s="110">
        <f>SUM(Q48*0.1)</f>
        <v>4000</v>
      </c>
      <c r="Z48" s="111"/>
      <c r="AA48" s="111"/>
      <c r="AB48" s="49"/>
      <c r="AC48" s="112" t="s">
        <v>10</v>
      </c>
      <c r="AD48" s="113"/>
      <c r="AE48" s="113"/>
      <c r="AF48" s="112">
        <f>SUM(Q48+Y48)</f>
        <v>44000</v>
      </c>
      <c r="AG48" s="114"/>
      <c r="AH48" s="114"/>
      <c r="AI48" s="114"/>
      <c r="AJ48" s="120"/>
      <c r="AK48" s="121"/>
    </row>
    <row r="49" ht="17.25" thickTop="1" x14ac:dyDescent="0.3"/>
  </sheetData>
  <mergeCells count="44">
    <mergeCell ref="Y48:AA48"/>
    <mergeCell ref="AC48:AE48"/>
    <mergeCell ref="AF48:AI48"/>
    <mergeCell ref="AJ48:AK48"/>
    <mergeCell ref="A36:E36"/>
    <mergeCell ref="K36:L36"/>
    <mergeCell ref="E38:Q38"/>
    <mergeCell ref="R38:AG38"/>
    <mergeCell ref="A48:E48"/>
    <mergeCell ref="K48:L48"/>
    <mergeCell ref="M48:P48"/>
    <mergeCell ref="Q48:T48"/>
    <mergeCell ref="V48:X48"/>
    <mergeCell ref="M24:P24"/>
    <mergeCell ref="Q24:T24"/>
    <mergeCell ref="V24:X24"/>
    <mergeCell ref="AJ12:AK12"/>
    <mergeCell ref="M36:P36"/>
    <mergeCell ref="Q36:T36"/>
    <mergeCell ref="V36:X36"/>
    <mergeCell ref="Y24:AA24"/>
    <mergeCell ref="AC24:AE24"/>
    <mergeCell ref="AF24:AI24"/>
    <mergeCell ref="AJ24:AK24"/>
    <mergeCell ref="Y36:AA36"/>
    <mergeCell ref="AC36:AE36"/>
    <mergeCell ref="AF36:AI36"/>
    <mergeCell ref="AJ36:AK36"/>
    <mergeCell ref="E2:Q2"/>
    <mergeCell ref="R2:AG2"/>
    <mergeCell ref="E14:Q14"/>
    <mergeCell ref="R14:AG14"/>
    <mergeCell ref="E26:Q26"/>
    <mergeCell ref="R26:AG26"/>
    <mergeCell ref="Y12:AA12"/>
    <mergeCell ref="AC12:AE12"/>
    <mergeCell ref="AF12:AI12"/>
    <mergeCell ref="A12:E12"/>
    <mergeCell ref="K12:L12"/>
    <mergeCell ref="M12:P12"/>
    <mergeCell ref="Q12:T12"/>
    <mergeCell ref="V12:X12"/>
    <mergeCell ref="A24:E24"/>
    <mergeCell ref="K24:L24"/>
  </mergeCells>
  <phoneticPr fontId="1" type="noConversion"/>
  <pageMargins left="0.11811023622047245" right="0.11811023622047245" top="0.31496062992125984" bottom="0.27559055118110237" header="0.27559055118110237" footer="0.27559055118110237"/>
  <pageSetup paperSize="9" orientation="landscape" r:id="rId1"/>
  <ignoredErrors>
    <ignoredError sqref="C4 D4:K4" numberStoredAsText="1"/>
  </ignoredError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9"/>
  <sheetViews>
    <sheetView topLeftCell="A25" workbookViewId="0">
      <selection activeCell="C40" sqref="C40:K40"/>
    </sheetView>
  </sheetViews>
  <sheetFormatPr defaultRowHeight="16.5" x14ac:dyDescent="0.3"/>
  <cols>
    <col min="1" max="1" width="7.25" customWidth="1"/>
    <col min="2" max="2" width="3.125" customWidth="1"/>
    <col min="3" max="34" width="3.125" style="1" customWidth="1"/>
    <col min="35" max="35" width="4.625" customWidth="1"/>
    <col min="36" max="36" width="11.375" customWidth="1"/>
    <col min="37" max="37" width="7.875" customWidth="1"/>
  </cols>
  <sheetData>
    <row r="1" spans="1:39" ht="17.45" thickBot="1" x14ac:dyDescent="0.65"/>
    <row r="2" spans="1:39" ht="43.5" customHeight="1" x14ac:dyDescent="0.3">
      <c r="C2" s="105"/>
      <c r="D2" s="105"/>
      <c r="E2" s="108" t="s">
        <v>77</v>
      </c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9" t="s">
        <v>64</v>
      </c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04"/>
    </row>
    <row r="3" spans="1:39" ht="9.9499999999999993" customHeight="1" thickBot="1" x14ac:dyDescent="0.65"/>
    <row r="4" spans="1:39" ht="40.5" customHeight="1" thickTop="1" thickBot="1" x14ac:dyDescent="0.35">
      <c r="A4" s="15" t="s">
        <v>5</v>
      </c>
      <c r="B4" s="39"/>
      <c r="C4" s="16">
        <v>26</v>
      </c>
      <c r="D4" s="16">
        <v>27</v>
      </c>
      <c r="E4" s="16">
        <v>28</v>
      </c>
      <c r="F4" s="16">
        <v>29</v>
      </c>
      <c r="G4" s="16">
        <v>30</v>
      </c>
      <c r="H4" s="16">
        <v>31</v>
      </c>
      <c r="I4" s="106" t="s">
        <v>114</v>
      </c>
      <c r="J4" s="106" t="s">
        <v>115</v>
      </c>
      <c r="K4" s="106" t="s">
        <v>116</v>
      </c>
      <c r="L4" s="106" t="s">
        <v>117</v>
      </c>
      <c r="M4" s="106" t="s">
        <v>118</v>
      </c>
      <c r="N4" s="106" t="s">
        <v>119</v>
      </c>
      <c r="O4" s="106" t="s">
        <v>120</v>
      </c>
      <c r="P4" s="106" t="s">
        <v>121</v>
      </c>
      <c r="Q4" s="106" t="s">
        <v>122</v>
      </c>
      <c r="R4" s="16">
        <v>10</v>
      </c>
      <c r="S4" s="16">
        <v>11</v>
      </c>
      <c r="T4" s="16">
        <v>12</v>
      </c>
      <c r="U4" s="16">
        <v>13</v>
      </c>
      <c r="V4" s="16">
        <v>14</v>
      </c>
      <c r="W4" s="16">
        <v>15</v>
      </c>
      <c r="X4" s="16">
        <v>16</v>
      </c>
      <c r="Y4" s="16">
        <v>17</v>
      </c>
      <c r="Z4" s="16">
        <v>18</v>
      </c>
      <c r="AA4" s="16">
        <v>19</v>
      </c>
      <c r="AB4" s="16">
        <v>20</v>
      </c>
      <c r="AC4" s="16">
        <v>21</v>
      </c>
      <c r="AD4" s="16">
        <v>22</v>
      </c>
      <c r="AE4" s="16">
        <v>23</v>
      </c>
      <c r="AF4" s="16">
        <v>24</v>
      </c>
      <c r="AG4" s="16">
        <v>25</v>
      </c>
      <c r="AH4" s="30"/>
      <c r="AI4" s="17" t="s">
        <v>0</v>
      </c>
      <c r="AJ4" s="17" t="s">
        <v>6</v>
      </c>
      <c r="AK4" s="17" t="s">
        <v>11</v>
      </c>
      <c r="AM4" s="12"/>
    </row>
    <row r="5" spans="1:39" ht="18" thickTop="1" thickBot="1" x14ac:dyDescent="0.35">
      <c r="A5" s="5" t="s">
        <v>2</v>
      </c>
      <c r="B5" s="26"/>
      <c r="C5" s="3"/>
      <c r="D5" s="3"/>
      <c r="E5" s="3"/>
      <c r="F5" s="3"/>
      <c r="G5" s="3"/>
      <c r="H5" s="3">
        <v>1</v>
      </c>
      <c r="I5" s="3"/>
      <c r="J5" s="3"/>
      <c r="K5" s="3"/>
      <c r="L5" s="3">
        <v>1</v>
      </c>
      <c r="M5" s="3"/>
      <c r="N5" s="3"/>
      <c r="O5" s="3"/>
      <c r="P5" s="3"/>
      <c r="Q5" s="3">
        <v>1</v>
      </c>
      <c r="R5" s="3"/>
      <c r="S5" s="3">
        <v>2</v>
      </c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1"/>
      <c r="AI5" s="9">
        <f>SUM(B5:AH5)</f>
        <v>5</v>
      </c>
      <c r="AJ5" s="8">
        <f t="shared" ref="AJ5:AJ10" si="0">SUM(AI5*40000)</f>
        <v>200000</v>
      </c>
      <c r="AK5" s="24"/>
    </row>
    <row r="6" spans="1:39" ht="18" thickTop="1" thickBot="1" x14ac:dyDescent="0.35">
      <c r="A6" s="13" t="s">
        <v>1</v>
      </c>
      <c r="B6" s="27"/>
      <c r="C6" s="14">
        <v>1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33"/>
      <c r="AI6" s="37">
        <f>SUM(B6:AH6)</f>
        <v>1</v>
      </c>
      <c r="AJ6" s="8">
        <f t="shared" si="0"/>
        <v>40000</v>
      </c>
      <c r="AK6" s="23"/>
    </row>
    <row r="7" spans="1:39" ht="18" thickTop="1" thickBot="1" x14ac:dyDescent="0.35">
      <c r="A7" s="4" t="s">
        <v>12</v>
      </c>
      <c r="B7" s="28"/>
      <c r="C7" s="2"/>
      <c r="D7" s="2"/>
      <c r="E7" s="2"/>
      <c r="F7" s="2"/>
      <c r="G7" s="2"/>
      <c r="H7" s="2"/>
      <c r="I7" s="2">
        <v>2</v>
      </c>
      <c r="J7" s="2">
        <v>1</v>
      </c>
      <c r="K7" s="2"/>
      <c r="L7" s="2"/>
      <c r="M7" s="2"/>
      <c r="N7" s="2"/>
      <c r="O7" s="2"/>
      <c r="P7" s="2"/>
      <c r="Q7" s="2"/>
      <c r="R7" s="2"/>
      <c r="S7" s="2"/>
      <c r="T7" s="2">
        <v>2</v>
      </c>
      <c r="U7" s="2">
        <v>1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>
        <v>1</v>
      </c>
      <c r="AG7" s="2"/>
      <c r="AH7" s="35"/>
      <c r="AI7" s="37">
        <f>SUM(B7:AH7)</f>
        <v>7</v>
      </c>
      <c r="AJ7" s="8">
        <f t="shared" si="0"/>
        <v>280000</v>
      </c>
      <c r="AK7" s="7"/>
    </row>
    <row r="8" spans="1:39" ht="18" thickTop="1" thickBot="1" x14ac:dyDescent="0.35">
      <c r="A8" s="13" t="s">
        <v>20</v>
      </c>
      <c r="B8" s="27"/>
      <c r="C8" s="14">
        <v>1</v>
      </c>
      <c r="D8" s="14"/>
      <c r="E8" s="14"/>
      <c r="F8" s="14"/>
      <c r="G8" s="14"/>
      <c r="H8" s="14"/>
      <c r="I8" s="14"/>
      <c r="J8" s="14"/>
      <c r="K8" s="14">
        <v>3</v>
      </c>
      <c r="L8" s="14"/>
      <c r="M8" s="14"/>
      <c r="N8" s="14"/>
      <c r="O8" s="14"/>
      <c r="P8" s="14"/>
      <c r="Q8" s="14">
        <v>1</v>
      </c>
      <c r="R8" s="14"/>
      <c r="S8" s="14"/>
      <c r="T8" s="14">
        <v>1</v>
      </c>
      <c r="U8" s="14"/>
      <c r="V8" s="14">
        <v>1</v>
      </c>
      <c r="W8" s="14">
        <v>1</v>
      </c>
      <c r="X8" s="14"/>
      <c r="Y8" s="14"/>
      <c r="Z8" s="14"/>
      <c r="AA8" s="14"/>
      <c r="AB8" s="14"/>
      <c r="AC8" s="14"/>
      <c r="AD8" s="14"/>
      <c r="AE8" s="14">
        <v>2</v>
      </c>
      <c r="AF8" s="14"/>
      <c r="AG8" s="14"/>
      <c r="AH8" s="34"/>
      <c r="AI8" s="6">
        <f t="shared" ref="AI8" si="1">SUM(B8:AH8)</f>
        <v>10</v>
      </c>
      <c r="AJ8" s="8">
        <f t="shared" si="0"/>
        <v>400000</v>
      </c>
      <c r="AK8" s="23"/>
    </row>
    <row r="9" spans="1:39" s="20" customFormat="1" ht="17.850000000000001" thickTop="1" thickBot="1" x14ac:dyDescent="0.65">
      <c r="A9" s="45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4"/>
      <c r="AI9" s="38">
        <f>SUM(B9:AH9)</f>
        <v>0</v>
      </c>
      <c r="AJ9" s="8">
        <f t="shared" si="0"/>
        <v>0</v>
      </c>
      <c r="AK9" s="25"/>
    </row>
    <row r="10" spans="1:39" s="20" customFormat="1" ht="17.850000000000001" thickTop="1" thickBot="1" x14ac:dyDescent="0.65">
      <c r="A10" s="40"/>
      <c r="B10" s="41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32"/>
      <c r="AI10" s="6">
        <f>SUM(B10:AH10)</f>
        <v>0</v>
      </c>
      <c r="AJ10" s="8">
        <f t="shared" si="0"/>
        <v>0</v>
      </c>
      <c r="AK10" s="25"/>
    </row>
    <row r="11" spans="1:39" s="20" customFormat="1" ht="18" thickTop="1" thickBot="1" x14ac:dyDescent="0.35">
      <c r="A11" s="21" t="s">
        <v>3</v>
      </c>
      <c r="B11" s="29">
        <f t="shared" ref="B11:AJ11" si="2">SUM(B5:B10)</f>
        <v>0</v>
      </c>
      <c r="C11" s="22">
        <f t="shared" si="2"/>
        <v>2</v>
      </c>
      <c r="D11" s="22">
        <f t="shared" si="2"/>
        <v>0</v>
      </c>
      <c r="E11" s="22">
        <f t="shared" si="2"/>
        <v>0</v>
      </c>
      <c r="F11" s="22">
        <f t="shared" si="2"/>
        <v>0</v>
      </c>
      <c r="G11" s="22">
        <f t="shared" si="2"/>
        <v>0</v>
      </c>
      <c r="H11" s="22">
        <f t="shared" si="2"/>
        <v>1</v>
      </c>
      <c r="I11" s="22">
        <f t="shared" si="2"/>
        <v>2</v>
      </c>
      <c r="J11" s="22">
        <f t="shared" si="2"/>
        <v>1</v>
      </c>
      <c r="K11" s="22">
        <f t="shared" si="2"/>
        <v>3</v>
      </c>
      <c r="L11" s="22">
        <f t="shared" si="2"/>
        <v>1</v>
      </c>
      <c r="M11" s="22">
        <f t="shared" si="2"/>
        <v>0</v>
      </c>
      <c r="N11" s="22">
        <f t="shared" si="2"/>
        <v>0</v>
      </c>
      <c r="O11" s="22">
        <f t="shared" si="2"/>
        <v>0</v>
      </c>
      <c r="P11" s="22">
        <f t="shared" si="2"/>
        <v>0</v>
      </c>
      <c r="Q11" s="22">
        <f t="shared" si="2"/>
        <v>2</v>
      </c>
      <c r="R11" s="22">
        <f t="shared" si="2"/>
        <v>0</v>
      </c>
      <c r="S11" s="22">
        <f t="shared" si="2"/>
        <v>2</v>
      </c>
      <c r="T11" s="22">
        <f t="shared" si="2"/>
        <v>3</v>
      </c>
      <c r="U11" s="22">
        <f t="shared" si="2"/>
        <v>1</v>
      </c>
      <c r="V11" s="22">
        <f t="shared" si="2"/>
        <v>1</v>
      </c>
      <c r="W11" s="22">
        <f t="shared" si="2"/>
        <v>1</v>
      </c>
      <c r="X11" s="22">
        <f t="shared" si="2"/>
        <v>0</v>
      </c>
      <c r="Y11" s="22">
        <f t="shared" si="2"/>
        <v>0</v>
      </c>
      <c r="Z11" s="22">
        <f t="shared" si="2"/>
        <v>0</v>
      </c>
      <c r="AA11" s="22">
        <f t="shared" si="2"/>
        <v>0</v>
      </c>
      <c r="AB11" s="22">
        <f t="shared" si="2"/>
        <v>0</v>
      </c>
      <c r="AC11" s="22">
        <f t="shared" si="2"/>
        <v>0</v>
      </c>
      <c r="AD11" s="22">
        <f t="shared" si="2"/>
        <v>0</v>
      </c>
      <c r="AE11" s="22">
        <f t="shared" si="2"/>
        <v>2</v>
      </c>
      <c r="AF11" s="22">
        <f t="shared" si="2"/>
        <v>1</v>
      </c>
      <c r="AG11" s="22">
        <f t="shared" si="2"/>
        <v>0</v>
      </c>
      <c r="AH11" s="22">
        <f t="shared" si="2"/>
        <v>0</v>
      </c>
      <c r="AI11" s="9">
        <f t="shared" si="2"/>
        <v>23</v>
      </c>
      <c r="AJ11" s="8">
        <f t="shared" si="2"/>
        <v>920000</v>
      </c>
      <c r="AK11" s="36"/>
    </row>
    <row r="12" spans="1:39" ht="36" customHeight="1" thickTop="1" thickBot="1" x14ac:dyDescent="0.35">
      <c r="A12" s="115" t="s">
        <v>8</v>
      </c>
      <c r="B12" s="116"/>
      <c r="C12" s="117"/>
      <c r="D12" s="117"/>
      <c r="E12" s="118"/>
      <c r="F12" s="92"/>
      <c r="G12" s="18" t="s">
        <v>7</v>
      </c>
      <c r="H12" s="19"/>
      <c r="I12" s="18"/>
      <c r="J12" s="18"/>
      <c r="K12" s="116">
        <f>SUM(AI11)</f>
        <v>23</v>
      </c>
      <c r="L12" s="116"/>
      <c r="M12" s="114" t="s">
        <v>4</v>
      </c>
      <c r="N12" s="113"/>
      <c r="O12" s="113"/>
      <c r="P12" s="113"/>
      <c r="Q12" s="112">
        <f>SUM(AJ11)</f>
        <v>920000</v>
      </c>
      <c r="R12" s="119"/>
      <c r="S12" s="119"/>
      <c r="T12" s="119"/>
      <c r="U12" s="93"/>
      <c r="V12" s="112" t="s">
        <v>9</v>
      </c>
      <c r="W12" s="113"/>
      <c r="X12" s="113"/>
      <c r="Y12" s="110">
        <f>SUM(Q12*0.1)</f>
        <v>92000</v>
      </c>
      <c r="Z12" s="111"/>
      <c r="AA12" s="111"/>
      <c r="AB12" s="92"/>
      <c r="AC12" s="112" t="s">
        <v>10</v>
      </c>
      <c r="AD12" s="113"/>
      <c r="AE12" s="113"/>
      <c r="AF12" s="112">
        <f>SUM(Q12+Y12)</f>
        <v>1012000</v>
      </c>
      <c r="AG12" s="114"/>
      <c r="AH12" s="114"/>
      <c r="AI12" s="114"/>
      <c r="AJ12" s="120" t="s">
        <v>2</v>
      </c>
      <c r="AK12" s="121"/>
    </row>
    <row r="13" spans="1:39" ht="17.850000000000001" thickTop="1" thickBot="1" x14ac:dyDescent="0.65">
      <c r="A13" s="10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0"/>
      <c r="AJ13" s="10"/>
      <c r="AK13" s="10"/>
    </row>
    <row r="14" spans="1:39" ht="43.5" customHeight="1" x14ac:dyDescent="0.3">
      <c r="C14" s="105"/>
      <c r="D14" s="105"/>
      <c r="E14" s="108" t="s">
        <v>76</v>
      </c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9" t="s">
        <v>64</v>
      </c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4"/>
    </row>
    <row r="15" spans="1:39" ht="9.9499999999999993" customHeight="1" thickBot="1" x14ac:dyDescent="0.65"/>
    <row r="16" spans="1:39" ht="40.5" customHeight="1" thickTop="1" thickBot="1" x14ac:dyDescent="0.35">
      <c r="A16" s="15" t="s">
        <v>5</v>
      </c>
      <c r="B16" s="39"/>
      <c r="C16" s="106" t="s">
        <v>114</v>
      </c>
      <c r="D16" s="106" t="s">
        <v>115</v>
      </c>
      <c r="E16" s="106" t="s">
        <v>116</v>
      </c>
      <c r="F16" s="106" t="s">
        <v>117</v>
      </c>
      <c r="G16" s="106" t="s">
        <v>118</v>
      </c>
      <c r="H16" s="106" t="s">
        <v>119</v>
      </c>
      <c r="I16" s="106" t="s">
        <v>120</v>
      </c>
      <c r="J16" s="106" t="s">
        <v>121</v>
      </c>
      <c r="K16" s="106" t="s">
        <v>122</v>
      </c>
      <c r="L16" s="16">
        <v>10</v>
      </c>
      <c r="M16" s="16">
        <v>11</v>
      </c>
      <c r="N16" s="16">
        <v>12</v>
      </c>
      <c r="O16" s="16">
        <v>13</v>
      </c>
      <c r="P16" s="16">
        <v>14</v>
      </c>
      <c r="Q16" s="16">
        <v>15</v>
      </c>
      <c r="R16" s="16">
        <v>16</v>
      </c>
      <c r="S16" s="16">
        <v>17</v>
      </c>
      <c r="T16" s="16">
        <v>18</v>
      </c>
      <c r="U16" s="16">
        <v>19</v>
      </c>
      <c r="V16" s="16">
        <v>20</v>
      </c>
      <c r="W16" s="16">
        <v>21</v>
      </c>
      <c r="X16" s="16">
        <v>22</v>
      </c>
      <c r="Y16" s="16">
        <v>23</v>
      </c>
      <c r="Z16" s="16">
        <v>24</v>
      </c>
      <c r="AA16" s="16">
        <v>25</v>
      </c>
      <c r="AB16" s="16">
        <v>26</v>
      </c>
      <c r="AC16" s="16">
        <v>27</v>
      </c>
      <c r="AD16" s="16">
        <v>28</v>
      </c>
      <c r="AE16" s="16">
        <v>29</v>
      </c>
      <c r="AF16" s="16">
        <v>30</v>
      </c>
      <c r="AG16" s="16">
        <v>31</v>
      </c>
      <c r="AH16" s="30"/>
      <c r="AI16" s="17" t="s">
        <v>0</v>
      </c>
      <c r="AJ16" s="17" t="s">
        <v>6</v>
      </c>
      <c r="AK16" s="17" t="s">
        <v>11</v>
      </c>
      <c r="AM16" s="12"/>
    </row>
    <row r="17" spans="1:39" ht="18" thickTop="1" thickBot="1" x14ac:dyDescent="0.35">
      <c r="A17" s="5" t="s">
        <v>2</v>
      </c>
      <c r="B17" s="77">
        <v>2</v>
      </c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>
        <v>1</v>
      </c>
      <c r="P17" s="68">
        <v>1</v>
      </c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78"/>
      <c r="AI17" s="9">
        <f>SUM(B17:AH17)</f>
        <v>4</v>
      </c>
      <c r="AJ17" s="8">
        <f t="shared" ref="AJ17:AJ22" si="3">SUM(AI17*40000)</f>
        <v>160000</v>
      </c>
      <c r="AK17" s="24"/>
    </row>
    <row r="18" spans="1:39" ht="18" thickTop="1" thickBot="1" x14ac:dyDescent="0.35">
      <c r="A18" s="13" t="s">
        <v>1</v>
      </c>
      <c r="B18" s="7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80"/>
      <c r="AI18" s="37">
        <f>SUM(B18:AH18)</f>
        <v>0</v>
      </c>
      <c r="AJ18" s="8">
        <f t="shared" si="3"/>
        <v>0</v>
      </c>
      <c r="AK18" s="23"/>
    </row>
    <row r="19" spans="1:39" ht="18" thickTop="1" thickBot="1" x14ac:dyDescent="0.35">
      <c r="A19" s="4" t="s">
        <v>12</v>
      </c>
      <c r="B19" s="81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>
        <v>1</v>
      </c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82"/>
      <c r="AI19" s="37">
        <f>SUM(B19:AH19)</f>
        <v>1</v>
      </c>
      <c r="AJ19" s="8">
        <f t="shared" si="3"/>
        <v>40000</v>
      </c>
      <c r="AK19" s="7"/>
    </row>
    <row r="20" spans="1:39" ht="18" thickTop="1" thickBot="1" x14ac:dyDescent="0.35">
      <c r="A20" s="13" t="s">
        <v>20</v>
      </c>
      <c r="B20" s="7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>
        <v>2</v>
      </c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83"/>
      <c r="AI20" s="6">
        <f t="shared" ref="AI20" si="4">SUM(B20:AH20)</f>
        <v>2</v>
      </c>
      <c r="AJ20" s="8">
        <f t="shared" si="3"/>
        <v>80000</v>
      </c>
      <c r="AK20" s="23"/>
    </row>
    <row r="21" spans="1:39" s="20" customFormat="1" ht="17.850000000000001" thickTop="1" thickBot="1" x14ac:dyDescent="0.65">
      <c r="A21" s="45"/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6"/>
      <c r="AI21" s="38">
        <f>SUM(B21:AH21)</f>
        <v>0</v>
      </c>
      <c r="AJ21" s="8">
        <f t="shared" si="3"/>
        <v>0</v>
      </c>
      <c r="AK21" s="25"/>
    </row>
    <row r="22" spans="1:39" s="20" customFormat="1" ht="17.850000000000001" thickTop="1" thickBot="1" x14ac:dyDescent="0.65">
      <c r="A22" s="40"/>
      <c r="B22" s="87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9"/>
      <c r="AI22" s="6">
        <f>SUM(B22:AH22)</f>
        <v>0</v>
      </c>
      <c r="AJ22" s="8">
        <f t="shared" si="3"/>
        <v>0</v>
      </c>
      <c r="AK22" s="25"/>
    </row>
    <row r="23" spans="1:39" s="20" customFormat="1" ht="18" thickTop="1" thickBot="1" x14ac:dyDescent="0.35">
      <c r="A23" s="21" t="s">
        <v>3</v>
      </c>
      <c r="B23" s="29">
        <f t="shared" ref="B23:AJ23" si="5">SUM(B17:B22)</f>
        <v>2</v>
      </c>
      <c r="C23" s="22">
        <f t="shared" si="5"/>
        <v>0</v>
      </c>
      <c r="D23" s="22">
        <f t="shared" si="5"/>
        <v>0</v>
      </c>
      <c r="E23" s="22">
        <f t="shared" si="5"/>
        <v>0</v>
      </c>
      <c r="F23" s="22">
        <f t="shared" si="5"/>
        <v>0</v>
      </c>
      <c r="G23" s="22">
        <f t="shared" si="5"/>
        <v>0</v>
      </c>
      <c r="H23" s="22">
        <f t="shared" si="5"/>
        <v>0</v>
      </c>
      <c r="I23" s="22">
        <f t="shared" si="5"/>
        <v>0</v>
      </c>
      <c r="J23" s="22">
        <f t="shared" si="5"/>
        <v>0</v>
      </c>
      <c r="K23" s="22">
        <f t="shared" si="5"/>
        <v>0</v>
      </c>
      <c r="L23" s="22">
        <f t="shared" si="5"/>
        <v>0</v>
      </c>
      <c r="M23" s="22">
        <f t="shared" si="5"/>
        <v>3</v>
      </c>
      <c r="N23" s="22">
        <f t="shared" si="5"/>
        <v>0</v>
      </c>
      <c r="O23" s="22">
        <f t="shared" si="5"/>
        <v>1</v>
      </c>
      <c r="P23" s="22">
        <f t="shared" si="5"/>
        <v>1</v>
      </c>
      <c r="Q23" s="22">
        <f t="shared" si="5"/>
        <v>0</v>
      </c>
      <c r="R23" s="22">
        <f t="shared" si="5"/>
        <v>0</v>
      </c>
      <c r="S23" s="22">
        <f t="shared" si="5"/>
        <v>0</v>
      </c>
      <c r="T23" s="22">
        <f t="shared" si="5"/>
        <v>0</v>
      </c>
      <c r="U23" s="22">
        <f t="shared" si="5"/>
        <v>0</v>
      </c>
      <c r="V23" s="22">
        <f t="shared" si="5"/>
        <v>0</v>
      </c>
      <c r="W23" s="22">
        <f t="shared" si="5"/>
        <v>0</v>
      </c>
      <c r="X23" s="22">
        <f t="shared" si="5"/>
        <v>0</v>
      </c>
      <c r="Y23" s="22">
        <f t="shared" si="5"/>
        <v>0</v>
      </c>
      <c r="Z23" s="22">
        <f t="shared" si="5"/>
        <v>0</v>
      </c>
      <c r="AA23" s="22">
        <f t="shared" si="5"/>
        <v>0</v>
      </c>
      <c r="AB23" s="22">
        <f t="shared" si="5"/>
        <v>0</v>
      </c>
      <c r="AC23" s="22">
        <f t="shared" si="5"/>
        <v>0</v>
      </c>
      <c r="AD23" s="22">
        <f t="shared" si="5"/>
        <v>0</v>
      </c>
      <c r="AE23" s="22">
        <f t="shared" si="5"/>
        <v>0</v>
      </c>
      <c r="AF23" s="22">
        <f t="shared" si="5"/>
        <v>0</v>
      </c>
      <c r="AG23" s="22">
        <f t="shared" si="5"/>
        <v>0</v>
      </c>
      <c r="AH23" s="22">
        <f t="shared" si="5"/>
        <v>0</v>
      </c>
      <c r="AI23" s="9">
        <f t="shared" si="5"/>
        <v>7</v>
      </c>
      <c r="AJ23" s="8">
        <f t="shared" si="5"/>
        <v>280000</v>
      </c>
      <c r="AK23" s="36"/>
    </row>
    <row r="24" spans="1:39" ht="36" customHeight="1" thickTop="1" thickBot="1" x14ac:dyDescent="0.35">
      <c r="A24" s="115" t="s">
        <v>8</v>
      </c>
      <c r="B24" s="116"/>
      <c r="C24" s="117"/>
      <c r="D24" s="117"/>
      <c r="E24" s="118"/>
      <c r="F24" s="92"/>
      <c r="G24" s="18" t="s">
        <v>7</v>
      </c>
      <c r="H24" s="19"/>
      <c r="I24" s="18"/>
      <c r="J24" s="18"/>
      <c r="K24" s="116">
        <f>SUM(AI23)</f>
        <v>7</v>
      </c>
      <c r="L24" s="116"/>
      <c r="M24" s="114" t="s">
        <v>4</v>
      </c>
      <c r="N24" s="113"/>
      <c r="O24" s="113"/>
      <c r="P24" s="113"/>
      <c r="Q24" s="112">
        <f>SUM(AJ23)</f>
        <v>280000</v>
      </c>
      <c r="R24" s="119"/>
      <c r="S24" s="119"/>
      <c r="T24" s="119"/>
      <c r="U24" s="93"/>
      <c r="V24" s="112" t="s">
        <v>9</v>
      </c>
      <c r="W24" s="113"/>
      <c r="X24" s="113"/>
      <c r="Y24" s="110">
        <f>SUM(Q24*0.1)</f>
        <v>28000</v>
      </c>
      <c r="Z24" s="111"/>
      <c r="AA24" s="111"/>
      <c r="AB24" s="92"/>
      <c r="AC24" s="112" t="s">
        <v>10</v>
      </c>
      <c r="AD24" s="113"/>
      <c r="AE24" s="113"/>
      <c r="AF24" s="112">
        <f>SUM(Q24+Y24)</f>
        <v>308000</v>
      </c>
      <c r="AG24" s="114"/>
      <c r="AH24" s="114"/>
      <c r="AI24" s="114"/>
      <c r="AJ24" s="120"/>
      <c r="AK24" s="121"/>
    </row>
    <row r="25" spans="1:39" ht="17.850000000000001" thickTop="1" thickBot="1" x14ac:dyDescent="0.65"/>
    <row r="26" spans="1:39" ht="43.5" customHeight="1" x14ac:dyDescent="0.3">
      <c r="C26" s="105"/>
      <c r="D26" s="105"/>
      <c r="E26" s="108" t="s">
        <v>75</v>
      </c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9" t="s">
        <v>64</v>
      </c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4"/>
    </row>
    <row r="27" spans="1:39" ht="9.9499999999999993" customHeight="1" thickBot="1" x14ac:dyDescent="0.35"/>
    <row r="28" spans="1:39" ht="40.5" customHeight="1" thickTop="1" thickBot="1" x14ac:dyDescent="0.35">
      <c r="A28" s="15" t="s">
        <v>5</v>
      </c>
      <c r="B28" s="39"/>
      <c r="C28" s="16">
        <v>20</v>
      </c>
      <c r="D28" s="16">
        <v>21</v>
      </c>
      <c r="E28" s="91">
        <v>22</v>
      </c>
      <c r="F28" s="91">
        <v>23</v>
      </c>
      <c r="G28" s="91">
        <v>24</v>
      </c>
      <c r="H28" s="91">
        <v>25</v>
      </c>
      <c r="I28" s="91">
        <v>26</v>
      </c>
      <c r="J28" s="91">
        <v>27</v>
      </c>
      <c r="K28" s="91">
        <v>28</v>
      </c>
      <c r="L28" s="91">
        <v>29</v>
      </c>
      <c r="M28" s="91">
        <v>30</v>
      </c>
      <c r="N28" s="91">
        <v>31</v>
      </c>
      <c r="O28" s="106" t="s">
        <v>114</v>
      </c>
      <c r="P28" s="106" t="s">
        <v>115</v>
      </c>
      <c r="Q28" s="106" t="s">
        <v>116</v>
      </c>
      <c r="R28" s="106" t="s">
        <v>117</v>
      </c>
      <c r="S28" s="106" t="s">
        <v>118</v>
      </c>
      <c r="T28" s="106" t="s">
        <v>119</v>
      </c>
      <c r="U28" s="106" t="s">
        <v>120</v>
      </c>
      <c r="V28" s="106" t="s">
        <v>121</v>
      </c>
      <c r="W28" s="106" t="s">
        <v>122</v>
      </c>
      <c r="X28" s="16">
        <v>10</v>
      </c>
      <c r="Y28" s="16">
        <v>11</v>
      </c>
      <c r="Z28" s="16">
        <v>12</v>
      </c>
      <c r="AA28" s="16">
        <v>13</v>
      </c>
      <c r="AB28" s="16">
        <v>14</v>
      </c>
      <c r="AC28" s="16">
        <v>15</v>
      </c>
      <c r="AD28" s="16">
        <v>16</v>
      </c>
      <c r="AE28" s="16">
        <v>17</v>
      </c>
      <c r="AF28" s="16">
        <v>18</v>
      </c>
      <c r="AG28" s="16">
        <v>19</v>
      </c>
      <c r="AH28" s="30"/>
      <c r="AI28" s="17" t="s">
        <v>0</v>
      </c>
      <c r="AJ28" s="17" t="s">
        <v>6</v>
      </c>
      <c r="AK28" s="17" t="s">
        <v>11</v>
      </c>
      <c r="AM28" s="12"/>
    </row>
    <row r="29" spans="1:39" ht="18" thickTop="1" thickBot="1" x14ac:dyDescent="0.35">
      <c r="A29" s="5" t="s">
        <v>2</v>
      </c>
      <c r="B29" s="26"/>
      <c r="C29" s="3"/>
      <c r="D29" s="3"/>
      <c r="E29" s="2">
        <v>1</v>
      </c>
      <c r="F29" s="2">
        <v>2</v>
      </c>
      <c r="G29" s="2"/>
      <c r="H29" s="2"/>
      <c r="I29" s="2"/>
      <c r="J29" s="2"/>
      <c r="K29" s="2"/>
      <c r="L29" s="2"/>
      <c r="M29" s="2"/>
      <c r="N29" s="2">
        <v>1</v>
      </c>
      <c r="O29" s="2"/>
      <c r="P29" s="2">
        <v>1</v>
      </c>
      <c r="Q29" s="2"/>
      <c r="R29" s="2"/>
      <c r="S29" s="2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1"/>
      <c r="AI29" s="9">
        <f>SUM(B29:AH29)</f>
        <v>5</v>
      </c>
      <c r="AJ29" s="8">
        <f t="shared" ref="AJ29:AJ34" si="6">SUM(AI29*40000)</f>
        <v>200000</v>
      </c>
      <c r="AK29" s="24"/>
    </row>
    <row r="30" spans="1:39" ht="18" thickTop="1" thickBot="1" x14ac:dyDescent="0.35">
      <c r="A30" s="13" t="s">
        <v>1</v>
      </c>
      <c r="B30" s="27"/>
      <c r="C30" s="14"/>
      <c r="D30" s="14"/>
      <c r="E30" s="14">
        <v>1</v>
      </c>
      <c r="F30" s="14"/>
      <c r="G30" s="14"/>
      <c r="H30" s="14"/>
      <c r="I30" s="14"/>
      <c r="J30" s="14"/>
      <c r="K30" s="14" t="s">
        <v>44</v>
      </c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33"/>
      <c r="AI30" s="37">
        <f>SUM(B30:AH30)</f>
        <v>1</v>
      </c>
      <c r="AJ30" s="8">
        <f t="shared" si="6"/>
        <v>40000</v>
      </c>
      <c r="AK30" s="23"/>
    </row>
    <row r="31" spans="1:39" ht="18" thickTop="1" thickBot="1" x14ac:dyDescent="0.35">
      <c r="A31" s="4" t="s">
        <v>12</v>
      </c>
      <c r="B31" s="28"/>
      <c r="C31" s="2"/>
      <c r="D31" s="2"/>
      <c r="E31" s="2"/>
      <c r="F31" s="2"/>
      <c r="G31" s="2"/>
      <c r="H31" s="2"/>
      <c r="I31" s="2"/>
      <c r="J31" s="2"/>
      <c r="K31" s="2">
        <v>1</v>
      </c>
      <c r="L31" s="2"/>
      <c r="M31" s="2"/>
      <c r="N31" s="2"/>
      <c r="O31" s="2">
        <v>1</v>
      </c>
      <c r="P31" s="2"/>
      <c r="Q31" s="2"/>
      <c r="R31" s="2"/>
      <c r="S31" s="51"/>
      <c r="T31" s="51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35"/>
      <c r="AI31" s="37">
        <f>SUM(B31:AH31)</f>
        <v>2</v>
      </c>
      <c r="AJ31" s="8">
        <f t="shared" si="6"/>
        <v>80000</v>
      </c>
      <c r="AK31" s="7"/>
    </row>
    <row r="32" spans="1:39" ht="18" thickTop="1" thickBot="1" x14ac:dyDescent="0.35">
      <c r="A32" s="13" t="s">
        <v>20</v>
      </c>
      <c r="B32" s="27"/>
      <c r="C32" s="14"/>
      <c r="D32" s="14"/>
      <c r="E32" s="14"/>
      <c r="F32" s="14"/>
      <c r="G32" s="14"/>
      <c r="H32" s="14"/>
      <c r="I32" s="14"/>
      <c r="J32" s="14"/>
      <c r="K32" s="14">
        <v>1</v>
      </c>
      <c r="L32" s="14"/>
      <c r="M32" s="14"/>
      <c r="N32" s="14"/>
      <c r="O32" s="14"/>
      <c r="P32" s="14">
        <v>1</v>
      </c>
      <c r="Q32" s="14"/>
      <c r="R32" s="14">
        <v>5</v>
      </c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34"/>
      <c r="AI32" s="6">
        <f t="shared" ref="AI32" si="7">SUM(B32:AH32)</f>
        <v>7</v>
      </c>
      <c r="AJ32" s="8">
        <f t="shared" si="6"/>
        <v>280000</v>
      </c>
      <c r="AK32" s="23"/>
    </row>
    <row r="33" spans="1:39" s="20" customFormat="1" ht="18" thickTop="1" thickBot="1" x14ac:dyDescent="0.35">
      <c r="A33" s="45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>
        <v>16</v>
      </c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4"/>
      <c r="AI33" s="38">
        <f>SUM(B33:AH33)</f>
        <v>16</v>
      </c>
      <c r="AJ33" s="8">
        <v>880000</v>
      </c>
      <c r="AK33" s="25"/>
    </row>
    <row r="34" spans="1:39" s="20" customFormat="1" ht="18" thickTop="1" thickBot="1" x14ac:dyDescent="0.35">
      <c r="A34" s="40" t="s">
        <v>45</v>
      </c>
      <c r="B34" s="41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>
        <v>3</v>
      </c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32"/>
      <c r="AI34" s="6">
        <f>SUM(B34:AH34)</f>
        <v>3</v>
      </c>
      <c r="AJ34" s="8">
        <f t="shared" si="6"/>
        <v>120000</v>
      </c>
      <c r="AK34" s="25"/>
    </row>
    <row r="35" spans="1:39" s="20" customFormat="1" ht="18" thickTop="1" thickBot="1" x14ac:dyDescent="0.35">
      <c r="A35" s="21" t="s">
        <v>3</v>
      </c>
      <c r="B35" s="29">
        <f t="shared" ref="B35:AJ35" si="8">SUM(B29:B34)</f>
        <v>0</v>
      </c>
      <c r="C35" s="22">
        <f t="shared" si="8"/>
        <v>0</v>
      </c>
      <c r="D35" s="22">
        <f t="shared" si="8"/>
        <v>0</v>
      </c>
      <c r="E35" s="22">
        <f t="shared" si="8"/>
        <v>2</v>
      </c>
      <c r="F35" s="22">
        <f t="shared" si="8"/>
        <v>2</v>
      </c>
      <c r="G35" s="22">
        <f t="shared" si="8"/>
        <v>0</v>
      </c>
      <c r="H35" s="22">
        <f t="shared" si="8"/>
        <v>0</v>
      </c>
      <c r="I35" s="22">
        <f t="shared" si="8"/>
        <v>0</v>
      </c>
      <c r="J35" s="22">
        <f t="shared" si="8"/>
        <v>0</v>
      </c>
      <c r="K35" s="22">
        <f t="shared" si="8"/>
        <v>2</v>
      </c>
      <c r="L35" s="22">
        <f t="shared" si="8"/>
        <v>0</v>
      </c>
      <c r="M35" s="22">
        <f t="shared" si="8"/>
        <v>0</v>
      </c>
      <c r="N35" s="22">
        <f t="shared" si="8"/>
        <v>1</v>
      </c>
      <c r="O35" s="22">
        <f t="shared" si="8"/>
        <v>1</v>
      </c>
      <c r="P35" s="22">
        <f t="shared" si="8"/>
        <v>2</v>
      </c>
      <c r="Q35" s="22">
        <f t="shared" si="8"/>
        <v>16</v>
      </c>
      <c r="R35" s="22">
        <f t="shared" si="8"/>
        <v>8</v>
      </c>
      <c r="S35" s="22">
        <f t="shared" si="8"/>
        <v>0</v>
      </c>
      <c r="T35" s="22">
        <f t="shared" si="8"/>
        <v>0</v>
      </c>
      <c r="U35" s="22">
        <f t="shared" si="8"/>
        <v>0</v>
      </c>
      <c r="V35" s="22">
        <f t="shared" si="8"/>
        <v>0</v>
      </c>
      <c r="W35" s="22">
        <f t="shared" si="8"/>
        <v>0</v>
      </c>
      <c r="X35" s="22">
        <f t="shared" si="8"/>
        <v>0</v>
      </c>
      <c r="Y35" s="22">
        <f t="shared" si="8"/>
        <v>0</v>
      </c>
      <c r="Z35" s="22">
        <f t="shared" si="8"/>
        <v>0</v>
      </c>
      <c r="AA35" s="22">
        <f t="shared" si="8"/>
        <v>0</v>
      </c>
      <c r="AB35" s="22">
        <f t="shared" si="8"/>
        <v>0</v>
      </c>
      <c r="AC35" s="22">
        <f t="shared" si="8"/>
        <v>0</v>
      </c>
      <c r="AD35" s="22">
        <f t="shared" si="8"/>
        <v>0</v>
      </c>
      <c r="AE35" s="22">
        <f t="shared" si="8"/>
        <v>0</v>
      </c>
      <c r="AF35" s="22">
        <f t="shared" si="8"/>
        <v>0</v>
      </c>
      <c r="AG35" s="22">
        <f t="shared" si="8"/>
        <v>0</v>
      </c>
      <c r="AH35" s="22">
        <f t="shared" si="8"/>
        <v>0</v>
      </c>
      <c r="AI35" s="9">
        <f t="shared" si="8"/>
        <v>34</v>
      </c>
      <c r="AJ35" s="8">
        <f t="shared" si="8"/>
        <v>1600000</v>
      </c>
      <c r="AK35" s="36"/>
    </row>
    <row r="36" spans="1:39" ht="36" customHeight="1" thickTop="1" thickBot="1" x14ac:dyDescent="0.35">
      <c r="A36" s="115" t="s">
        <v>8</v>
      </c>
      <c r="B36" s="116"/>
      <c r="C36" s="117"/>
      <c r="D36" s="117"/>
      <c r="E36" s="118"/>
      <c r="F36" s="92"/>
      <c r="G36" s="18" t="s">
        <v>7</v>
      </c>
      <c r="H36" s="19"/>
      <c r="I36" s="18"/>
      <c r="J36" s="18"/>
      <c r="K36" s="116">
        <f>SUM(AI35)</f>
        <v>34</v>
      </c>
      <c r="L36" s="116"/>
      <c r="M36" s="114" t="s">
        <v>4</v>
      </c>
      <c r="N36" s="113"/>
      <c r="O36" s="113"/>
      <c r="P36" s="113"/>
      <c r="Q36" s="112">
        <f>SUM(AJ35)</f>
        <v>1600000</v>
      </c>
      <c r="R36" s="119"/>
      <c r="S36" s="119"/>
      <c r="T36" s="119"/>
      <c r="U36" s="93"/>
      <c r="V36" s="112" t="s">
        <v>9</v>
      </c>
      <c r="W36" s="113"/>
      <c r="X36" s="113"/>
      <c r="Y36" s="110">
        <f>SUM(Q36*0.1)</f>
        <v>160000</v>
      </c>
      <c r="Z36" s="111"/>
      <c r="AA36" s="111"/>
      <c r="AB36" s="92"/>
      <c r="AC36" s="112" t="s">
        <v>10</v>
      </c>
      <c r="AD36" s="113"/>
      <c r="AE36" s="113"/>
      <c r="AF36" s="112">
        <f>SUM(Q36+Y36)</f>
        <v>1760000</v>
      </c>
      <c r="AG36" s="114"/>
      <c r="AH36" s="114"/>
      <c r="AI36" s="114"/>
      <c r="AJ36" s="120" t="s">
        <v>2</v>
      </c>
      <c r="AK36" s="121"/>
    </row>
    <row r="37" spans="1:39" ht="18" thickTop="1" thickBot="1" x14ac:dyDescent="0.35">
      <c r="A37" s="10"/>
      <c r="B37" s="10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0"/>
      <c r="AJ37" s="10"/>
      <c r="AK37" s="10"/>
    </row>
    <row r="38" spans="1:39" ht="43.5" customHeight="1" x14ac:dyDescent="0.3">
      <c r="C38" s="105"/>
      <c r="D38" s="105"/>
      <c r="E38" s="108" t="s">
        <v>74</v>
      </c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9" t="s">
        <v>64</v>
      </c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4"/>
    </row>
    <row r="39" spans="1:39" ht="9.9499999999999993" customHeight="1" thickBot="1" x14ac:dyDescent="0.35"/>
    <row r="40" spans="1:39" ht="40.5" customHeight="1" thickTop="1" thickBot="1" x14ac:dyDescent="0.35">
      <c r="A40" s="15" t="s">
        <v>5</v>
      </c>
      <c r="B40" s="39"/>
      <c r="C40" s="106" t="s">
        <v>114</v>
      </c>
      <c r="D40" s="106" t="s">
        <v>115</v>
      </c>
      <c r="E40" s="106" t="s">
        <v>116</v>
      </c>
      <c r="F40" s="106" t="s">
        <v>117</v>
      </c>
      <c r="G40" s="106" t="s">
        <v>118</v>
      </c>
      <c r="H40" s="106" t="s">
        <v>119</v>
      </c>
      <c r="I40" s="106" t="s">
        <v>120</v>
      </c>
      <c r="J40" s="106" t="s">
        <v>121</v>
      </c>
      <c r="K40" s="106" t="s">
        <v>122</v>
      </c>
      <c r="L40" s="16">
        <v>10</v>
      </c>
      <c r="M40" s="16">
        <v>11</v>
      </c>
      <c r="N40" s="16">
        <v>12</v>
      </c>
      <c r="O40" s="16">
        <v>13</v>
      </c>
      <c r="P40" s="16">
        <v>14</v>
      </c>
      <c r="Q40" s="16">
        <v>15</v>
      </c>
      <c r="R40" s="16">
        <v>16</v>
      </c>
      <c r="S40" s="16">
        <v>17</v>
      </c>
      <c r="T40" s="16">
        <v>18</v>
      </c>
      <c r="U40" s="16">
        <v>19</v>
      </c>
      <c r="V40" s="16">
        <v>20</v>
      </c>
      <c r="W40" s="16">
        <v>21</v>
      </c>
      <c r="X40" s="16">
        <v>22</v>
      </c>
      <c r="Y40" s="16">
        <v>23</v>
      </c>
      <c r="Z40" s="16">
        <v>24</v>
      </c>
      <c r="AA40" s="16">
        <v>25</v>
      </c>
      <c r="AB40" s="16">
        <v>26</v>
      </c>
      <c r="AC40" s="16">
        <v>27</v>
      </c>
      <c r="AD40" s="16">
        <v>28</v>
      </c>
      <c r="AE40" s="16">
        <v>29</v>
      </c>
      <c r="AF40" s="16">
        <v>30</v>
      </c>
      <c r="AG40" s="16">
        <v>31</v>
      </c>
      <c r="AH40" s="30"/>
      <c r="AI40" s="17" t="s">
        <v>0</v>
      </c>
      <c r="AJ40" s="17" t="s">
        <v>6</v>
      </c>
      <c r="AK40" s="17" t="s">
        <v>11</v>
      </c>
      <c r="AM40" s="12"/>
    </row>
    <row r="41" spans="1:39" ht="18" thickTop="1" thickBot="1" x14ac:dyDescent="0.35">
      <c r="A41" s="5" t="s">
        <v>2</v>
      </c>
      <c r="B41" s="26"/>
      <c r="C41" s="52">
        <v>2</v>
      </c>
      <c r="D41" s="52">
        <v>2</v>
      </c>
      <c r="E41" s="3"/>
      <c r="F41" s="52">
        <v>4</v>
      </c>
      <c r="G41" s="52">
        <v>1</v>
      </c>
      <c r="H41" s="52">
        <v>1</v>
      </c>
      <c r="I41" s="3"/>
      <c r="J41" s="3"/>
      <c r="K41" s="3"/>
      <c r="L41" s="52">
        <v>6</v>
      </c>
      <c r="M41" s="3"/>
      <c r="N41" s="52">
        <v>1</v>
      </c>
      <c r="O41" s="52">
        <v>2</v>
      </c>
      <c r="P41" s="52">
        <v>1</v>
      </c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1"/>
      <c r="AI41" s="9">
        <f>SUM(B41:AH41)</f>
        <v>20</v>
      </c>
      <c r="AJ41" s="8">
        <f>SUM(AI41*50000)</f>
        <v>1000000</v>
      </c>
      <c r="AK41" s="24"/>
    </row>
    <row r="42" spans="1:39" ht="18" thickTop="1" thickBot="1" x14ac:dyDescent="0.35">
      <c r="A42" s="13" t="s">
        <v>1</v>
      </c>
      <c r="B42" s="27"/>
      <c r="C42" s="14"/>
      <c r="D42" s="14"/>
      <c r="E42" s="14"/>
      <c r="F42" s="14"/>
      <c r="G42" s="14"/>
      <c r="H42" s="50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33"/>
      <c r="AI42" s="37">
        <f>SUM(B42:AH42)</f>
        <v>0</v>
      </c>
      <c r="AJ42" s="8">
        <f t="shared" ref="AJ42:AJ46" si="9">SUM(AI42*40000)</f>
        <v>0</v>
      </c>
      <c r="AK42" s="23"/>
    </row>
    <row r="43" spans="1:39" ht="18" thickTop="1" thickBot="1" x14ac:dyDescent="0.35">
      <c r="A43" s="4" t="s">
        <v>12</v>
      </c>
      <c r="B43" s="28"/>
      <c r="C43" s="2"/>
      <c r="D43" s="51">
        <v>1</v>
      </c>
      <c r="E43" s="2"/>
      <c r="F43" s="2"/>
      <c r="G43" s="51">
        <v>1</v>
      </c>
      <c r="H43" s="51">
        <v>1</v>
      </c>
      <c r="I43" s="2"/>
      <c r="J43" s="51">
        <v>2</v>
      </c>
      <c r="K43" s="51">
        <v>2</v>
      </c>
      <c r="L43" s="2"/>
      <c r="M43" s="51">
        <v>5</v>
      </c>
      <c r="N43" s="2"/>
      <c r="O43" s="51">
        <v>1</v>
      </c>
      <c r="P43" s="51">
        <v>3</v>
      </c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35"/>
      <c r="AI43" s="37">
        <f>SUM(B43:AH43)</f>
        <v>16</v>
      </c>
      <c r="AJ43" s="8">
        <f>SUM(AI43*50000)</f>
        <v>800000</v>
      </c>
      <c r="AK43" s="7"/>
    </row>
    <row r="44" spans="1:39" ht="18" thickTop="1" thickBot="1" x14ac:dyDescent="0.35">
      <c r="A44" s="13" t="s">
        <v>20</v>
      </c>
      <c r="B44" s="27"/>
      <c r="C44" s="14"/>
      <c r="D44" s="14"/>
      <c r="E44" s="14"/>
      <c r="F44" s="14"/>
      <c r="G44" s="14"/>
      <c r="H44" s="50">
        <v>2</v>
      </c>
      <c r="I44" s="14"/>
      <c r="J44" s="50">
        <v>1</v>
      </c>
      <c r="K44" s="50">
        <v>1</v>
      </c>
      <c r="L44" s="14"/>
      <c r="M44" s="14"/>
      <c r="N44" s="50">
        <v>2</v>
      </c>
      <c r="O44" s="50">
        <v>1</v>
      </c>
      <c r="P44" s="14"/>
      <c r="Q44" s="50">
        <v>4</v>
      </c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34"/>
      <c r="AI44" s="6">
        <f t="shared" ref="AI44" si="10">SUM(B44:AH44)</f>
        <v>11</v>
      </c>
      <c r="AJ44" s="8">
        <f>SUM(AI44*50000)</f>
        <v>550000</v>
      </c>
      <c r="AK44" s="23"/>
    </row>
    <row r="45" spans="1:39" s="20" customFormat="1" ht="18" thickTop="1" thickBot="1" x14ac:dyDescent="0.35">
      <c r="A45" s="45" t="s">
        <v>58</v>
      </c>
      <c r="B45" s="43"/>
      <c r="C45" s="43"/>
      <c r="D45" s="43">
        <v>1</v>
      </c>
      <c r="E45" s="43"/>
      <c r="F45" s="43"/>
      <c r="G45" s="43">
        <v>1</v>
      </c>
      <c r="H45" s="43"/>
      <c r="I45" s="43"/>
      <c r="J45" s="43"/>
      <c r="K45" s="43"/>
      <c r="L45" s="43"/>
      <c r="M45" s="43"/>
      <c r="N45" s="43"/>
      <c r="O45" s="43">
        <v>1</v>
      </c>
      <c r="P45" s="43"/>
      <c r="Q45" s="43"/>
      <c r="R45" s="43"/>
      <c r="S45" s="43"/>
      <c r="T45" s="43"/>
      <c r="U45" s="43"/>
      <c r="V45" s="43"/>
      <c r="W45" s="43"/>
      <c r="X45" s="43"/>
      <c r="Y45" s="43">
        <v>1</v>
      </c>
      <c r="Z45" s="43"/>
      <c r="AA45" s="43"/>
      <c r="AB45" s="43"/>
      <c r="AC45" s="43">
        <v>1</v>
      </c>
      <c r="AD45" s="43"/>
      <c r="AE45" s="43"/>
      <c r="AF45" s="43"/>
      <c r="AG45" s="43"/>
      <c r="AH45" s="44"/>
      <c r="AI45" s="38">
        <f>SUM(B45:AH45)</f>
        <v>5</v>
      </c>
      <c r="AJ45" s="8">
        <f t="shared" si="9"/>
        <v>200000</v>
      </c>
      <c r="AK45" s="25"/>
    </row>
    <row r="46" spans="1:39" s="20" customFormat="1" ht="18" thickTop="1" thickBot="1" x14ac:dyDescent="0.35">
      <c r="A46" s="40" t="s">
        <v>59</v>
      </c>
      <c r="B46" s="41"/>
      <c r="C46" s="42"/>
      <c r="D46" s="42"/>
      <c r="E46" s="42"/>
      <c r="F46" s="42">
        <v>2</v>
      </c>
      <c r="G46" s="42">
        <v>1</v>
      </c>
      <c r="H46" s="42"/>
      <c r="I46" s="42">
        <v>1</v>
      </c>
      <c r="J46" s="42"/>
      <c r="K46" s="42">
        <v>1</v>
      </c>
      <c r="L46" s="42"/>
      <c r="M46" s="42"/>
      <c r="N46" s="42">
        <v>1</v>
      </c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32"/>
      <c r="AI46" s="6">
        <f>SUM(B46:AH46)</f>
        <v>6</v>
      </c>
      <c r="AJ46" s="8">
        <f t="shared" si="9"/>
        <v>240000</v>
      </c>
      <c r="AK46" s="25"/>
    </row>
    <row r="47" spans="1:39" s="20" customFormat="1" ht="18" thickTop="1" thickBot="1" x14ac:dyDescent="0.35">
      <c r="A47" s="21" t="s">
        <v>3</v>
      </c>
      <c r="B47" s="29">
        <f t="shared" ref="B47:AJ47" si="11">SUM(B41:B46)</f>
        <v>0</v>
      </c>
      <c r="C47" s="22">
        <f t="shared" si="11"/>
        <v>2</v>
      </c>
      <c r="D47" s="22">
        <f t="shared" si="11"/>
        <v>4</v>
      </c>
      <c r="E47" s="22">
        <f t="shared" si="11"/>
        <v>0</v>
      </c>
      <c r="F47" s="22">
        <f t="shared" si="11"/>
        <v>6</v>
      </c>
      <c r="G47" s="22">
        <f t="shared" si="11"/>
        <v>4</v>
      </c>
      <c r="H47" s="22">
        <f t="shared" si="11"/>
        <v>4</v>
      </c>
      <c r="I47" s="22">
        <f t="shared" si="11"/>
        <v>1</v>
      </c>
      <c r="J47" s="22">
        <f t="shared" si="11"/>
        <v>3</v>
      </c>
      <c r="K47" s="22">
        <f t="shared" si="11"/>
        <v>4</v>
      </c>
      <c r="L47" s="22">
        <f t="shared" si="11"/>
        <v>6</v>
      </c>
      <c r="M47" s="22">
        <f t="shared" si="11"/>
        <v>5</v>
      </c>
      <c r="N47" s="22">
        <f t="shared" si="11"/>
        <v>4</v>
      </c>
      <c r="O47" s="22">
        <f t="shared" si="11"/>
        <v>5</v>
      </c>
      <c r="P47" s="22">
        <f t="shared" si="11"/>
        <v>4</v>
      </c>
      <c r="Q47" s="22">
        <f t="shared" si="11"/>
        <v>4</v>
      </c>
      <c r="R47" s="22">
        <f t="shared" si="11"/>
        <v>0</v>
      </c>
      <c r="S47" s="22">
        <f t="shared" si="11"/>
        <v>0</v>
      </c>
      <c r="T47" s="22">
        <f t="shared" si="11"/>
        <v>0</v>
      </c>
      <c r="U47" s="22">
        <f t="shared" si="11"/>
        <v>0</v>
      </c>
      <c r="V47" s="22">
        <f t="shared" si="11"/>
        <v>0</v>
      </c>
      <c r="W47" s="22">
        <f t="shared" si="11"/>
        <v>0</v>
      </c>
      <c r="X47" s="22">
        <f t="shared" si="11"/>
        <v>0</v>
      </c>
      <c r="Y47" s="22">
        <f t="shared" si="11"/>
        <v>1</v>
      </c>
      <c r="Z47" s="22">
        <f t="shared" si="11"/>
        <v>0</v>
      </c>
      <c r="AA47" s="22">
        <f t="shared" si="11"/>
        <v>0</v>
      </c>
      <c r="AB47" s="22">
        <f t="shared" si="11"/>
        <v>0</v>
      </c>
      <c r="AC47" s="22">
        <f t="shared" si="11"/>
        <v>1</v>
      </c>
      <c r="AD47" s="22">
        <f t="shared" si="11"/>
        <v>0</v>
      </c>
      <c r="AE47" s="22">
        <f t="shared" si="11"/>
        <v>0</v>
      </c>
      <c r="AF47" s="22">
        <f t="shared" si="11"/>
        <v>0</v>
      </c>
      <c r="AG47" s="22">
        <f t="shared" si="11"/>
        <v>0</v>
      </c>
      <c r="AH47" s="22">
        <f t="shared" si="11"/>
        <v>0</v>
      </c>
      <c r="AI47" s="9">
        <f t="shared" si="11"/>
        <v>58</v>
      </c>
      <c r="AJ47" s="8">
        <f t="shared" si="11"/>
        <v>2790000</v>
      </c>
      <c r="AK47" s="36"/>
    </row>
    <row r="48" spans="1:39" ht="36" customHeight="1" thickTop="1" thickBot="1" x14ac:dyDescent="0.35">
      <c r="A48" s="115" t="s">
        <v>8</v>
      </c>
      <c r="B48" s="116"/>
      <c r="C48" s="117"/>
      <c r="D48" s="117"/>
      <c r="E48" s="118"/>
      <c r="F48" s="94"/>
      <c r="G48" s="18" t="s">
        <v>7</v>
      </c>
      <c r="H48" s="19"/>
      <c r="I48" s="18"/>
      <c r="J48" s="18"/>
      <c r="K48" s="116">
        <f>SUM(AI47)</f>
        <v>58</v>
      </c>
      <c r="L48" s="116"/>
      <c r="M48" s="114" t="s">
        <v>4</v>
      </c>
      <c r="N48" s="113"/>
      <c r="O48" s="113"/>
      <c r="P48" s="113"/>
      <c r="Q48" s="112">
        <f>SUM(AJ47)</f>
        <v>2790000</v>
      </c>
      <c r="R48" s="119"/>
      <c r="S48" s="119"/>
      <c r="T48" s="119"/>
      <c r="U48" s="95"/>
      <c r="V48" s="112" t="s">
        <v>9</v>
      </c>
      <c r="W48" s="113"/>
      <c r="X48" s="113"/>
      <c r="Y48" s="110">
        <f>SUM(Q48*0.1)</f>
        <v>279000</v>
      </c>
      <c r="Z48" s="111"/>
      <c r="AA48" s="111"/>
      <c r="AB48" s="94"/>
      <c r="AC48" s="112" t="s">
        <v>10</v>
      </c>
      <c r="AD48" s="113"/>
      <c r="AE48" s="113"/>
      <c r="AF48" s="112">
        <f>SUM(Q48+Y48)</f>
        <v>3069000</v>
      </c>
      <c r="AG48" s="114"/>
      <c r="AH48" s="114"/>
      <c r="AI48" s="114"/>
      <c r="AJ48" s="120"/>
      <c r="AK48" s="121"/>
    </row>
    <row r="49" ht="17.25" thickTop="1" x14ac:dyDescent="0.3"/>
  </sheetData>
  <mergeCells count="44">
    <mergeCell ref="A48:E48"/>
    <mergeCell ref="K48:L48"/>
    <mergeCell ref="M48:P48"/>
    <mergeCell ref="Q48:T48"/>
    <mergeCell ref="V48:X48"/>
    <mergeCell ref="Y36:AA36"/>
    <mergeCell ref="AC36:AE36"/>
    <mergeCell ref="AF36:AI36"/>
    <mergeCell ref="AJ48:AK48"/>
    <mergeCell ref="AJ36:AK36"/>
    <mergeCell ref="Y48:AA48"/>
    <mergeCell ref="AC48:AE48"/>
    <mergeCell ref="AF48:AI48"/>
    <mergeCell ref="A36:E36"/>
    <mergeCell ref="K36:L36"/>
    <mergeCell ref="M36:P36"/>
    <mergeCell ref="Q36:T36"/>
    <mergeCell ref="V36:X36"/>
    <mergeCell ref="AJ12:AK12"/>
    <mergeCell ref="A24:E24"/>
    <mergeCell ref="K24:L24"/>
    <mergeCell ref="M24:P24"/>
    <mergeCell ref="Q24:T24"/>
    <mergeCell ref="V24:X24"/>
    <mergeCell ref="Y24:AA24"/>
    <mergeCell ref="AC24:AE24"/>
    <mergeCell ref="AF24:AI24"/>
    <mergeCell ref="AJ24:AK24"/>
    <mergeCell ref="E2:Q2"/>
    <mergeCell ref="R2:AG2"/>
    <mergeCell ref="E26:Q26"/>
    <mergeCell ref="R26:AG26"/>
    <mergeCell ref="E38:Q38"/>
    <mergeCell ref="R38:AG38"/>
    <mergeCell ref="E14:Q14"/>
    <mergeCell ref="R14:AG14"/>
    <mergeCell ref="A12:E12"/>
    <mergeCell ref="K12:L12"/>
    <mergeCell ref="M12:P12"/>
    <mergeCell ref="Q12:T12"/>
    <mergeCell ref="V12:X12"/>
    <mergeCell ref="Y12:AA12"/>
    <mergeCell ref="AC12:AE12"/>
    <mergeCell ref="AF12:AI12"/>
  </mergeCells>
  <phoneticPr fontId="1" type="noConversion"/>
  <pageMargins left="0.11811023622047245" right="0.11811023622047245" top="0.31496062992125984" bottom="0.27559055118110237" header="0.27559055118110237" footer="0.27559055118110237"/>
  <pageSetup paperSize="9" orientation="landscape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9"/>
  <sheetViews>
    <sheetView topLeftCell="A31" workbookViewId="0">
      <selection activeCell="C40" sqref="C40:K40"/>
    </sheetView>
  </sheetViews>
  <sheetFormatPr defaultRowHeight="16.5" x14ac:dyDescent="0.3"/>
  <cols>
    <col min="1" max="1" width="7.25" customWidth="1"/>
    <col min="2" max="2" width="3.125" customWidth="1"/>
    <col min="3" max="34" width="3.125" style="1" customWidth="1"/>
    <col min="35" max="35" width="4.625" customWidth="1"/>
    <col min="36" max="36" width="11.375" customWidth="1"/>
    <col min="37" max="37" width="7.875" customWidth="1"/>
  </cols>
  <sheetData>
    <row r="1" spans="1:39" ht="17.45" thickBot="1" x14ac:dyDescent="0.65"/>
    <row r="2" spans="1:39" ht="43.5" customHeight="1" x14ac:dyDescent="0.3">
      <c r="C2" s="105"/>
      <c r="D2" s="105"/>
      <c r="E2" s="108" t="s">
        <v>73</v>
      </c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9" t="s">
        <v>72</v>
      </c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04"/>
    </row>
    <row r="3" spans="1:39" ht="9.9499999999999993" customHeight="1" thickBot="1" x14ac:dyDescent="0.65"/>
    <row r="4" spans="1:39" ht="40.5" customHeight="1" thickTop="1" thickBot="1" x14ac:dyDescent="0.35">
      <c r="A4" s="15" t="s">
        <v>5</v>
      </c>
      <c r="B4" s="39"/>
      <c r="C4" s="16">
        <v>26</v>
      </c>
      <c r="D4" s="16">
        <v>27</v>
      </c>
      <c r="E4" s="16">
        <v>28</v>
      </c>
      <c r="F4" s="16">
        <v>29</v>
      </c>
      <c r="G4" s="16">
        <v>30</v>
      </c>
      <c r="H4" s="16">
        <v>31</v>
      </c>
      <c r="I4" s="106" t="s">
        <v>114</v>
      </c>
      <c r="J4" s="106" t="s">
        <v>115</v>
      </c>
      <c r="K4" s="106" t="s">
        <v>116</v>
      </c>
      <c r="L4" s="106" t="s">
        <v>117</v>
      </c>
      <c r="M4" s="106" t="s">
        <v>118</v>
      </c>
      <c r="N4" s="106" t="s">
        <v>119</v>
      </c>
      <c r="O4" s="106" t="s">
        <v>120</v>
      </c>
      <c r="P4" s="106" t="s">
        <v>121</v>
      </c>
      <c r="Q4" s="106" t="s">
        <v>122</v>
      </c>
      <c r="R4" s="16">
        <v>10</v>
      </c>
      <c r="S4" s="16">
        <v>11</v>
      </c>
      <c r="T4" s="16">
        <v>12</v>
      </c>
      <c r="U4" s="16">
        <v>13</v>
      </c>
      <c r="V4" s="16">
        <v>14</v>
      </c>
      <c r="W4" s="16">
        <v>15</v>
      </c>
      <c r="X4" s="16">
        <v>16</v>
      </c>
      <c r="Y4" s="16">
        <v>17</v>
      </c>
      <c r="Z4" s="16">
        <v>18</v>
      </c>
      <c r="AA4" s="16">
        <v>19</v>
      </c>
      <c r="AB4" s="16">
        <v>20</v>
      </c>
      <c r="AC4" s="16">
        <v>21</v>
      </c>
      <c r="AD4" s="16">
        <v>22</v>
      </c>
      <c r="AE4" s="16">
        <v>23</v>
      </c>
      <c r="AF4" s="16">
        <v>24</v>
      </c>
      <c r="AG4" s="16">
        <v>25</v>
      </c>
      <c r="AH4" s="30"/>
      <c r="AI4" s="17" t="s">
        <v>0</v>
      </c>
      <c r="AJ4" s="17" t="s">
        <v>6</v>
      </c>
      <c r="AK4" s="17" t="s">
        <v>11</v>
      </c>
      <c r="AM4" s="12"/>
    </row>
    <row r="5" spans="1:39" ht="18" thickTop="1" thickBot="1" x14ac:dyDescent="0.35">
      <c r="A5" s="5" t="s">
        <v>2</v>
      </c>
      <c r="B5" s="26"/>
      <c r="C5" s="3"/>
      <c r="D5" s="3"/>
      <c r="E5" s="3"/>
      <c r="F5" s="3"/>
      <c r="G5" s="3"/>
      <c r="H5" s="3"/>
      <c r="I5" s="52" t="s">
        <v>56</v>
      </c>
      <c r="J5" s="52" t="s">
        <v>56</v>
      </c>
      <c r="K5" s="3"/>
      <c r="L5" s="52" t="s">
        <v>56</v>
      </c>
      <c r="M5" s="52" t="s">
        <v>56</v>
      </c>
      <c r="N5" s="52" t="s">
        <v>56</v>
      </c>
      <c r="O5" s="3"/>
      <c r="P5" s="3"/>
      <c r="Q5" s="3"/>
      <c r="R5" s="3"/>
      <c r="S5" s="3"/>
      <c r="T5" s="3"/>
      <c r="U5" s="3"/>
      <c r="V5" s="3"/>
      <c r="W5" s="3">
        <v>3</v>
      </c>
      <c r="X5" s="3"/>
      <c r="Y5" s="3"/>
      <c r="Z5" s="3"/>
      <c r="AA5" s="3"/>
      <c r="AB5" s="3"/>
      <c r="AC5" s="3"/>
      <c r="AD5" s="3"/>
      <c r="AE5" s="3"/>
      <c r="AF5" s="3"/>
      <c r="AG5" s="3"/>
      <c r="AH5" s="31"/>
      <c r="AI5" s="9">
        <f>SUM(B5:AH5)</f>
        <v>3</v>
      </c>
      <c r="AJ5" s="8">
        <f t="shared" ref="AJ5:AJ10" si="0">SUM(AI5*40000)</f>
        <v>120000</v>
      </c>
      <c r="AK5" s="24"/>
    </row>
    <row r="6" spans="1:39" ht="18" thickTop="1" thickBot="1" x14ac:dyDescent="0.35">
      <c r="A6" s="13" t="s">
        <v>1</v>
      </c>
      <c r="B6" s="27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33"/>
      <c r="AI6" s="37">
        <f>SUM(B6:AH6)</f>
        <v>0</v>
      </c>
      <c r="AJ6" s="8">
        <f t="shared" si="0"/>
        <v>0</v>
      </c>
      <c r="AK6" s="23"/>
    </row>
    <row r="7" spans="1:39" ht="18" thickTop="1" thickBot="1" x14ac:dyDescent="0.35">
      <c r="A7" s="4" t="s">
        <v>12</v>
      </c>
      <c r="B7" s="28"/>
      <c r="C7" s="2"/>
      <c r="D7" s="2"/>
      <c r="E7" s="2"/>
      <c r="F7" s="2"/>
      <c r="G7" s="2"/>
      <c r="H7" s="2"/>
      <c r="I7" s="2"/>
      <c r="J7" s="51" t="s">
        <v>56</v>
      </c>
      <c r="K7" s="2"/>
      <c r="L7" s="51" t="s">
        <v>56</v>
      </c>
      <c r="M7" s="51" t="s">
        <v>56</v>
      </c>
      <c r="N7" s="51" t="s">
        <v>56</v>
      </c>
      <c r="O7" s="51" t="s">
        <v>56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35"/>
      <c r="AI7" s="37">
        <f>SUM(B7:AH7)</f>
        <v>0</v>
      </c>
      <c r="AJ7" s="8">
        <f t="shared" si="0"/>
        <v>0</v>
      </c>
      <c r="AK7" s="7"/>
    </row>
    <row r="8" spans="1:39" ht="18" thickTop="1" thickBot="1" x14ac:dyDescent="0.35">
      <c r="A8" s="13" t="s">
        <v>20</v>
      </c>
      <c r="B8" s="27"/>
      <c r="C8" s="14"/>
      <c r="D8" s="14"/>
      <c r="E8" s="14"/>
      <c r="F8" s="14" t="s">
        <v>56</v>
      </c>
      <c r="G8" s="14"/>
      <c r="H8" s="14"/>
      <c r="I8" s="14"/>
      <c r="J8" s="14"/>
      <c r="K8" s="14"/>
      <c r="L8" s="14" t="s">
        <v>56</v>
      </c>
      <c r="M8" s="14"/>
      <c r="N8" s="50" t="s">
        <v>56</v>
      </c>
      <c r="O8" s="14"/>
      <c r="P8" s="14"/>
      <c r="Q8" s="14"/>
      <c r="R8" s="14">
        <v>4</v>
      </c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34"/>
      <c r="AI8" s="6">
        <f t="shared" ref="AI8" si="1">SUM(B8:AH8)</f>
        <v>4</v>
      </c>
      <c r="AJ8" s="8">
        <f t="shared" si="0"/>
        <v>160000</v>
      </c>
      <c r="AK8" s="23"/>
    </row>
    <row r="9" spans="1:39" s="20" customFormat="1" ht="17.850000000000001" thickTop="1" thickBot="1" x14ac:dyDescent="0.65">
      <c r="A9" s="45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4"/>
      <c r="AI9" s="38">
        <f>SUM(B9:AH9)</f>
        <v>0</v>
      </c>
      <c r="AJ9" s="8">
        <f t="shared" si="0"/>
        <v>0</v>
      </c>
      <c r="AK9" s="25"/>
    </row>
    <row r="10" spans="1:39" s="20" customFormat="1" ht="17.850000000000001" thickTop="1" thickBot="1" x14ac:dyDescent="0.65">
      <c r="A10" s="40"/>
      <c r="B10" s="41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32"/>
      <c r="AI10" s="6">
        <f>SUM(B10:AH10)</f>
        <v>0</v>
      </c>
      <c r="AJ10" s="8">
        <f t="shared" si="0"/>
        <v>0</v>
      </c>
      <c r="AK10" s="25"/>
    </row>
    <row r="11" spans="1:39" s="20" customFormat="1" ht="18" thickTop="1" thickBot="1" x14ac:dyDescent="0.35">
      <c r="A11" s="21" t="s">
        <v>3</v>
      </c>
      <c r="B11" s="29">
        <f t="shared" ref="B11:AJ11" si="2">SUM(B5:B10)</f>
        <v>0</v>
      </c>
      <c r="C11" s="22">
        <f t="shared" si="2"/>
        <v>0</v>
      </c>
      <c r="D11" s="22">
        <f t="shared" si="2"/>
        <v>0</v>
      </c>
      <c r="E11" s="22">
        <f t="shared" si="2"/>
        <v>0</v>
      </c>
      <c r="F11" s="22">
        <f t="shared" si="2"/>
        <v>0</v>
      </c>
      <c r="G11" s="22">
        <f t="shared" si="2"/>
        <v>0</v>
      </c>
      <c r="H11" s="22">
        <f t="shared" si="2"/>
        <v>0</v>
      </c>
      <c r="I11" s="22">
        <f t="shared" si="2"/>
        <v>0</v>
      </c>
      <c r="J11" s="22">
        <f t="shared" si="2"/>
        <v>0</v>
      </c>
      <c r="K11" s="22">
        <f t="shared" si="2"/>
        <v>0</v>
      </c>
      <c r="L11" s="22">
        <f t="shared" si="2"/>
        <v>0</v>
      </c>
      <c r="M11" s="22">
        <f t="shared" si="2"/>
        <v>0</v>
      </c>
      <c r="N11" s="22">
        <f t="shared" si="2"/>
        <v>0</v>
      </c>
      <c r="O11" s="22">
        <f t="shared" si="2"/>
        <v>0</v>
      </c>
      <c r="P11" s="22">
        <f t="shared" si="2"/>
        <v>0</v>
      </c>
      <c r="Q11" s="22">
        <f t="shared" si="2"/>
        <v>0</v>
      </c>
      <c r="R11" s="22">
        <f t="shared" si="2"/>
        <v>4</v>
      </c>
      <c r="S11" s="22">
        <f t="shared" si="2"/>
        <v>0</v>
      </c>
      <c r="T11" s="22">
        <f t="shared" si="2"/>
        <v>0</v>
      </c>
      <c r="U11" s="22">
        <f t="shared" si="2"/>
        <v>0</v>
      </c>
      <c r="V11" s="22">
        <f t="shared" si="2"/>
        <v>0</v>
      </c>
      <c r="W11" s="22">
        <f t="shared" si="2"/>
        <v>3</v>
      </c>
      <c r="X11" s="22">
        <f t="shared" si="2"/>
        <v>0</v>
      </c>
      <c r="Y11" s="22">
        <f t="shared" si="2"/>
        <v>0</v>
      </c>
      <c r="Z11" s="22">
        <f t="shared" si="2"/>
        <v>0</v>
      </c>
      <c r="AA11" s="22">
        <f t="shared" si="2"/>
        <v>0</v>
      </c>
      <c r="AB11" s="22">
        <f t="shared" si="2"/>
        <v>0</v>
      </c>
      <c r="AC11" s="22">
        <f t="shared" si="2"/>
        <v>0</v>
      </c>
      <c r="AD11" s="22">
        <f t="shared" si="2"/>
        <v>0</v>
      </c>
      <c r="AE11" s="22">
        <f t="shared" si="2"/>
        <v>0</v>
      </c>
      <c r="AF11" s="22">
        <f t="shared" si="2"/>
        <v>0</v>
      </c>
      <c r="AG11" s="22">
        <f t="shared" si="2"/>
        <v>0</v>
      </c>
      <c r="AH11" s="22">
        <f t="shared" si="2"/>
        <v>0</v>
      </c>
      <c r="AI11" s="9">
        <f t="shared" si="2"/>
        <v>7</v>
      </c>
      <c r="AJ11" s="8">
        <f t="shared" si="2"/>
        <v>280000</v>
      </c>
      <c r="AK11" s="36"/>
    </row>
    <row r="12" spans="1:39" ht="36" customHeight="1" thickTop="1" thickBot="1" x14ac:dyDescent="0.35">
      <c r="A12" s="115" t="s">
        <v>8</v>
      </c>
      <c r="B12" s="116"/>
      <c r="C12" s="117"/>
      <c r="D12" s="117"/>
      <c r="E12" s="118"/>
      <c r="F12" s="94"/>
      <c r="G12" s="18" t="s">
        <v>7</v>
      </c>
      <c r="H12" s="19"/>
      <c r="I12" s="18"/>
      <c r="J12" s="18"/>
      <c r="K12" s="116">
        <f>SUM(AI11)</f>
        <v>7</v>
      </c>
      <c r="L12" s="116"/>
      <c r="M12" s="114" t="s">
        <v>4</v>
      </c>
      <c r="N12" s="113"/>
      <c r="O12" s="113"/>
      <c r="P12" s="113"/>
      <c r="Q12" s="112">
        <f>SUM(AJ11)</f>
        <v>280000</v>
      </c>
      <c r="R12" s="119"/>
      <c r="S12" s="119"/>
      <c r="T12" s="119"/>
      <c r="U12" s="95"/>
      <c r="V12" s="112" t="s">
        <v>9</v>
      </c>
      <c r="W12" s="113"/>
      <c r="X12" s="113"/>
      <c r="Y12" s="110">
        <f>SUM(Q12*0.1)</f>
        <v>28000</v>
      </c>
      <c r="Z12" s="111"/>
      <c r="AA12" s="111"/>
      <c r="AB12" s="94"/>
      <c r="AC12" s="112" t="s">
        <v>10</v>
      </c>
      <c r="AD12" s="113"/>
      <c r="AE12" s="113"/>
      <c r="AF12" s="112">
        <f>SUM(Q12+Y12)</f>
        <v>308000</v>
      </c>
      <c r="AG12" s="114"/>
      <c r="AH12" s="114"/>
      <c r="AI12" s="114"/>
      <c r="AJ12" s="120"/>
      <c r="AK12" s="121"/>
    </row>
    <row r="13" spans="1:39" ht="17.850000000000001" thickTop="1" thickBot="1" x14ac:dyDescent="0.65">
      <c r="A13" s="10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0"/>
      <c r="AJ13" s="10"/>
      <c r="AK13" s="10"/>
    </row>
    <row r="14" spans="1:39" ht="43.5" customHeight="1" x14ac:dyDescent="0.3">
      <c r="C14" s="105"/>
      <c r="D14" s="105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9" t="s">
        <v>72</v>
      </c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4"/>
    </row>
    <row r="15" spans="1:39" ht="9.9499999999999993" customHeight="1" thickBot="1" x14ac:dyDescent="0.65"/>
    <row r="16" spans="1:39" ht="40.5" customHeight="1" thickTop="1" thickBot="1" x14ac:dyDescent="0.35">
      <c r="A16" s="15" t="s">
        <v>5</v>
      </c>
      <c r="B16" s="39"/>
      <c r="C16" s="16">
        <v>26</v>
      </c>
      <c r="D16" s="16">
        <v>27</v>
      </c>
      <c r="E16" s="16">
        <v>28</v>
      </c>
      <c r="F16" s="16">
        <v>29</v>
      </c>
      <c r="G16" s="16">
        <v>30</v>
      </c>
      <c r="H16" s="16">
        <v>31</v>
      </c>
      <c r="I16" s="106" t="s">
        <v>114</v>
      </c>
      <c r="J16" s="106" t="s">
        <v>115</v>
      </c>
      <c r="K16" s="106" t="s">
        <v>116</v>
      </c>
      <c r="L16" s="106" t="s">
        <v>117</v>
      </c>
      <c r="M16" s="106" t="s">
        <v>118</v>
      </c>
      <c r="N16" s="106" t="s">
        <v>119</v>
      </c>
      <c r="O16" s="106" t="s">
        <v>120</v>
      </c>
      <c r="P16" s="106" t="s">
        <v>121</v>
      </c>
      <c r="Q16" s="106" t="s">
        <v>122</v>
      </c>
      <c r="R16" s="16">
        <v>10</v>
      </c>
      <c r="S16" s="16">
        <v>11</v>
      </c>
      <c r="T16" s="16">
        <v>12</v>
      </c>
      <c r="U16" s="16">
        <v>13</v>
      </c>
      <c r="V16" s="16">
        <v>14</v>
      </c>
      <c r="W16" s="16">
        <v>15</v>
      </c>
      <c r="X16" s="16">
        <v>16</v>
      </c>
      <c r="Y16" s="16">
        <v>17</v>
      </c>
      <c r="Z16" s="16">
        <v>18</v>
      </c>
      <c r="AA16" s="16">
        <v>19</v>
      </c>
      <c r="AB16" s="16">
        <v>20</v>
      </c>
      <c r="AC16" s="16">
        <v>21</v>
      </c>
      <c r="AD16" s="16">
        <v>22</v>
      </c>
      <c r="AE16" s="16">
        <v>23</v>
      </c>
      <c r="AF16" s="16">
        <v>24</v>
      </c>
      <c r="AG16" s="16">
        <v>25</v>
      </c>
      <c r="AH16" s="30"/>
      <c r="AI16" s="17" t="s">
        <v>0</v>
      </c>
      <c r="AJ16" s="17" t="s">
        <v>6</v>
      </c>
      <c r="AK16" s="17" t="s">
        <v>11</v>
      </c>
      <c r="AM16" s="12"/>
    </row>
    <row r="17" spans="1:39" ht="18" thickTop="1" thickBot="1" x14ac:dyDescent="0.35">
      <c r="A17" s="5" t="s">
        <v>2</v>
      </c>
      <c r="B17" s="26"/>
      <c r="C17" s="3"/>
      <c r="D17" s="3"/>
      <c r="E17" s="3"/>
      <c r="F17" s="3"/>
      <c r="G17" s="3"/>
      <c r="H17" s="3"/>
      <c r="I17" s="52" t="s">
        <v>56</v>
      </c>
      <c r="J17" s="52" t="s">
        <v>56</v>
      </c>
      <c r="K17" s="3"/>
      <c r="L17" s="52" t="s">
        <v>56</v>
      </c>
      <c r="M17" s="52" t="s">
        <v>56</v>
      </c>
      <c r="N17" s="52" t="s">
        <v>56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1"/>
      <c r="AI17" s="9">
        <f>SUM(B17:AH17)</f>
        <v>0</v>
      </c>
      <c r="AJ17" s="8">
        <f t="shared" ref="AJ17:AJ22" si="3">SUM(AI17*40000)</f>
        <v>0</v>
      </c>
      <c r="AK17" s="24"/>
    </row>
    <row r="18" spans="1:39" ht="18" thickTop="1" thickBot="1" x14ac:dyDescent="0.35">
      <c r="A18" s="13" t="s">
        <v>1</v>
      </c>
      <c r="B18" s="27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33"/>
      <c r="AI18" s="37">
        <f>SUM(B18:AH18)</f>
        <v>0</v>
      </c>
      <c r="AJ18" s="8">
        <f t="shared" si="3"/>
        <v>0</v>
      </c>
      <c r="AK18" s="23"/>
    </row>
    <row r="19" spans="1:39" ht="18" thickTop="1" thickBot="1" x14ac:dyDescent="0.35">
      <c r="A19" s="4" t="s">
        <v>12</v>
      </c>
      <c r="B19" s="28"/>
      <c r="C19" s="2"/>
      <c r="D19" s="2"/>
      <c r="E19" s="2"/>
      <c r="F19" s="2"/>
      <c r="G19" s="2"/>
      <c r="H19" s="2"/>
      <c r="I19" s="2"/>
      <c r="J19" s="51" t="s">
        <v>56</v>
      </c>
      <c r="K19" s="2"/>
      <c r="L19" s="51" t="s">
        <v>56</v>
      </c>
      <c r="M19" s="51" t="s">
        <v>56</v>
      </c>
      <c r="N19" s="51" t="s">
        <v>56</v>
      </c>
      <c r="O19" s="51" t="s">
        <v>56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35"/>
      <c r="AI19" s="37">
        <f>SUM(B19:AH19)</f>
        <v>0</v>
      </c>
      <c r="AJ19" s="8">
        <f t="shared" si="3"/>
        <v>0</v>
      </c>
      <c r="AK19" s="7"/>
    </row>
    <row r="20" spans="1:39" ht="18" thickTop="1" thickBot="1" x14ac:dyDescent="0.35">
      <c r="A20" s="13" t="s">
        <v>20</v>
      </c>
      <c r="B20" s="27"/>
      <c r="C20" s="14"/>
      <c r="D20" s="14"/>
      <c r="E20" s="14"/>
      <c r="F20" s="14" t="s">
        <v>56</v>
      </c>
      <c r="G20" s="14"/>
      <c r="H20" s="14"/>
      <c r="I20" s="14"/>
      <c r="J20" s="14"/>
      <c r="K20" s="14"/>
      <c r="L20" s="14" t="s">
        <v>56</v>
      </c>
      <c r="M20" s="14"/>
      <c r="N20" s="50" t="s">
        <v>56</v>
      </c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34"/>
      <c r="AI20" s="6">
        <f t="shared" ref="AI20" si="4">SUM(B20:AH20)</f>
        <v>0</v>
      </c>
      <c r="AJ20" s="8">
        <f t="shared" si="3"/>
        <v>0</v>
      </c>
      <c r="AK20" s="23"/>
    </row>
    <row r="21" spans="1:39" s="20" customFormat="1" ht="17.850000000000001" thickTop="1" thickBot="1" x14ac:dyDescent="0.65">
      <c r="A21" s="45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4"/>
      <c r="AI21" s="38">
        <f>SUM(B21:AH21)</f>
        <v>0</v>
      </c>
      <c r="AJ21" s="8">
        <f t="shared" si="3"/>
        <v>0</v>
      </c>
      <c r="AK21" s="25"/>
    </row>
    <row r="22" spans="1:39" s="20" customFormat="1" ht="17.850000000000001" thickTop="1" thickBot="1" x14ac:dyDescent="0.65">
      <c r="A22" s="40"/>
      <c r="B22" s="41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32"/>
      <c r="AI22" s="6">
        <f>SUM(B22:AH22)</f>
        <v>0</v>
      </c>
      <c r="AJ22" s="8">
        <f t="shared" si="3"/>
        <v>0</v>
      </c>
      <c r="AK22" s="25"/>
    </row>
    <row r="23" spans="1:39" s="20" customFormat="1" ht="18" thickTop="1" thickBot="1" x14ac:dyDescent="0.35">
      <c r="A23" s="21" t="s">
        <v>3</v>
      </c>
      <c r="B23" s="29">
        <f t="shared" ref="B23:AJ23" si="5">SUM(B17:B22)</f>
        <v>0</v>
      </c>
      <c r="C23" s="22">
        <f t="shared" si="5"/>
        <v>0</v>
      </c>
      <c r="D23" s="22">
        <f t="shared" si="5"/>
        <v>0</v>
      </c>
      <c r="E23" s="22">
        <f t="shared" si="5"/>
        <v>0</v>
      </c>
      <c r="F23" s="22">
        <f t="shared" si="5"/>
        <v>0</v>
      </c>
      <c r="G23" s="22">
        <f t="shared" si="5"/>
        <v>0</v>
      </c>
      <c r="H23" s="22">
        <f t="shared" si="5"/>
        <v>0</v>
      </c>
      <c r="I23" s="22">
        <f t="shared" si="5"/>
        <v>0</v>
      </c>
      <c r="J23" s="22">
        <f t="shared" si="5"/>
        <v>0</v>
      </c>
      <c r="K23" s="22">
        <f t="shared" si="5"/>
        <v>0</v>
      </c>
      <c r="L23" s="22">
        <f t="shared" si="5"/>
        <v>0</v>
      </c>
      <c r="M23" s="22">
        <f t="shared" si="5"/>
        <v>0</v>
      </c>
      <c r="N23" s="22">
        <f t="shared" si="5"/>
        <v>0</v>
      </c>
      <c r="O23" s="22">
        <f t="shared" si="5"/>
        <v>0</v>
      </c>
      <c r="P23" s="22">
        <f t="shared" si="5"/>
        <v>0</v>
      </c>
      <c r="Q23" s="22">
        <f t="shared" si="5"/>
        <v>0</v>
      </c>
      <c r="R23" s="22">
        <f t="shared" si="5"/>
        <v>0</v>
      </c>
      <c r="S23" s="22">
        <f t="shared" si="5"/>
        <v>0</v>
      </c>
      <c r="T23" s="22">
        <f t="shared" si="5"/>
        <v>0</v>
      </c>
      <c r="U23" s="22">
        <f t="shared" si="5"/>
        <v>0</v>
      </c>
      <c r="V23" s="22">
        <f t="shared" si="5"/>
        <v>0</v>
      </c>
      <c r="W23" s="22">
        <f t="shared" si="5"/>
        <v>0</v>
      </c>
      <c r="X23" s="22">
        <f t="shared" si="5"/>
        <v>0</v>
      </c>
      <c r="Y23" s="22">
        <f t="shared" si="5"/>
        <v>0</v>
      </c>
      <c r="Z23" s="22">
        <f t="shared" si="5"/>
        <v>0</v>
      </c>
      <c r="AA23" s="22">
        <f t="shared" si="5"/>
        <v>0</v>
      </c>
      <c r="AB23" s="22">
        <f t="shared" si="5"/>
        <v>0</v>
      </c>
      <c r="AC23" s="22">
        <f t="shared" si="5"/>
        <v>0</v>
      </c>
      <c r="AD23" s="22">
        <f t="shared" si="5"/>
        <v>0</v>
      </c>
      <c r="AE23" s="22">
        <f t="shared" si="5"/>
        <v>0</v>
      </c>
      <c r="AF23" s="22">
        <f t="shared" si="5"/>
        <v>0</v>
      </c>
      <c r="AG23" s="22">
        <f t="shared" si="5"/>
        <v>0</v>
      </c>
      <c r="AH23" s="22">
        <f t="shared" si="5"/>
        <v>0</v>
      </c>
      <c r="AI23" s="9">
        <f t="shared" si="5"/>
        <v>0</v>
      </c>
      <c r="AJ23" s="8">
        <f t="shared" si="5"/>
        <v>0</v>
      </c>
      <c r="AK23" s="36"/>
    </row>
    <row r="24" spans="1:39" ht="36" customHeight="1" thickTop="1" thickBot="1" x14ac:dyDescent="0.35">
      <c r="A24" s="115" t="s">
        <v>8</v>
      </c>
      <c r="B24" s="116"/>
      <c r="C24" s="117"/>
      <c r="D24" s="117"/>
      <c r="E24" s="118"/>
      <c r="F24" s="92"/>
      <c r="G24" s="18" t="s">
        <v>7</v>
      </c>
      <c r="H24" s="19"/>
      <c r="I24" s="18"/>
      <c r="J24" s="18"/>
      <c r="K24" s="116">
        <f>SUM(AI23)</f>
        <v>0</v>
      </c>
      <c r="L24" s="116"/>
      <c r="M24" s="114" t="s">
        <v>4</v>
      </c>
      <c r="N24" s="113"/>
      <c r="O24" s="113"/>
      <c r="P24" s="113"/>
      <c r="Q24" s="112">
        <f>SUM(AJ23)</f>
        <v>0</v>
      </c>
      <c r="R24" s="119"/>
      <c r="S24" s="119"/>
      <c r="T24" s="119"/>
      <c r="U24" s="93"/>
      <c r="V24" s="112" t="s">
        <v>9</v>
      </c>
      <c r="W24" s="113"/>
      <c r="X24" s="113"/>
      <c r="Y24" s="110">
        <f>SUM(Q24*0.1)</f>
        <v>0</v>
      </c>
      <c r="Z24" s="111"/>
      <c r="AA24" s="111"/>
      <c r="AB24" s="92"/>
      <c r="AC24" s="112" t="s">
        <v>10</v>
      </c>
      <c r="AD24" s="113"/>
      <c r="AE24" s="113"/>
      <c r="AF24" s="112">
        <f>SUM(Q24+Y24)</f>
        <v>0</v>
      </c>
      <c r="AG24" s="114"/>
      <c r="AH24" s="114"/>
      <c r="AI24" s="114"/>
      <c r="AJ24" s="120"/>
      <c r="AK24" s="121"/>
    </row>
    <row r="25" spans="1:39" ht="17.850000000000001" thickTop="1" thickBot="1" x14ac:dyDescent="0.65"/>
    <row r="26" spans="1:39" ht="43.5" customHeight="1" x14ac:dyDescent="0.3">
      <c r="C26" s="105"/>
      <c r="D26" s="105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9" t="s">
        <v>72</v>
      </c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4"/>
    </row>
    <row r="27" spans="1:39" ht="9.9499999999999993" customHeight="1" thickBot="1" x14ac:dyDescent="0.65"/>
    <row r="28" spans="1:39" ht="40.5" customHeight="1" thickTop="1" thickBot="1" x14ac:dyDescent="0.35">
      <c r="A28" s="15" t="s">
        <v>5</v>
      </c>
      <c r="B28" s="39"/>
      <c r="C28" s="106" t="s">
        <v>114</v>
      </c>
      <c r="D28" s="106" t="s">
        <v>115</v>
      </c>
      <c r="E28" s="106" t="s">
        <v>116</v>
      </c>
      <c r="F28" s="106" t="s">
        <v>117</v>
      </c>
      <c r="G28" s="106" t="s">
        <v>118</v>
      </c>
      <c r="H28" s="106" t="s">
        <v>119</v>
      </c>
      <c r="I28" s="106" t="s">
        <v>120</v>
      </c>
      <c r="J28" s="106" t="s">
        <v>121</v>
      </c>
      <c r="K28" s="106" t="s">
        <v>122</v>
      </c>
      <c r="L28" s="16">
        <v>10</v>
      </c>
      <c r="M28" s="16">
        <v>11</v>
      </c>
      <c r="N28" s="16">
        <v>12</v>
      </c>
      <c r="O28" s="16">
        <v>13</v>
      </c>
      <c r="P28" s="16">
        <v>14</v>
      </c>
      <c r="Q28" s="16">
        <v>15</v>
      </c>
      <c r="R28" s="16">
        <v>16</v>
      </c>
      <c r="S28" s="16">
        <v>17</v>
      </c>
      <c r="T28" s="16">
        <v>18</v>
      </c>
      <c r="U28" s="16">
        <v>19</v>
      </c>
      <c r="V28" s="16">
        <v>20</v>
      </c>
      <c r="W28" s="16">
        <v>21</v>
      </c>
      <c r="X28" s="16">
        <v>22</v>
      </c>
      <c r="Y28" s="16">
        <v>23</v>
      </c>
      <c r="Z28" s="16">
        <v>24</v>
      </c>
      <c r="AA28" s="16">
        <v>25</v>
      </c>
      <c r="AB28" s="16">
        <v>26</v>
      </c>
      <c r="AC28" s="16">
        <v>27</v>
      </c>
      <c r="AD28" s="16">
        <v>28</v>
      </c>
      <c r="AE28" s="16">
        <v>29</v>
      </c>
      <c r="AF28" s="16">
        <v>30</v>
      </c>
      <c r="AG28" s="16">
        <v>31</v>
      </c>
      <c r="AH28" s="30"/>
      <c r="AI28" s="17" t="s">
        <v>0</v>
      </c>
      <c r="AJ28" s="17" t="s">
        <v>6</v>
      </c>
      <c r="AK28" s="17" t="s">
        <v>11</v>
      </c>
      <c r="AM28" s="12"/>
    </row>
    <row r="29" spans="1:39" ht="18" thickTop="1" thickBot="1" x14ac:dyDescent="0.35">
      <c r="A29" s="5" t="s">
        <v>2</v>
      </c>
      <c r="B29" s="26"/>
      <c r="C29" s="3"/>
      <c r="D29" s="52"/>
      <c r="E29" s="3"/>
      <c r="F29" s="3"/>
      <c r="G29" s="52"/>
      <c r="H29" s="52"/>
      <c r="I29" s="52"/>
      <c r="J29" s="52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1"/>
      <c r="AI29" s="9">
        <f>SUM(B29:AH29)</f>
        <v>0</v>
      </c>
      <c r="AJ29" s="8">
        <f>SUM(AI29*40000)</f>
        <v>0</v>
      </c>
      <c r="AK29" s="24"/>
    </row>
    <row r="30" spans="1:39" ht="18" thickTop="1" thickBot="1" x14ac:dyDescent="0.35">
      <c r="A30" s="13" t="s">
        <v>1</v>
      </c>
      <c r="B30" s="27"/>
      <c r="C30" s="14"/>
      <c r="D30" s="14"/>
      <c r="E30" s="14"/>
      <c r="F30" s="69"/>
      <c r="G30" s="69"/>
      <c r="H30" s="69"/>
      <c r="I30" s="69"/>
      <c r="J30" s="50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33"/>
      <c r="AI30" s="37">
        <f>SUM(B30:AH30)</f>
        <v>0</v>
      </c>
      <c r="AJ30" s="8">
        <f>SUM(AI30*40000)</f>
        <v>0</v>
      </c>
      <c r="AK30" s="23"/>
    </row>
    <row r="31" spans="1:39" ht="18" thickTop="1" thickBot="1" x14ac:dyDescent="0.35">
      <c r="A31" s="4" t="s">
        <v>12</v>
      </c>
      <c r="B31" s="28"/>
      <c r="C31" s="2"/>
      <c r="D31" s="2"/>
      <c r="E31" s="2"/>
      <c r="F31" s="2"/>
      <c r="G31" s="51"/>
      <c r="H31" s="51"/>
      <c r="I31" s="51"/>
      <c r="J31" s="51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35"/>
      <c r="AI31" s="37">
        <f>SUM(B31:AH31)</f>
        <v>0</v>
      </c>
      <c r="AJ31" s="8">
        <f>SUM(AI31*40000)</f>
        <v>0</v>
      </c>
      <c r="AK31" s="7"/>
    </row>
    <row r="32" spans="1:39" ht="18" thickTop="1" thickBot="1" x14ac:dyDescent="0.35">
      <c r="A32" s="13" t="s">
        <v>21</v>
      </c>
      <c r="B32" s="27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34"/>
      <c r="AI32" s="6">
        <f t="shared" ref="AI32" si="6">SUM(B32:AH32)</f>
        <v>0</v>
      </c>
      <c r="AJ32" s="8">
        <f t="shared" ref="AJ32:AJ34" si="7">SUM(AI32*40000)</f>
        <v>0</v>
      </c>
      <c r="AK32" s="23"/>
    </row>
    <row r="33" spans="1:39" s="20" customFormat="1" ht="17.850000000000001" thickTop="1" thickBot="1" x14ac:dyDescent="0.65">
      <c r="A33" s="45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4"/>
      <c r="AI33" s="38">
        <f>SUM(B33:AH33)</f>
        <v>0</v>
      </c>
      <c r="AJ33" s="8">
        <f t="shared" si="7"/>
        <v>0</v>
      </c>
      <c r="AK33" s="25"/>
    </row>
    <row r="34" spans="1:39" s="20" customFormat="1" ht="17.850000000000001" thickTop="1" thickBot="1" x14ac:dyDescent="0.65">
      <c r="A34" s="40"/>
      <c r="B34" s="41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32"/>
      <c r="AI34" s="6">
        <f>SUM(B34:AH34)</f>
        <v>0</v>
      </c>
      <c r="AJ34" s="8">
        <f t="shared" si="7"/>
        <v>0</v>
      </c>
      <c r="AK34" s="25"/>
    </row>
    <row r="35" spans="1:39" s="20" customFormat="1" ht="18" thickTop="1" thickBot="1" x14ac:dyDescent="0.35">
      <c r="A35" s="21" t="s">
        <v>3</v>
      </c>
      <c r="B35" s="29">
        <f t="shared" ref="B35:AJ35" si="8">SUM(B29:B34)</f>
        <v>0</v>
      </c>
      <c r="C35" s="22">
        <f t="shared" si="8"/>
        <v>0</v>
      </c>
      <c r="D35" s="22">
        <f t="shared" si="8"/>
        <v>0</v>
      </c>
      <c r="E35" s="22">
        <f t="shared" si="8"/>
        <v>0</v>
      </c>
      <c r="F35" s="22">
        <f t="shared" si="8"/>
        <v>0</v>
      </c>
      <c r="G35" s="22">
        <f t="shared" si="8"/>
        <v>0</v>
      </c>
      <c r="H35" s="22">
        <f t="shared" si="8"/>
        <v>0</v>
      </c>
      <c r="I35" s="22">
        <f t="shared" si="8"/>
        <v>0</v>
      </c>
      <c r="J35" s="22">
        <f t="shared" si="8"/>
        <v>0</v>
      </c>
      <c r="K35" s="22">
        <f t="shared" si="8"/>
        <v>0</v>
      </c>
      <c r="L35" s="22">
        <f t="shared" si="8"/>
        <v>0</v>
      </c>
      <c r="M35" s="22">
        <f t="shared" si="8"/>
        <v>0</v>
      </c>
      <c r="N35" s="22">
        <f t="shared" si="8"/>
        <v>0</v>
      </c>
      <c r="O35" s="22">
        <f t="shared" si="8"/>
        <v>0</v>
      </c>
      <c r="P35" s="22">
        <f t="shared" si="8"/>
        <v>0</v>
      </c>
      <c r="Q35" s="22">
        <f t="shared" si="8"/>
        <v>0</v>
      </c>
      <c r="R35" s="22">
        <f t="shared" si="8"/>
        <v>0</v>
      </c>
      <c r="S35" s="22">
        <f t="shared" si="8"/>
        <v>0</v>
      </c>
      <c r="T35" s="22">
        <f t="shared" si="8"/>
        <v>0</v>
      </c>
      <c r="U35" s="22">
        <f t="shared" si="8"/>
        <v>0</v>
      </c>
      <c r="V35" s="22">
        <f t="shared" si="8"/>
        <v>0</v>
      </c>
      <c r="W35" s="22">
        <f t="shared" si="8"/>
        <v>0</v>
      </c>
      <c r="X35" s="22">
        <f t="shared" si="8"/>
        <v>0</v>
      </c>
      <c r="Y35" s="22">
        <f t="shared" si="8"/>
        <v>0</v>
      </c>
      <c r="Z35" s="22">
        <f t="shared" si="8"/>
        <v>0</v>
      </c>
      <c r="AA35" s="22">
        <f t="shared" si="8"/>
        <v>0</v>
      </c>
      <c r="AB35" s="22">
        <f t="shared" si="8"/>
        <v>0</v>
      </c>
      <c r="AC35" s="22">
        <f t="shared" si="8"/>
        <v>0</v>
      </c>
      <c r="AD35" s="22">
        <f t="shared" si="8"/>
        <v>0</v>
      </c>
      <c r="AE35" s="22">
        <f t="shared" si="8"/>
        <v>0</v>
      </c>
      <c r="AF35" s="22">
        <f t="shared" si="8"/>
        <v>0</v>
      </c>
      <c r="AG35" s="22">
        <f t="shared" si="8"/>
        <v>0</v>
      </c>
      <c r="AH35" s="22">
        <f t="shared" si="8"/>
        <v>0</v>
      </c>
      <c r="AI35" s="9">
        <f t="shared" si="8"/>
        <v>0</v>
      </c>
      <c r="AJ35" s="8">
        <f t="shared" si="8"/>
        <v>0</v>
      </c>
      <c r="AK35" s="36"/>
    </row>
    <row r="36" spans="1:39" ht="36" customHeight="1" thickTop="1" thickBot="1" x14ac:dyDescent="0.35">
      <c r="A36" s="115" t="s">
        <v>8</v>
      </c>
      <c r="B36" s="116"/>
      <c r="C36" s="117"/>
      <c r="D36" s="117"/>
      <c r="E36" s="118"/>
      <c r="F36" s="61"/>
      <c r="G36" s="18" t="s">
        <v>7</v>
      </c>
      <c r="H36" s="19"/>
      <c r="I36" s="18"/>
      <c r="J36" s="18"/>
      <c r="K36" s="116">
        <f>SUM(AI35)</f>
        <v>0</v>
      </c>
      <c r="L36" s="116"/>
      <c r="M36" s="114" t="s">
        <v>4</v>
      </c>
      <c r="N36" s="113"/>
      <c r="O36" s="113"/>
      <c r="P36" s="113"/>
      <c r="Q36" s="112">
        <f>SUM(AJ35)</f>
        <v>0</v>
      </c>
      <c r="R36" s="119"/>
      <c r="S36" s="119"/>
      <c r="T36" s="119"/>
      <c r="U36" s="60"/>
      <c r="V36" s="112" t="s">
        <v>9</v>
      </c>
      <c r="W36" s="113"/>
      <c r="X36" s="113"/>
      <c r="Y36" s="110">
        <f>SUM(Q36*0.1)</f>
        <v>0</v>
      </c>
      <c r="Z36" s="111"/>
      <c r="AA36" s="111"/>
      <c r="AB36" s="61"/>
      <c r="AC36" s="112" t="s">
        <v>10</v>
      </c>
      <c r="AD36" s="113"/>
      <c r="AE36" s="113"/>
      <c r="AF36" s="112">
        <f>SUM(Q36+Y36)</f>
        <v>0</v>
      </c>
      <c r="AG36" s="114"/>
      <c r="AH36" s="114"/>
      <c r="AI36" s="114"/>
      <c r="AJ36" s="120"/>
      <c r="AK36" s="121"/>
    </row>
    <row r="37" spans="1:39" ht="17.850000000000001" thickTop="1" thickBot="1" x14ac:dyDescent="0.65">
      <c r="A37" s="10"/>
      <c r="B37" s="10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0"/>
      <c r="AJ37" s="10"/>
      <c r="AK37" s="10"/>
    </row>
    <row r="38" spans="1:39" ht="43.5" customHeight="1" x14ac:dyDescent="0.3">
      <c r="C38" s="105"/>
      <c r="D38" s="105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9" t="s">
        <v>72</v>
      </c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4"/>
    </row>
    <row r="39" spans="1:39" ht="9.9499999999999993" customHeight="1" thickBot="1" x14ac:dyDescent="0.65"/>
    <row r="40" spans="1:39" ht="40.5" customHeight="1" thickTop="1" thickBot="1" x14ac:dyDescent="0.35">
      <c r="A40" s="15" t="s">
        <v>5</v>
      </c>
      <c r="B40" s="39"/>
      <c r="C40" s="106" t="s">
        <v>114</v>
      </c>
      <c r="D40" s="106" t="s">
        <v>115</v>
      </c>
      <c r="E40" s="106" t="s">
        <v>116</v>
      </c>
      <c r="F40" s="106" t="s">
        <v>117</v>
      </c>
      <c r="G40" s="106" t="s">
        <v>118</v>
      </c>
      <c r="H40" s="106" t="s">
        <v>119</v>
      </c>
      <c r="I40" s="106" t="s">
        <v>120</v>
      </c>
      <c r="J40" s="106" t="s">
        <v>121</v>
      </c>
      <c r="K40" s="106" t="s">
        <v>122</v>
      </c>
      <c r="L40" s="16">
        <v>10</v>
      </c>
      <c r="M40" s="16">
        <v>11</v>
      </c>
      <c r="N40" s="16">
        <v>12</v>
      </c>
      <c r="O40" s="16">
        <v>13</v>
      </c>
      <c r="P40" s="16">
        <v>14</v>
      </c>
      <c r="Q40" s="16">
        <v>15</v>
      </c>
      <c r="R40" s="16">
        <v>16</v>
      </c>
      <c r="S40" s="16">
        <v>17</v>
      </c>
      <c r="T40" s="16">
        <v>18</v>
      </c>
      <c r="U40" s="16">
        <v>19</v>
      </c>
      <c r="V40" s="16">
        <v>20</v>
      </c>
      <c r="W40" s="16">
        <v>21</v>
      </c>
      <c r="X40" s="16">
        <v>22</v>
      </c>
      <c r="Y40" s="16">
        <v>23</v>
      </c>
      <c r="Z40" s="16">
        <v>24</v>
      </c>
      <c r="AA40" s="16">
        <v>25</v>
      </c>
      <c r="AB40" s="16">
        <v>26</v>
      </c>
      <c r="AC40" s="16">
        <v>27</v>
      </c>
      <c r="AD40" s="16">
        <v>28</v>
      </c>
      <c r="AE40" s="16">
        <v>29</v>
      </c>
      <c r="AF40" s="16">
        <v>30</v>
      </c>
      <c r="AG40" s="16">
        <v>31</v>
      </c>
      <c r="AH40" s="30"/>
      <c r="AI40" s="17" t="s">
        <v>0</v>
      </c>
      <c r="AJ40" s="17" t="s">
        <v>6</v>
      </c>
      <c r="AK40" s="17" t="s">
        <v>11</v>
      </c>
      <c r="AM40" s="12"/>
    </row>
    <row r="41" spans="1:39" ht="18" thickTop="1" thickBot="1" x14ac:dyDescent="0.35">
      <c r="A41" s="5" t="s">
        <v>2</v>
      </c>
      <c r="B41" s="77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78"/>
      <c r="AI41" s="9">
        <f>SUM(B41:AH41)</f>
        <v>0</v>
      </c>
      <c r="AJ41" s="8">
        <f t="shared" ref="AJ41:AJ46" si="9">SUM(AI41*40000)</f>
        <v>0</v>
      </c>
      <c r="AK41" s="24"/>
    </row>
    <row r="42" spans="1:39" ht="18" thickTop="1" thickBot="1" x14ac:dyDescent="0.35">
      <c r="A42" s="13" t="s">
        <v>1</v>
      </c>
      <c r="B42" s="7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80"/>
      <c r="AI42" s="37">
        <f>SUM(B42:AH42)</f>
        <v>0</v>
      </c>
      <c r="AJ42" s="8">
        <f t="shared" si="9"/>
        <v>0</v>
      </c>
      <c r="AK42" s="23"/>
    </row>
    <row r="43" spans="1:39" ht="18" thickTop="1" thickBot="1" x14ac:dyDescent="0.35">
      <c r="A43" s="4" t="s">
        <v>12</v>
      </c>
      <c r="B43" s="81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82"/>
      <c r="AI43" s="37">
        <f>SUM(B43:AH43)</f>
        <v>0</v>
      </c>
      <c r="AJ43" s="8">
        <f t="shared" si="9"/>
        <v>0</v>
      </c>
      <c r="AK43" s="7"/>
    </row>
    <row r="44" spans="1:39" ht="18" thickTop="1" thickBot="1" x14ac:dyDescent="0.35">
      <c r="A44" s="13" t="s">
        <v>20</v>
      </c>
      <c r="B44" s="79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83"/>
      <c r="AI44" s="6">
        <f t="shared" ref="AI44" si="10">SUM(B44:AH44)</f>
        <v>0</v>
      </c>
      <c r="AJ44" s="8">
        <f t="shared" si="9"/>
        <v>0</v>
      </c>
      <c r="AK44" s="23"/>
    </row>
    <row r="45" spans="1:39" s="20" customFormat="1" ht="17.850000000000001" thickTop="1" thickBot="1" x14ac:dyDescent="0.65">
      <c r="A45" s="45"/>
      <c r="B45" s="85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6"/>
      <c r="AI45" s="38">
        <f>SUM(B45:AH45)</f>
        <v>0</v>
      </c>
      <c r="AJ45" s="8">
        <f t="shared" si="9"/>
        <v>0</v>
      </c>
      <c r="AK45" s="25"/>
    </row>
    <row r="46" spans="1:39" s="20" customFormat="1" ht="17.850000000000001" thickTop="1" thickBot="1" x14ac:dyDescent="0.65">
      <c r="A46" s="40"/>
      <c r="B46" s="87"/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8"/>
      <c r="AF46" s="88"/>
      <c r="AG46" s="88"/>
      <c r="AH46" s="89"/>
      <c r="AI46" s="6">
        <f>SUM(B46:AH46)</f>
        <v>0</v>
      </c>
      <c r="AJ46" s="8">
        <f t="shared" si="9"/>
        <v>0</v>
      </c>
      <c r="AK46" s="25"/>
    </row>
    <row r="47" spans="1:39" s="20" customFormat="1" ht="18" thickTop="1" thickBot="1" x14ac:dyDescent="0.35">
      <c r="A47" s="21" t="s">
        <v>3</v>
      </c>
      <c r="B47" s="29">
        <f t="shared" ref="B47:AJ47" si="11">SUM(B41:B46)</f>
        <v>0</v>
      </c>
      <c r="C47" s="22">
        <f t="shared" si="11"/>
        <v>0</v>
      </c>
      <c r="D47" s="22">
        <f t="shared" si="11"/>
        <v>0</v>
      </c>
      <c r="E47" s="22">
        <f t="shared" si="11"/>
        <v>0</v>
      </c>
      <c r="F47" s="22">
        <f t="shared" si="11"/>
        <v>0</v>
      </c>
      <c r="G47" s="22">
        <f t="shared" si="11"/>
        <v>0</v>
      </c>
      <c r="H47" s="22">
        <f t="shared" si="11"/>
        <v>0</v>
      </c>
      <c r="I47" s="22">
        <f t="shared" si="11"/>
        <v>0</v>
      </c>
      <c r="J47" s="22">
        <f t="shared" si="11"/>
        <v>0</v>
      </c>
      <c r="K47" s="22">
        <f t="shared" si="11"/>
        <v>0</v>
      </c>
      <c r="L47" s="22">
        <f t="shared" si="11"/>
        <v>0</v>
      </c>
      <c r="M47" s="22">
        <f t="shared" si="11"/>
        <v>0</v>
      </c>
      <c r="N47" s="22">
        <f t="shared" si="11"/>
        <v>0</v>
      </c>
      <c r="O47" s="22">
        <f t="shared" si="11"/>
        <v>0</v>
      </c>
      <c r="P47" s="22">
        <f t="shared" si="11"/>
        <v>0</v>
      </c>
      <c r="Q47" s="22">
        <f t="shared" si="11"/>
        <v>0</v>
      </c>
      <c r="R47" s="22">
        <f t="shared" si="11"/>
        <v>0</v>
      </c>
      <c r="S47" s="22">
        <f t="shared" si="11"/>
        <v>0</v>
      </c>
      <c r="T47" s="22">
        <f t="shared" si="11"/>
        <v>0</v>
      </c>
      <c r="U47" s="22">
        <f t="shared" si="11"/>
        <v>0</v>
      </c>
      <c r="V47" s="22">
        <f t="shared" si="11"/>
        <v>0</v>
      </c>
      <c r="W47" s="22">
        <f t="shared" si="11"/>
        <v>0</v>
      </c>
      <c r="X47" s="22">
        <f t="shared" si="11"/>
        <v>0</v>
      </c>
      <c r="Y47" s="22">
        <f t="shared" si="11"/>
        <v>0</v>
      </c>
      <c r="Z47" s="22">
        <f t="shared" si="11"/>
        <v>0</v>
      </c>
      <c r="AA47" s="22">
        <f t="shared" si="11"/>
        <v>0</v>
      </c>
      <c r="AB47" s="22">
        <f t="shared" si="11"/>
        <v>0</v>
      </c>
      <c r="AC47" s="22">
        <f t="shared" si="11"/>
        <v>0</v>
      </c>
      <c r="AD47" s="22">
        <f t="shared" si="11"/>
        <v>0</v>
      </c>
      <c r="AE47" s="22">
        <f t="shared" si="11"/>
        <v>0</v>
      </c>
      <c r="AF47" s="22">
        <f t="shared" si="11"/>
        <v>0</v>
      </c>
      <c r="AG47" s="22">
        <f t="shared" si="11"/>
        <v>0</v>
      </c>
      <c r="AH47" s="22">
        <f t="shared" si="11"/>
        <v>0</v>
      </c>
      <c r="AI47" s="9">
        <f t="shared" si="11"/>
        <v>0</v>
      </c>
      <c r="AJ47" s="8">
        <f t="shared" si="11"/>
        <v>0</v>
      </c>
      <c r="AK47" s="36"/>
    </row>
    <row r="48" spans="1:39" ht="36" customHeight="1" thickTop="1" thickBot="1" x14ac:dyDescent="0.35">
      <c r="A48" s="115" t="s">
        <v>8</v>
      </c>
      <c r="B48" s="116"/>
      <c r="C48" s="117"/>
      <c r="D48" s="117"/>
      <c r="E48" s="118"/>
      <c r="F48" s="92"/>
      <c r="G48" s="18" t="s">
        <v>7</v>
      </c>
      <c r="H48" s="19"/>
      <c r="I48" s="18"/>
      <c r="J48" s="18"/>
      <c r="K48" s="116">
        <f>SUM(AI47)</f>
        <v>0</v>
      </c>
      <c r="L48" s="116"/>
      <c r="M48" s="114" t="s">
        <v>4</v>
      </c>
      <c r="N48" s="113"/>
      <c r="O48" s="113"/>
      <c r="P48" s="113"/>
      <c r="Q48" s="112">
        <f>SUM(AJ47)</f>
        <v>0</v>
      </c>
      <c r="R48" s="119"/>
      <c r="S48" s="119"/>
      <c r="T48" s="119"/>
      <c r="U48" s="93"/>
      <c r="V48" s="112" t="s">
        <v>9</v>
      </c>
      <c r="W48" s="113"/>
      <c r="X48" s="113"/>
      <c r="Y48" s="110">
        <f>SUM(Q48*0.1)</f>
        <v>0</v>
      </c>
      <c r="Z48" s="111"/>
      <c r="AA48" s="111"/>
      <c r="AB48" s="92"/>
      <c r="AC48" s="112" t="s">
        <v>10</v>
      </c>
      <c r="AD48" s="113"/>
      <c r="AE48" s="113"/>
      <c r="AF48" s="112">
        <f>SUM(Q48+Y48)</f>
        <v>0</v>
      </c>
      <c r="AG48" s="114"/>
      <c r="AH48" s="114"/>
      <c r="AI48" s="114"/>
      <c r="AJ48" s="120"/>
      <c r="AK48" s="121"/>
    </row>
    <row r="49" ht="17.45" thickTop="1" x14ac:dyDescent="0.6"/>
  </sheetData>
  <mergeCells count="44">
    <mergeCell ref="E38:Q38"/>
    <mergeCell ref="R38:AG38"/>
    <mergeCell ref="A48:E48"/>
    <mergeCell ref="K48:L48"/>
    <mergeCell ref="M48:P48"/>
    <mergeCell ref="Q48:T48"/>
    <mergeCell ref="V48:X48"/>
    <mergeCell ref="Y36:AA36"/>
    <mergeCell ref="AC36:AE36"/>
    <mergeCell ref="AF36:AI36"/>
    <mergeCell ref="AJ48:AK48"/>
    <mergeCell ref="AJ36:AK36"/>
    <mergeCell ref="Y48:AA48"/>
    <mergeCell ref="AC48:AE48"/>
    <mergeCell ref="AF48:AI48"/>
    <mergeCell ref="A36:E36"/>
    <mergeCell ref="K36:L36"/>
    <mergeCell ref="M36:P36"/>
    <mergeCell ref="Q36:T36"/>
    <mergeCell ref="V36:X36"/>
    <mergeCell ref="AJ12:AK12"/>
    <mergeCell ref="A24:E24"/>
    <mergeCell ref="K24:L24"/>
    <mergeCell ref="M24:P24"/>
    <mergeCell ref="Q24:T24"/>
    <mergeCell ref="V24:X24"/>
    <mergeCell ref="Y24:AA24"/>
    <mergeCell ref="AC24:AE24"/>
    <mergeCell ref="AF24:AI24"/>
    <mergeCell ref="AJ24:AK24"/>
    <mergeCell ref="E2:Q2"/>
    <mergeCell ref="R2:AG2"/>
    <mergeCell ref="E14:Q14"/>
    <mergeCell ref="R14:AG14"/>
    <mergeCell ref="E26:Q26"/>
    <mergeCell ref="R26:AG26"/>
    <mergeCell ref="A12:E12"/>
    <mergeCell ref="K12:L12"/>
    <mergeCell ref="M12:P12"/>
    <mergeCell ref="Q12:T12"/>
    <mergeCell ref="V12:X12"/>
    <mergeCell ref="Y12:AA12"/>
    <mergeCell ref="AC12:AE12"/>
    <mergeCell ref="AF12:AI12"/>
  </mergeCells>
  <phoneticPr fontId="1" type="noConversion"/>
  <pageMargins left="0.11811023622047245" right="0.11811023622047245" top="0.31496062992125984" bottom="0.27559055118110237" header="0.27559055118110237" footer="0.27559055118110237"/>
  <pageSetup paperSize="9" orientation="landscape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9"/>
  <sheetViews>
    <sheetView workbookViewId="0">
      <selection activeCell="R2" sqref="R2:AG2"/>
    </sheetView>
  </sheetViews>
  <sheetFormatPr defaultRowHeight="16.5" x14ac:dyDescent="0.3"/>
  <cols>
    <col min="1" max="1" width="7.25" customWidth="1"/>
    <col min="2" max="2" width="3.125" customWidth="1"/>
    <col min="3" max="34" width="3.125" style="1" customWidth="1"/>
    <col min="35" max="35" width="4.625" customWidth="1"/>
    <col min="36" max="36" width="11.375" customWidth="1"/>
    <col min="37" max="37" width="7.875" customWidth="1"/>
  </cols>
  <sheetData>
    <row r="1" spans="1:39" ht="17.45" thickBot="1" x14ac:dyDescent="0.65"/>
    <row r="2" spans="1:39" ht="43.5" customHeight="1" x14ac:dyDescent="0.3">
      <c r="C2" s="105"/>
      <c r="D2" s="105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9" t="s">
        <v>72</v>
      </c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04"/>
    </row>
    <row r="3" spans="1:39" ht="9.9499999999999993" customHeight="1" thickBot="1" x14ac:dyDescent="0.65"/>
    <row r="4" spans="1:39" ht="40.5" customHeight="1" thickTop="1" thickBot="1" x14ac:dyDescent="0.35">
      <c r="A4" s="15" t="s">
        <v>5</v>
      </c>
      <c r="B4" s="39"/>
      <c r="C4" s="106" t="s">
        <v>114</v>
      </c>
      <c r="D4" s="106" t="s">
        <v>115</v>
      </c>
      <c r="E4" s="106" t="s">
        <v>116</v>
      </c>
      <c r="F4" s="106" t="s">
        <v>117</v>
      </c>
      <c r="G4" s="106" t="s">
        <v>118</v>
      </c>
      <c r="H4" s="106" t="s">
        <v>119</v>
      </c>
      <c r="I4" s="106" t="s">
        <v>120</v>
      </c>
      <c r="J4" s="106" t="s">
        <v>121</v>
      </c>
      <c r="K4" s="106" t="s">
        <v>122</v>
      </c>
      <c r="L4" s="16">
        <v>10</v>
      </c>
      <c r="M4" s="16">
        <v>11</v>
      </c>
      <c r="N4" s="16">
        <v>12</v>
      </c>
      <c r="O4" s="16">
        <v>13</v>
      </c>
      <c r="P4" s="16">
        <v>14</v>
      </c>
      <c r="Q4" s="16">
        <v>15</v>
      </c>
      <c r="R4" s="16">
        <v>16</v>
      </c>
      <c r="S4" s="16">
        <v>17</v>
      </c>
      <c r="T4" s="16">
        <v>18</v>
      </c>
      <c r="U4" s="16">
        <v>19</v>
      </c>
      <c r="V4" s="16">
        <v>20</v>
      </c>
      <c r="W4" s="16">
        <v>21</v>
      </c>
      <c r="X4" s="16">
        <v>22</v>
      </c>
      <c r="Y4" s="16">
        <v>23</v>
      </c>
      <c r="Z4" s="16">
        <v>24</v>
      </c>
      <c r="AA4" s="16">
        <v>25</v>
      </c>
      <c r="AB4" s="16">
        <v>26</v>
      </c>
      <c r="AC4" s="16">
        <v>27</v>
      </c>
      <c r="AD4" s="16">
        <v>28</v>
      </c>
      <c r="AE4" s="16">
        <v>29</v>
      </c>
      <c r="AF4" s="16">
        <v>30</v>
      </c>
      <c r="AG4" s="16">
        <v>31</v>
      </c>
      <c r="AH4" s="30"/>
      <c r="AI4" s="17" t="s">
        <v>0</v>
      </c>
      <c r="AJ4" s="17" t="s">
        <v>6</v>
      </c>
      <c r="AK4" s="17" t="s">
        <v>11</v>
      </c>
      <c r="AM4" s="12"/>
    </row>
    <row r="5" spans="1:39" ht="18" thickTop="1" thickBot="1" x14ac:dyDescent="0.35">
      <c r="A5" s="5" t="s">
        <v>2</v>
      </c>
      <c r="B5" s="26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52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1"/>
      <c r="AI5" s="9">
        <f>SUM(B5:AH5)</f>
        <v>0</v>
      </c>
      <c r="AJ5" s="8">
        <f t="shared" ref="AJ5:AJ10" si="0">SUM(AI5*40000)</f>
        <v>0</v>
      </c>
      <c r="AK5" s="24"/>
    </row>
    <row r="6" spans="1:39" ht="18" thickTop="1" thickBot="1" x14ac:dyDescent="0.35">
      <c r="A6" s="13" t="s">
        <v>1</v>
      </c>
      <c r="B6" s="27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33"/>
      <c r="AI6" s="37">
        <f>SUM(B6:AH6)</f>
        <v>0</v>
      </c>
      <c r="AJ6" s="8">
        <f t="shared" si="0"/>
        <v>0</v>
      </c>
      <c r="AK6" s="23"/>
    </row>
    <row r="7" spans="1:39" ht="18" thickTop="1" thickBot="1" x14ac:dyDescent="0.35">
      <c r="A7" s="4" t="s">
        <v>12</v>
      </c>
      <c r="B7" s="28"/>
      <c r="C7" s="51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35"/>
      <c r="AI7" s="37">
        <f>SUM(B7:AH7)</f>
        <v>0</v>
      </c>
      <c r="AJ7" s="8">
        <f t="shared" si="0"/>
        <v>0</v>
      </c>
      <c r="AK7" s="7"/>
    </row>
    <row r="8" spans="1:39" ht="18" thickTop="1" thickBot="1" x14ac:dyDescent="0.35">
      <c r="A8" s="13" t="s">
        <v>21</v>
      </c>
      <c r="B8" s="27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34"/>
      <c r="AI8" s="6">
        <f t="shared" ref="AI8" si="1">SUM(B8:AH8)</f>
        <v>0</v>
      </c>
      <c r="AJ8" s="8">
        <f t="shared" si="0"/>
        <v>0</v>
      </c>
      <c r="AK8" s="23"/>
    </row>
    <row r="9" spans="1:39" s="20" customFormat="1" ht="17.850000000000001" thickTop="1" thickBot="1" x14ac:dyDescent="0.65">
      <c r="A9" s="45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4"/>
      <c r="AI9" s="38">
        <f>SUM(B9:AH9)</f>
        <v>0</v>
      </c>
      <c r="AJ9" s="8">
        <f t="shared" si="0"/>
        <v>0</v>
      </c>
      <c r="AK9" s="25"/>
    </row>
    <row r="10" spans="1:39" s="20" customFormat="1" ht="17.850000000000001" thickTop="1" thickBot="1" x14ac:dyDescent="0.65">
      <c r="A10" s="40"/>
      <c r="B10" s="41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32"/>
      <c r="AI10" s="6">
        <f>SUM(B10:AH10)</f>
        <v>0</v>
      </c>
      <c r="AJ10" s="8">
        <f t="shared" si="0"/>
        <v>0</v>
      </c>
      <c r="AK10" s="25"/>
    </row>
    <row r="11" spans="1:39" s="20" customFormat="1" ht="18" thickTop="1" thickBot="1" x14ac:dyDescent="0.35">
      <c r="A11" s="21" t="s">
        <v>3</v>
      </c>
      <c r="B11" s="29">
        <f t="shared" ref="B11:AJ11" si="2">SUM(B5:B10)</f>
        <v>0</v>
      </c>
      <c r="C11" s="22">
        <f t="shared" si="2"/>
        <v>0</v>
      </c>
      <c r="D11" s="22">
        <f t="shared" si="2"/>
        <v>0</v>
      </c>
      <c r="E11" s="22">
        <f t="shared" si="2"/>
        <v>0</v>
      </c>
      <c r="F11" s="22">
        <f t="shared" si="2"/>
        <v>0</v>
      </c>
      <c r="G11" s="22">
        <f t="shared" si="2"/>
        <v>0</v>
      </c>
      <c r="H11" s="22">
        <f t="shared" si="2"/>
        <v>0</v>
      </c>
      <c r="I11" s="22">
        <f t="shared" si="2"/>
        <v>0</v>
      </c>
      <c r="J11" s="22">
        <f t="shared" si="2"/>
        <v>0</v>
      </c>
      <c r="K11" s="22">
        <f t="shared" si="2"/>
        <v>0</v>
      </c>
      <c r="L11" s="22">
        <f t="shared" si="2"/>
        <v>0</v>
      </c>
      <c r="M11" s="22">
        <f t="shared" si="2"/>
        <v>0</v>
      </c>
      <c r="N11" s="22">
        <f t="shared" si="2"/>
        <v>0</v>
      </c>
      <c r="O11" s="22">
        <f t="shared" si="2"/>
        <v>0</v>
      </c>
      <c r="P11" s="22">
        <f t="shared" si="2"/>
        <v>0</v>
      </c>
      <c r="Q11" s="22">
        <f t="shared" si="2"/>
        <v>0</v>
      </c>
      <c r="R11" s="22">
        <f t="shared" si="2"/>
        <v>0</v>
      </c>
      <c r="S11" s="22">
        <f t="shared" si="2"/>
        <v>0</v>
      </c>
      <c r="T11" s="22">
        <f t="shared" si="2"/>
        <v>0</v>
      </c>
      <c r="U11" s="22">
        <f t="shared" si="2"/>
        <v>0</v>
      </c>
      <c r="V11" s="22">
        <f t="shared" si="2"/>
        <v>0</v>
      </c>
      <c r="W11" s="22">
        <f t="shared" si="2"/>
        <v>0</v>
      </c>
      <c r="X11" s="22">
        <f t="shared" si="2"/>
        <v>0</v>
      </c>
      <c r="Y11" s="22">
        <f t="shared" si="2"/>
        <v>0</v>
      </c>
      <c r="Z11" s="22">
        <f t="shared" si="2"/>
        <v>0</v>
      </c>
      <c r="AA11" s="22">
        <f t="shared" si="2"/>
        <v>0</v>
      </c>
      <c r="AB11" s="22">
        <f t="shared" si="2"/>
        <v>0</v>
      </c>
      <c r="AC11" s="22">
        <f t="shared" si="2"/>
        <v>0</v>
      </c>
      <c r="AD11" s="22">
        <f t="shared" si="2"/>
        <v>0</v>
      </c>
      <c r="AE11" s="22">
        <f t="shared" si="2"/>
        <v>0</v>
      </c>
      <c r="AF11" s="22">
        <f t="shared" si="2"/>
        <v>0</v>
      </c>
      <c r="AG11" s="22">
        <f t="shared" si="2"/>
        <v>0</v>
      </c>
      <c r="AH11" s="22">
        <f t="shared" si="2"/>
        <v>0</v>
      </c>
      <c r="AI11" s="9">
        <f t="shared" si="2"/>
        <v>0</v>
      </c>
      <c r="AJ11" s="8">
        <f t="shared" si="2"/>
        <v>0</v>
      </c>
      <c r="AK11" s="36"/>
    </row>
    <row r="12" spans="1:39" ht="36" customHeight="1" thickTop="1" thickBot="1" x14ac:dyDescent="0.35">
      <c r="A12" s="115" t="s">
        <v>8</v>
      </c>
      <c r="B12" s="116"/>
      <c r="C12" s="117"/>
      <c r="D12" s="117"/>
      <c r="E12" s="118"/>
      <c r="F12" s="67"/>
      <c r="G12" s="18" t="s">
        <v>7</v>
      </c>
      <c r="H12" s="19"/>
      <c r="I12" s="18"/>
      <c r="J12" s="18"/>
      <c r="K12" s="116">
        <f>SUM(AI11)</f>
        <v>0</v>
      </c>
      <c r="L12" s="116"/>
      <c r="M12" s="114" t="s">
        <v>4</v>
      </c>
      <c r="N12" s="113"/>
      <c r="O12" s="113"/>
      <c r="P12" s="113"/>
      <c r="Q12" s="112">
        <f>SUM(AJ11)</f>
        <v>0</v>
      </c>
      <c r="R12" s="119"/>
      <c r="S12" s="119"/>
      <c r="T12" s="119"/>
      <c r="U12" s="66"/>
      <c r="V12" s="112" t="s">
        <v>9</v>
      </c>
      <c r="W12" s="113"/>
      <c r="X12" s="113"/>
      <c r="Y12" s="110">
        <f>SUM(Q12*0.1)</f>
        <v>0</v>
      </c>
      <c r="Z12" s="111"/>
      <c r="AA12" s="111"/>
      <c r="AB12" s="67"/>
      <c r="AC12" s="112" t="s">
        <v>10</v>
      </c>
      <c r="AD12" s="113"/>
      <c r="AE12" s="113"/>
      <c r="AF12" s="112">
        <f>SUM(Q12+Y12)</f>
        <v>0</v>
      </c>
      <c r="AG12" s="114"/>
      <c r="AH12" s="114"/>
      <c r="AI12" s="114"/>
      <c r="AJ12" s="120"/>
      <c r="AK12" s="121"/>
    </row>
    <row r="13" spans="1:39" ht="17.850000000000001" thickTop="1" thickBot="1" x14ac:dyDescent="0.65">
      <c r="A13" s="10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0"/>
      <c r="AJ13" s="10"/>
      <c r="AK13" s="10"/>
    </row>
    <row r="14" spans="1:39" ht="43.5" customHeight="1" x14ac:dyDescent="0.3">
      <c r="C14" s="105"/>
      <c r="D14" s="105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9" t="s">
        <v>72</v>
      </c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4"/>
    </row>
    <row r="15" spans="1:39" ht="9.9499999999999993" customHeight="1" thickBot="1" x14ac:dyDescent="0.65"/>
    <row r="16" spans="1:39" ht="40.5" customHeight="1" thickTop="1" thickBot="1" x14ac:dyDescent="0.35">
      <c r="A16" s="15" t="s">
        <v>5</v>
      </c>
      <c r="B16" s="39"/>
      <c r="C16" s="106" t="s">
        <v>114</v>
      </c>
      <c r="D16" s="106" t="s">
        <v>115</v>
      </c>
      <c r="E16" s="106" t="s">
        <v>116</v>
      </c>
      <c r="F16" s="106" t="s">
        <v>117</v>
      </c>
      <c r="G16" s="106" t="s">
        <v>118</v>
      </c>
      <c r="H16" s="106" t="s">
        <v>119</v>
      </c>
      <c r="I16" s="106" t="s">
        <v>120</v>
      </c>
      <c r="J16" s="106" t="s">
        <v>121</v>
      </c>
      <c r="K16" s="106" t="s">
        <v>122</v>
      </c>
      <c r="L16" s="16">
        <v>10</v>
      </c>
      <c r="M16" s="16">
        <v>11</v>
      </c>
      <c r="N16" s="16">
        <v>12</v>
      </c>
      <c r="O16" s="16">
        <v>13</v>
      </c>
      <c r="P16" s="16">
        <v>14</v>
      </c>
      <c r="Q16" s="16">
        <v>15</v>
      </c>
      <c r="R16" s="16">
        <v>16</v>
      </c>
      <c r="S16" s="16">
        <v>17</v>
      </c>
      <c r="T16" s="16">
        <v>18</v>
      </c>
      <c r="U16" s="16">
        <v>19</v>
      </c>
      <c r="V16" s="16">
        <v>20</v>
      </c>
      <c r="W16" s="16">
        <v>21</v>
      </c>
      <c r="X16" s="16">
        <v>22</v>
      </c>
      <c r="Y16" s="16">
        <v>23</v>
      </c>
      <c r="Z16" s="16">
        <v>24</v>
      </c>
      <c r="AA16" s="16">
        <v>25</v>
      </c>
      <c r="AB16" s="16">
        <v>26</v>
      </c>
      <c r="AC16" s="16">
        <v>27</v>
      </c>
      <c r="AD16" s="16">
        <v>28</v>
      </c>
      <c r="AE16" s="16">
        <v>29</v>
      </c>
      <c r="AF16" s="16">
        <v>30</v>
      </c>
      <c r="AG16" s="16">
        <v>31</v>
      </c>
      <c r="AH16" s="30"/>
      <c r="AI16" s="17" t="s">
        <v>0</v>
      </c>
      <c r="AJ16" s="17" t="s">
        <v>6</v>
      </c>
      <c r="AK16" s="17" t="s">
        <v>11</v>
      </c>
      <c r="AM16" s="12"/>
    </row>
    <row r="17" spans="1:39" ht="18" thickTop="1" thickBot="1" x14ac:dyDescent="0.35">
      <c r="A17" s="5" t="s">
        <v>2</v>
      </c>
      <c r="B17" s="26"/>
      <c r="C17" s="3"/>
      <c r="D17" s="52"/>
      <c r="E17" s="52"/>
      <c r="F17" s="52"/>
      <c r="G17" s="52"/>
      <c r="H17" s="52"/>
      <c r="I17" s="52"/>
      <c r="J17" s="52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1"/>
      <c r="AI17" s="9">
        <f>SUM(B17:AH17)</f>
        <v>0</v>
      </c>
      <c r="AJ17" s="8">
        <f>SUM(AI17*50000)</f>
        <v>0</v>
      </c>
      <c r="AK17" s="24"/>
    </row>
    <row r="18" spans="1:39" ht="18" thickTop="1" thickBot="1" x14ac:dyDescent="0.35">
      <c r="A18" s="13" t="s">
        <v>1</v>
      </c>
      <c r="B18" s="27"/>
      <c r="C18" s="14"/>
      <c r="D18" s="50"/>
      <c r="E18" s="50"/>
      <c r="F18" s="50"/>
      <c r="G18" s="50"/>
      <c r="H18" s="50"/>
      <c r="I18" s="50"/>
      <c r="J18" s="50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33"/>
      <c r="AI18" s="37">
        <f>SUM(B18:AH18)</f>
        <v>0</v>
      </c>
      <c r="AJ18" s="8">
        <f>SUM(AI18*50000)</f>
        <v>0</v>
      </c>
      <c r="AK18" s="23"/>
    </row>
    <row r="19" spans="1:39" ht="18" thickTop="1" thickBot="1" x14ac:dyDescent="0.35">
      <c r="A19" s="4" t="s">
        <v>12</v>
      </c>
      <c r="B19" s="28"/>
      <c r="C19" s="2"/>
      <c r="D19" s="51"/>
      <c r="E19" s="51"/>
      <c r="F19" s="51"/>
      <c r="G19" s="51"/>
      <c r="H19" s="51"/>
      <c r="I19" s="51"/>
      <c r="J19" s="51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35"/>
      <c r="AI19" s="37">
        <f>SUM(B19:AH19)</f>
        <v>0</v>
      </c>
      <c r="AJ19" s="8">
        <f>SUM(AI19*50000)</f>
        <v>0</v>
      </c>
      <c r="AK19" s="7"/>
    </row>
    <row r="20" spans="1:39" ht="18" thickTop="1" thickBot="1" x14ac:dyDescent="0.35">
      <c r="A20" s="13" t="s">
        <v>21</v>
      </c>
      <c r="B20" s="27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34"/>
      <c r="AI20" s="6">
        <f t="shared" ref="AI20" si="3">SUM(B20:AH20)</f>
        <v>0</v>
      </c>
      <c r="AJ20" s="8">
        <f t="shared" ref="AJ20:AJ22" si="4">SUM(AI20*40000)</f>
        <v>0</v>
      </c>
      <c r="AK20" s="23"/>
    </row>
    <row r="21" spans="1:39" s="20" customFormat="1" ht="17.850000000000001" thickTop="1" thickBot="1" x14ac:dyDescent="0.65">
      <c r="A21" s="45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4"/>
      <c r="AI21" s="38">
        <f>SUM(B21:AH21)</f>
        <v>0</v>
      </c>
      <c r="AJ21" s="8">
        <f t="shared" si="4"/>
        <v>0</v>
      </c>
      <c r="AK21" s="25"/>
    </row>
    <row r="22" spans="1:39" s="20" customFormat="1" ht="17.850000000000001" thickTop="1" thickBot="1" x14ac:dyDescent="0.65">
      <c r="A22" s="40"/>
      <c r="B22" s="41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32"/>
      <c r="AI22" s="6">
        <f>SUM(B22:AH22)</f>
        <v>0</v>
      </c>
      <c r="AJ22" s="8">
        <f t="shared" si="4"/>
        <v>0</v>
      </c>
      <c r="AK22" s="25"/>
    </row>
    <row r="23" spans="1:39" s="20" customFormat="1" ht="18" thickTop="1" thickBot="1" x14ac:dyDescent="0.35">
      <c r="A23" s="21" t="s">
        <v>3</v>
      </c>
      <c r="B23" s="29">
        <f t="shared" ref="B23:AJ23" si="5">SUM(B17:B22)</f>
        <v>0</v>
      </c>
      <c r="C23" s="22">
        <f t="shared" si="5"/>
        <v>0</v>
      </c>
      <c r="D23" s="22">
        <f t="shared" si="5"/>
        <v>0</v>
      </c>
      <c r="E23" s="22">
        <f t="shared" si="5"/>
        <v>0</v>
      </c>
      <c r="F23" s="22">
        <f t="shared" si="5"/>
        <v>0</v>
      </c>
      <c r="G23" s="22">
        <f t="shared" si="5"/>
        <v>0</v>
      </c>
      <c r="H23" s="22">
        <f t="shared" si="5"/>
        <v>0</v>
      </c>
      <c r="I23" s="22">
        <f t="shared" si="5"/>
        <v>0</v>
      </c>
      <c r="J23" s="22">
        <f t="shared" si="5"/>
        <v>0</v>
      </c>
      <c r="K23" s="22">
        <f t="shared" si="5"/>
        <v>0</v>
      </c>
      <c r="L23" s="22">
        <f t="shared" si="5"/>
        <v>0</v>
      </c>
      <c r="M23" s="22">
        <f t="shared" si="5"/>
        <v>0</v>
      </c>
      <c r="N23" s="22">
        <f t="shared" si="5"/>
        <v>0</v>
      </c>
      <c r="O23" s="22">
        <f t="shared" si="5"/>
        <v>0</v>
      </c>
      <c r="P23" s="22">
        <f t="shared" si="5"/>
        <v>0</v>
      </c>
      <c r="Q23" s="22">
        <f t="shared" si="5"/>
        <v>0</v>
      </c>
      <c r="R23" s="22">
        <f t="shared" si="5"/>
        <v>0</v>
      </c>
      <c r="S23" s="22">
        <f t="shared" si="5"/>
        <v>0</v>
      </c>
      <c r="T23" s="22">
        <f t="shared" si="5"/>
        <v>0</v>
      </c>
      <c r="U23" s="22">
        <f t="shared" si="5"/>
        <v>0</v>
      </c>
      <c r="V23" s="22">
        <f t="shared" si="5"/>
        <v>0</v>
      </c>
      <c r="W23" s="22">
        <f t="shared" si="5"/>
        <v>0</v>
      </c>
      <c r="X23" s="22">
        <f t="shared" si="5"/>
        <v>0</v>
      </c>
      <c r="Y23" s="22">
        <f t="shared" si="5"/>
        <v>0</v>
      </c>
      <c r="Z23" s="22">
        <f t="shared" si="5"/>
        <v>0</v>
      </c>
      <c r="AA23" s="22">
        <f t="shared" si="5"/>
        <v>0</v>
      </c>
      <c r="AB23" s="22">
        <f t="shared" si="5"/>
        <v>0</v>
      </c>
      <c r="AC23" s="22">
        <f t="shared" si="5"/>
        <v>0</v>
      </c>
      <c r="AD23" s="22">
        <f t="shared" si="5"/>
        <v>0</v>
      </c>
      <c r="AE23" s="22">
        <f t="shared" si="5"/>
        <v>0</v>
      </c>
      <c r="AF23" s="22">
        <f t="shared" si="5"/>
        <v>0</v>
      </c>
      <c r="AG23" s="22">
        <f t="shared" si="5"/>
        <v>0</v>
      </c>
      <c r="AH23" s="22">
        <f t="shared" si="5"/>
        <v>0</v>
      </c>
      <c r="AI23" s="9">
        <f t="shared" si="5"/>
        <v>0</v>
      </c>
      <c r="AJ23" s="8">
        <f t="shared" si="5"/>
        <v>0</v>
      </c>
      <c r="AK23" s="36"/>
    </row>
    <row r="24" spans="1:39" ht="36" customHeight="1" thickTop="1" thickBot="1" x14ac:dyDescent="0.35">
      <c r="A24" s="115" t="s">
        <v>8</v>
      </c>
      <c r="B24" s="116"/>
      <c r="C24" s="117"/>
      <c r="D24" s="117"/>
      <c r="E24" s="118"/>
      <c r="F24" s="67"/>
      <c r="G24" s="18" t="s">
        <v>7</v>
      </c>
      <c r="H24" s="19"/>
      <c r="I24" s="18"/>
      <c r="J24" s="18"/>
      <c r="K24" s="116">
        <f>SUM(AI23)</f>
        <v>0</v>
      </c>
      <c r="L24" s="116"/>
      <c r="M24" s="114" t="s">
        <v>4</v>
      </c>
      <c r="N24" s="113"/>
      <c r="O24" s="113"/>
      <c r="P24" s="113"/>
      <c r="Q24" s="112">
        <f>SUM(AJ23)</f>
        <v>0</v>
      </c>
      <c r="R24" s="119"/>
      <c r="S24" s="119"/>
      <c r="T24" s="119"/>
      <c r="U24" s="66"/>
      <c r="V24" s="112" t="s">
        <v>9</v>
      </c>
      <c r="W24" s="113"/>
      <c r="X24" s="113"/>
      <c r="Y24" s="110">
        <f>SUM(Q24*0.1)</f>
        <v>0</v>
      </c>
      <c r="Z24" s="111"/>
      <c r="AA24" s="111"/>
      <c r="AB24" s="67"/>
      <c r="AC24" s="112" t="s">
        <v>10</v>
      </c>
      <c r="AD24" s="113"/>
      <c r="AE24" s="113"/>
      <c r="AF24" s="112">
        <f>SUM(Q24+Y24)</f>
        <v>0</v>
      </c>
      <c r="AG24" s="114"/>
      <c r="AH24" s="114"/>
      <c r="AI24" s="114"/>
      <c r="AJ24" s="120"/>
      <c r="AK24" s="121"/>
    </row>
    <row r="25" spans="1:39" ht="17.850000000000001" thickTop="1" thickBot="1" x14ac:dyDescent="0.65"/>
    <row r="26" spans="1:39" ht="43.5" customHeight="1" x14ac:dyDescent="0.3">
      <c r="C26" s="105"/>
      <c r="D26" s="105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9" t="s">
        <v>72</v>
      </c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4"/>
    </row>
    <row r="27" spans="1:39" ht="9.9499999999999993" customHeight="1" thickBot="1" x14ac:dyDescent="0.65"/>
    <row r="28" spans="1:39" ht="40.5" customHeight="1" thickTop="1" thickBot="1" x14ac:dyDescent="0.35">
      <c r="A28" s="15" t="s">
        <v>5</v>
      </c>
      <c r="B28" s="39"/>
      <c r="C28" s="16">
        <v>26</v>
      </c>
      <c r="D28" s="16">
        <v>27</v>
      </c>
      <c r="E28" s="16">
        <v>28</v>
      </c>
      <c r="F28" s="16">
        <v>29</v>
      </c>
      <c r="G28" s="16">
        <v>30</v>
      </c>
      <c r="H28" s="16">
        <v>31</v>
      </c>
      <c r="I28" s="106" t="s">
        <v>114</v>
      </c>
      <c r="J28" s="106" t="s">
        <v>115</v>
      </c>
      <c r="K28" s="106" t="s">
        <v>116</v>
      </c>
      <c r="L28" s="106" t="s">
        <v>117</v>
      </c>
      <c r="M28" s="106" t="s">
        <v>118</v>
      </c>
      <c r="N28" s="106" t="s">
        <v>119</v>
      </c>
      <c r="O28" s="106" t="s">
        <v>120</v>
      </c>
      <c r="P28" s="106" t="s">
        <v>121</v>
      </c>
      <c r="Q28" s="106" t="s">
        <v>122</v>
      </c>
      <c r="R28" s="16">
        <v>10</v>
      </c>
      <c r="S28" s="16">
        <v>11</v>
      </c>
      <c r="T28" s="16">
        <v>12</v>
      </c>
      <c r="U28" s="16">
        <v>13</v>
      </c>
      <c r="V28" s="16">
        <v>14</v>
      </c>
      <c r="W28" s="16">
        <v>15</v>
      </c>
      <c r="X28" s="16">
        <v>16</v>
      </c>
      <c r="Y28" s="16">
        <v>17</v>
      </c>
      <c r="Z28" s="16">
        <v>18</v>
      </c>
      <c r="AA28" s="16">
        <v>19</v>
      </c>
      <c r="AB28" s="16">
        <v>20</v>
      </c>
      <c r="AC28" s="16">
        <v>21</v>
      </c>
      <c r="AD28" s="16">
        <v>22</v>
      </c>
      <c r="AE28" s="16">
        <v>23</v>
      </c>
      <c r="AF28" s="16">
        <v>24</v>
      </c>
      <c r="AG28" s="16">
        <v>25</v>
      </c>
      <c r="AH28" s="30"/>
      <c r="AI28" s="17" t="s">
        <v>0</v>
      </c>
      <c r="AJ28" s="17" t="s">
        <v>6</v>
      </c>
      <c r="AK28" s="17" t="s">
        <v>11</v>
      </c>
      <c r="AM28" s="12"/>
    </row>
    <row r="29" spans="1:39" ht="18" thickTop="1" thickBot="1" x14ac:dyDescent="0.35">
      <c r="A29" s="5" t="s">
        <v>2</v>
      </c>
      <c r="B29" s="26"/>
      <c r="C29" s="3"/>
      <c r="D29" s="3"/>
      <c r="E29" s="68"/>
      <c r="F29" s="68"/>
      <c r="G29" s="68"/>
      <c r="H29" s="68"/>
      <c r="I29" s="68"/>
      <c r="J29" s="68"/>
      <c r="K29" s="68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1"/>
      <c r="AI29" s="9">
        <f>SUM(B29:AH29)</f>
        <v>0</v>
      </c>
      <c r="AJ29" s="8">
        <f>SUM(AI29*40000)</f>
        <v>0</v>
      </c>
      <c r="AK29" s="24"/>
    </row>
    <row r="30" spans="1:39" ht="18" thickTop="1" thickBot="1" x14ac:dyDescent="0.35">
      <c r="A30" s="13" t="s">
        <v>1</v>
      </c>
      <c r="B30" s="27"/>
      <c r="C30" s="14"/>
      <c r="D30" s="14"/>
      <c r="E30" s="69"/>
      <c r="F30" s="69"/>
      <c r="G30" s="69"/>
      <c r="H30" s="69"/>
      <c r="I30" s="69"/>
      <c r="J30" s="69"/>
      <c r="K30" s="69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33"/>
      <c r="AI30" s="37">
        <f>SUM(B30:AH30)</f>
        <v>0</v>
      </c>
      <c r="AJ30" s="8">
        <f>SUM(AI30*40000)</f>
        <v>0</v>
      </c>
      <c r="AK30" s="23"/>
    </row>
    <row r="31" spans="1:39" ht="18" thickTop="1" thickBot="1" x14ac:dyDescent="0.35">
      <c r="A31" s="4" t="s">
        <v>12</v>
      </c>
      <c r="B31" s="28"/>
      <c r="C31" s="2"/>
      <c r="D31" s="2"/>
      <c r="E31" s="70"/>
      <c r="F31" s="70"/>
      <c r="G31" s="70"/>
      <c r="H31" s="70"/>
      <c r="I31" s="70"/>
      <c r="J31" s="70"/>
      <c r="K31" s="70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35"/>
      <c r="AI31" s="37">
        <f>SUM(B31:AH31)</f>
        <v>0</v>
      </c>
      <c r="AJ31" s="8">
        <f>SUM(AI31*40000)</f>
        <v>0</v>
      </c>
      <c r="AK31" s="7"/>
    </row>
    <row r="32" spans="1:39" ht="18" thickTop="1" thickBot="1" x14ac:dyDescent="0.35">
      <c r="A32" s="13" t="s">
        <v>21</v>
      </c>
      <c r="B32" s="27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34"/>
      <c r="AI32" s="6">
        <f t="shared" ref="AI32" si="6">SUM(B32:AH32)</f>
        <v>0</v>
      </c>
      <c r="AJ32" s="8">
        <f t="shared" ref="AJ32:AJ34" si="7">SUM(AI32*40000)</f>
        <v>0</v>
      </c>
      <c r="AK32" s="23"/>
    </row>
    <row r="33" spans="1:39" s="20" customFormat="1" ht="18" thickTop="1" thickBot="1" x14ac:dyDescent="0.35">
      <c r="A33" s="45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4"/>
      <c r="AI33" s="38">
        <f>SUM(B33:AH33)</f>
        <v>0</v>
      </c>
      <c r="AJ33" s="8">
        <f t="shared" si="7"/>
        <v>0</v>
      </c>
      <c r="AK33" s="25"/>
    </row>
    <row r="34" spans="1:39" s="20" customFormat="1" ht="18" thickTop="1" thickBot="1" x14ac:dyDescent="0.35">
      <c r="A34" s="40"/>
      <c r="B34" s="41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32"/>
      <c r="AI34" s="6">
        <f>SUM(B34:AH34)</f>
        <v>0</v>
      </c>
      <c r="AJ34" s="8">
        <f t="shared" si="7"/>
        <v>0</v>
      </c>
      <c r="AK34" s="25"/>
    </row>
    <row r="35" spans="1:39" s="20" customFormat="1" ht="18" thickTop="1" thickBot="1" x14ac:dyDescent="0.35">
      <c r="A35" s="21" t="s">
        <v>3</v>
      </c>
      <c r="B35" s="29">
        <f t="shared" ref="B35:AJ35" si="8">SUM(B29:B34)</f>
        <v>0</v>
      </c>
      <c r="C35" s="22">
        <f t="shared" si="8"/>
        <v>0</v>
      </c>
      <c r="D35" s="22">
        <f t="shared" si="8"/>
        <v>0</v>
      </c>
      <c r="E35" s="22">
        <f t="shared" si="8"/>
        <v>0</v>
      </c>
      <c r="F35" s="22">
        <f t="shared" si="8"/>
        <v>0</v>
      </c>
      <c r="G35" s="22">
        <f t="shared" si="8"/>
        <v>0</v>
      </c>
      <c r="H35" s="22">
        <f t="shared" si="8"/>
        <v>0</v>
      </c>
      <c r="I35" s="22">
        <f t="shared" si="8"/>
        <v>0</v>
      </c>
      <c r="J35" s="22">
        <f t="shared" si="8"/>
        <v>0</v>
      </c>
      <c r="K35" s="22">
        <f t="shared" si="8"/>
        <v>0</v>
      </c>
      <c r="L35" s="22">
        <f t="shared" si="8"/>
        <v>0</v>
      </c>
      <c r="M35" s="22">
        <f t="shared" si="8"/>
        <v>0</v>
      </c>
      <c r="N35" s="22">
        <f t="shared" si="8"/>
        <v>0</v>
      </c>
      <c r="O35" s="22">
        <f t="shared" si="8"/>
        <v>0</v>
      </c>
      <c r="P35" s="22">
        <f t="shared" si="8"/>
        <v>0</v>
      </c>
      <c r="Q35" s="22">
        <f t="shared" si="8"/>
        <v>0</v>
      </c>
      <c r="R35" s="22">
        <f t="shared" si="8"/>
        <v>0</v>
      </c>
      <c r="S35" s="22">
        <f t="shared" si="8"/>
        <v>0</v>
      </c>
      <c r="T35" s="22">
        <f t="shared" si="8"/>
        <v>0</v>
      </c>
      <c r="U35" s="22">
        <f t="shared" si="8"/>
        <v>0</v>
      </c>
      <c r="V35" s="22">
        <f t="shared" si="8"/>
        <v>0</v>
      </c>
      <c r="W35" s="22">
        <f t="shared" si="8"/>
        <v>0</v>
      </c>
      <c r="X35" s="22">
        <f t="shared" si="8"/>
        <v>0</v>
      </c>
      <c r="Y35" s="22">
        <f t="shared" si="8"/>
        <v>0</v>
      </c>
      <c r="Z35" s="22">
        <f t="shared" si="8"/>
        <v>0</v>
      </c>
      <c r="AA35" s="22">
        <f t="shared" si="8"/>
        <v>0</v>
      </c>
      <c r="AB35" s="22">
        <f t="shared" si="8"/>
        <v>0</v>
      </c>
      <c r="AC35" s="22">
        <f t="shared" si="8"/>
        <v>0</v>
      </c>
      <c r="AD35" s="22">
        <f t="shared" si="8"/>
        <v>0</v>
      </c>
      <c r="AE35" s="22">
        <f t="shared" si="8"/>
        <v>0</v>
      </c>
      <c r="AF35" s="22">
        <f t="shared" si="8"/>
        <v>0</v>
      </c>
      <c r="AG35" s="22">
        <f t="shared" si="8"/>
        <v>0</v>
      </c>
      <c r="AH35" s="22">
        <f t="shared" si="8"/>
        <v>0</v>
      </c>
      <c r="AI35" s="9">
        <f t="shared" si="8"/>
        <v>0</v>
      </c>
      <c r="AJ35" s="8">
        <f t="shared" si="8"/>
        <v>0</v>
      </c>
      <c r="AK35" s="36"/>
    </row>
    <row r="36" spans="1:39" ht="36" customHeight="1" thickTop="1" thickBot="1" x14ac:dyDescent="0.35">
      <c r="A36" s="115" t="s">
        <v>8</v>
      </c>
      <c r="B36" s="116"/>
      <c r="C36" s="117"/>
      <c r="D36" s="117"/>
      <c r="E36" s="118"/>
      <c r="F36" s="67"/>
      <c r="G36" s="18" t="s">
        <v>7</v>
      </c>
      <c r="H36" s="19"/>
      <c r="I36" s="18"/>
      <c r="J36" s="18"/>
      <c r="K36" s="116">
        <f>SUM(AI35)</f>
        <v>0</v>
      </c>
      <c r="L36" s="116"/>
      <c r="M36" s="114" t="s">
        <v>4</v>
      </c>
      <c r="N36" s="113"/>
      <c r="O36" s="113"/>
      <c r="P36" s="113"/>
      <c r="Q36" s="112">
        <f>SUM(AJ35)</f>
        <v>0</v>
      </c>
      <c r="R36" s="119"/>
      <c r="S36" s="119"/>
      <c r="T36" s="119"/>
      <c r="U36" s="66"/>
      <c r="V36" s="112" t="s">
        <v>9</v>
      </c>
      <c r="W36" s="113"/>
      <c r="X36" s="113"/>
      <c r="Y36" s="110">
        <f>SUM(Q36*0.1)</f>
        <v>0</v>
      </c>
      <c r="Z36" s="111"/>
      <c r="AA36" s="111"/>
      <c r="AB36" s="67"/>
      <c r="AC36" s="112" t="s">
        <v>10</v>
      </c>
      <c r="AD36" s="113"/>
      <c r="AE36" s="113"/>
      <c r="AF36" s="112">
        <f>SUM(Q36+Y36)</f>
        <v>0</v>
      </c>
      <c r="AG36" s="114"/>
      <c r="AH36" s="114"/>
      <c r="AI36" s="114"/>
      <c r="AJ36" s="120"/>
      <c r="AK36" s="121"/>
    </row>
    <row r="37" spans="1:39" ht="18" thickTop="1" thickBot="1" x14ac:dyDescent="0.35">
      <c r="A37" s="10"/>
      <c r="B37" s="10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0"/>
      <c r="AJ37" s="10"/>
      <c r="AK37" s="10"/>
    </row>
    <row r="38" spans="1:39" ht="43.5" customHeight="1" x14ac:dyDescent="0.3">
      <c r="C38" s="105"/>
      <c r="D38" s="105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9" t="s">
        <v>72</v>
      </c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4"/>
    </row>
    <row r="39" spans="1:39" ht="9.9499999999999993" customHeight="1" thickBot="1" x14ac:dyDescent="0.35"/>
    <row r="40" spans="1:39" ht="40.5" customHeight="1" thickTop="1" thickBot="1" x14ac:dyDescent="0.35">
      <c r="A40" s="15" t="s">
        <v>5</v>
      </c>
      <c r="B40" s="39"/>
      <c r="C40" s="106" t="s">
        <v>114</v>
      </c>
      <c r="D40" s="106" t="s">
        <v>115</v>
      </c>
      <c r="E40" s="106" t="s">
        <v>116</v>
      </c>
      <c r="F40" s="106" t="s">
        <v>117</v>
      </c>
      <c r="G40" s="106" t="s">
        <v>118</v>
      </c>
      <c r="H40" s="106" t="s">
        <v>119</v>
      </c>
      <c r="I40" s="106" t="s">
        <v>120</v>
      </c>
      <c r="J40" s="106" t="s">
        <v>121</v>
      </c>
      <c r="K40" s="106" t="s">
        <v>122</v>
      </c>
      <c r="L40" s="16">
        <v>10</v>
      </c>
      <c r="M40" s="16">
        <v>11</v>
      </c>
      <c r="N40" s="16">
        <v>12</v>
      </c>
      <c r="O40" s="16">
        <v>13</v>
      </c>
      <c r="P40" s="16">
        <v>14</v>
      </c>
      <c r="Q40" s="16">
        <v>15</v>
      </c>
      <c r="R40" s="16">
        <v>16</v>
      </c>
      <c r="S40" s="16">
        <v>17</v>
      </c>
      <c r="T40" s="16">
        <v>18</v>
      </c>
      <c r="U40" s="16">
        <v>19</v>
      </c>
      <c r="V40" s="16">
        <v>20</v>
      </c>
      <c r="W40" s="16">
        <v>21</v>
      </c>
      <c r="X40" s="16">
        <v>22</v>
      </c>
      <c r="Y40" s="16">
        <v>23</v>
      </c>
      <c r="Z40" s="16">
        <v>24</v>
      </c>
      <c r="AA40" s="16">
        <v>25</v>
      </c>
      <c r="AB40" s="16">
        <v>26</v>
      </c>
      <c r="AC40" s="16">
        <v>27</v>
      </c>
      <c r="AD40" s="16">
        <v>28</v>
      </c>
      <c r="AE40" s="16">
        <v>29</v>
      </c>
      <c r="AF40" s="16">
        <v>30</v>
      </c>
      <c r="AG40" s="16">
        <v>31</v>
      </c>
      <c r="AH40" s="30"/>
      <c r="AI40" s="17" t="s">
        <v>0</v>
      </c>
      <c r="AJ40" s="17" t="s">
        <v>6</v>
      </c>
      <c r="AK40" s="17" t="s">
        <v>11</v>
      </c>
      <c r="AM40" s="12"/>
    </row>
    <row r="41" spans="1:39" ht="18" thickTop="1" thickBot="1" x14ac:dyDescent="0.35">
      <c r="A41" s="5" t="s">
        <v>2</v>
      </c>
      <c r="B41" s="26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1"/>
      <c r="AI41" s="9">
        <f>SUM(B41:AH41)</f>
        <v>0</v>
      </c>
      <c r="AJ41" s="8">
        <f t="shared" ref="AJ41:AJ46" si="9">SUM(AI41*40000)</f>
        <v>0</v>
      </c>
      <c r="AK41" s="24"/>
    </row>
    <row r="42" spans="1:39" ht="18" thickTop="1" thickBot="1" x14ac:dyDescent="0.35">
      <c r="A42" s="13" t="s">
        <v>1</v>
      </c>
      <c r="B42" s="27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33"/>
      <c r="AI42" s="37">
        <f>SUM(B42:AH42)</f>
        <v>0</v>
      </c>
      <c r="AJ42" s="8">
        <f t="shared" si="9"/>
        <v>0</v>
      </c>
      <c r="AK42" s="23"/>
    </row>
    <row r="43" spans="1:39" ht="18" thickTop="1" thickBot="1" x14ac:dyDescent="0.35">
      <c r="A43" s="4" t="s">
        <v>12</v>
      </c>
      <c r="B43" s="28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51"/>
      <c r="T43" s="51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35"/>
      <c r="AI43" s="37">
        <f>SUM(B43:AH43)</f>
        <v>0</v>
      </c>
      <c r="AJ43" s="8">
        <f t="shared" si="9"/>
        <v>0</v>
      </c>
      <c r="AK43" s="7"/>
    </row>
    <row r="44" spans="1:39" ht="18" thickTop="1" thickBot="1" x14ac:dyDescent="0.35">
      <c r="A44" s="13" t="s">
        <v>19</v>
      </c>
      <c r="B44" s="27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34"/>
      <c r="AI44" s="6">
        <f t="shared" ref="AI44" si="10">SUM(B44:AH44)</f>
        <v>0</v>
      </c>
      <c r="AJ44" s="8">
        <f t="shared" si="9"/>
        <v>0</v>
      </c>
      <c r="AK44" s="23"/>
    </row>
    <row r="45" spans="1:39" s="20" customFormat="1" ht="18" thickTop="1" thickBot="1" x14ac:dyDescent="0.35">
      <c r="A45" s="45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4"/>
      <c r="AI45" s="38">
        <f>SUM(B45:AH45)</f>
        <v>0</v>
      </c>
      <c r="AJ45" s="8">
        <f t="shared" si="9"/>
        <v>0</v>
      </c>
      <c r="AK45" s="25"/>
    </row>
    <row r="46" spans="1:39" s="20" customFormat="1" ht="18" thickTop="1" thickBot="1" x14ac:dyDescent="0.35">
      <c r="A46" s="40"/>
      <c r="B46" s="41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32"/>
      <c r="AI46" s="6">
        <f>SUM(B46:AH46)</f>
        <v>0</v>
      </c>
      <c r="AJ46" s="8">
        <f t="shared" si="9"/>
        <v>0</v>
      </c>
      <c r="AK46" s="25"/>
    </row>
    <row r="47" spans="1:39" s="20" customFormat="1" ht="18" thickTop="1" thickBot="1" x14ac:dyDescent="0.35">
      <c r="A47" s="21" t="s">
        <v>3</v>
      </c>
      <c r="B47" s="29">
        <f t="shared" ref="B47:AJ47" si="11">SUM(B41:B46)</f>
        <v>0</v>
      </c>
      <c r="C47" s="22">
        <f t="shared" si="11"/>
        <v>0</v>
      </c>
      <c r="D47" s="22">
        <f t="shared" si="11"/>
        <v>0</v>
      </c>
      <c r="E47" s="22">
        <f t="shared" si="11"/>
        <v>0</v>
      </c>
      <c r="F47" s="22">
        <f t="shared" si="11"/>
        <v>0</v>
      </c>
      <c r="G47" s="22">
        <f t="shared" si="11"/>
        <v>0</v>
      </c>
      <c r="H47" s="22">
        <f t="shared" si="11"/>
        <v>0</v>
      </c>
      <c r="I47" s="22">
        <f t="shared" si="11"/>
        <v>0</v>
      </c>
      <c r="J47" s="22">
        <f t="shared" si="11"/>
        <v>0</v>
      </c>
      <c r="K47" s="22">
        <f t="shared" si="11"/>
        <v>0</v>
      </c>
      <c r="L47" s="22">
        <f t="shared" si="11"/>
        <v>0</v>
      </c>
      <c r="M47" s="22">
        <f t="shared" si="11"/>
        <v>0</v>
      </c>
      <c r="N47" s="22">
        <f t="shared" si="11"/>
        <v>0</v>
      </c>
      <c r="O47" s="22">
        <f t="shared" si="11"/>
        <v>0</v>
      </c>
      <c r="P47" s="22">
        <f t="shared" si="11"/>
        <v>0</v>
      </c>
      <c r="Q47" s="22">
        <f t="shared" si="11"/>
        <v>0</v>
      </c>
      <c r="R47" s="22">
        <f t="shared" si="11"/>
        <v>0</v>
      </c>
      <c r="S47" s="22">
        <f t="shared" si="11"/>
        <v>0</v>
      </c>
      <c r="T47" s="22">
        <f t="shared" si="11"/>
        <v>0</v>
      </c>
      <c r="U47" s="22">
        <f t="shared" si="11"/>
        <v>0</v>
      </c>
      <c r="V47" s="22">
        <f t="shared" si="11"/>
        <v>0</v>
      </c>
      <c r="W47" s="22">
        <f t="shared" si="11"/>
        <v>0</v>
      </c>
      <c r="X47" s="22">
        <f t="shared" si="11"/>
        <v>0</v>
      </c>
      <c r="Y47" s="22">
        <f t="shared" si="11"/>
        <v>0</v>
      </c>
      <c r="Z47" s="22">
        <f t="shared" si="11"/>
        <v>0</v>
      </c>
      <c r="AA47" s="22">
        <f t="shared" si="11"/>
        <v>0</v>
      </c>
      <c r="AB47" s="22">
        <f t="shared" si="11"/>
        <v>0</v>
      </c>
      <c r="AC47" s="22">
        <f t="shared" si="11"/>
        <v>0</v>
      </c>
      <c r="AD47" s="22">
        <f t="shared" si="11"/>
        <v>0</v>
      </c>
      <c r="AE47" s="22">
        <f t="shared" si="11"/>
        <v>0</v>
      </c>
      <c r="AF47" s="22">
        <f t="shared" si="11"/>
        <v>0</v>
      </c>
      <c r="AG47" s="22">
        <f t="shared" si="11"/>
        <v>0</v>
      </c>
      <c r="AH47" s="22">
        <f t="shared" si="11"/>
        <v>0</v>
      </c>
      <c r="AI47" s="9">
        <f t="shared" si="11"/>
        <v>0</v>
      </c>
      <c r="AJ47" s="8">
        <f t="shared" si="11"/>
        <v>0</v>
      </c>
      <c r="AK47" s="36"/>
    </row>
    <row r="48" spans="1:39" ht="36" customHeight="1" thickTop="1" thickBot="1" x14ac:dyDescent="0.35">
      <c r="A48" s="115" t="s">
        <v>8</v>
      </c>
      <c r="B48" s="116"/>
      <c r="C48" s="117"/>
      <c r="D48" s="117"/>
      <c r="E48" s="118"/>
      <c r="F48" s="67"/>
      <c r="G48" s="18" t="s">
        <v>7</v>
      </c>
      <c r="H48" s="19"/>
      <c r="I48" s="18"/>
      <c r="J48" s="18"/>
      <c r="K48" s="116">
        <f>SUM(AI47)</f>
        <v>0</v>
      </c>
      <c r="L48" s="116"/>
      <c r="M48" s="114" t="s">
        <v>4</v>
      </c>
      <c r="N48" s="113"/>
      <c r="O48" s="113"/>
      <c r="P48" s="113"/>
      <c r="Q48" s="112">
        <f>SUM(AJ47)</f>
        <v>0</v>
      </c>
      <c r="R48" s="119"/>
      <c r="S48" s="119"/>
      <c r="T48" s="119"/>
      <c r="U48" s="66"/>
      <c r="V48" s="112" t="s">
        <v>9</v>
      </c>
      <c r="W48" s="113"/>
      <c r="X48" s="113"/>
      <c r="Y48" s="110">
        <f>SUM(Q48*0.1)</f>
        <v>0</v>
      </c>
      <c r="Z48" s="111"/>
      <c r="AA48" s="111"/>
      <c r="AB48" s="67"/>
      <c r="AC48" s="112" t="s">
        <v>10</v>
      </c>
      <c r="AD48" s="113"/>
      <c r="AE48" s="113"/>
      <c r="AF48" s="112">
        <f>SUM(Q48+Y48)</f>
        <v>0</v>
      </c>
      <c r="AG48" s="114"/>
      <c r="AH48" s="114"/>
      <c r="AI48" s="114"/>
      <c r="AJ48" s="120"/>
      <c r="AK48" s="121"/>
    </row>
    <row r="49" ht="17.25" thickTop="1" x14ac:dyDescent="0.3"/>
  </sheetData>
  <mergeCells count="44">
    <mergeCell ref="E38:Q38"/>
    <mergeCell ref="R38:AG38"/>
    <mergeCell ref="A48:E48"/>
    <mergeCell ref="K48:L48"/>
    <mergeCell ref="M48:P48"/>
    <mergeCell ref="Q48:T48"/>
    <mergeCell ref="V48:X48"/>
    <mergeCell ref="Y36:AA36"/>
    <mergeCell ref="AC36:AE36"/>
    <mergeCell ref="AF36:AI36"/>
    <mergeCell ref="AJ48:AK48"/>
    <mergeCell ref="AJ36:AK36"/>
    <mergeCell ref="Y48:AA48"/>
    <mergeCell ref="AC48:AE48"/>
    <mergeCell ref="AF48:AI48"/>
    <mergeCell ref="A36:E36"/>
    <mergeCell ref="K36:L36"/>
    <mergeCell ref="M36:P36"/>
    <mergeCell ref="Q36:T36"/>
    <mergeCell ref="V36:X36"/>
    <mergeCell ref="AJ12:AK12"/>
    <mergeCell ref="A24:E24"/>
    <mergeCell ref="K24:L24"/>
    <mergeCell ref="M24:P24"/>
    <mergeCell ref="Q24:T24"/>
    <mergeCell ref="V24:X24"/>
    <mergeCell ref="Y24:AA24"/>
    <mergeCell ref="AC24:AE24"/>
    <mergeCell ref="AF24:AI24"/>
    <mergeCell ref="AJ24:AK24"/>
    <mergeCell ref="E2:Q2"/>
    <mergeCell ref="R2:AG2"/>
    <mergeCell ref="E14:Q14"/>
    <mergeCell ref="R14:AG14"/>
    <mergeCell ref="E26:Q26"/>
    <mergeCell ref="R26:AG26"/>
    <mergeCell ref="A12:E12"/>
    <mergeCell ref="K12:L12"/>
    <mergeCell ref="M12:P12"/>
    <mergeCell ref="Q12:T12"/>
    <mergeCell ref="V12:X12"/>
    <mergeCell ref="Y12:AA12"/>
    <mergeCell ref="AC12:AE12"/>
    <mergeCell ref="AF12:AI12"/>
  </mergeCells>
  <phoneticPr fontId="1" type="noConversion"/>
  <pageMargins left="0.11811023622047245" right="0.11811023622047245" top="0.31496062992125984" bottom="0.27559055118110237" header="0.27559055118110237" footer="0.27559055118110237"/>
  <pageSetup paperSize="9" orientation="landscape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C2" sqref="C2"/>
    </sheetView>
  </sheetViews>
  <sheetFormatPr defaultRowHeight="16.5" x14ac:dyDescent="0.3"/>
  <cols>
    <col min="2" max="7" width="11.875" customWidth="1"/>
  </cols>
  <sheetData>
    <row r="1" spans="1:7" ht="26.25" customHeight="1" thickBot="1" x14ac:dyDescent="0.35">
      <c r="A1" s="56" t="s">
        <v>14</v>
      </c>
      <c r="B1" s="56" t="s">
        <v>15</v>
      </c>
      <c r="C1" s="56" t="s">
        <v>16</v>
      </c>
      <c r="D1" s="56" t="s">
        <v>17</v>
      </c>
      <c r="E1" s="56" t="s">
        <v>20</v>
      </c>
      <c r="F1" s="56"/>
      <c r="G1" s="56" t="s">
        <v>18</v>
      </c>
    </row>
    <row r="2" spans="1:7" ht="21" customHeight="1" thickTop="1" x14ac:dyDescent="0.3">
      <c r="A2" s="3">
        <v>1</v>
      </c>
      <c r="B2" s="58">
        <v>100000</v>
      </c>
      <c r="C2" s="57" t="s">
        <v>25</v>
      </c>
      <c r="D2" s="57">
        <v>240000</v>
      </c>
      <c r="E2" s="57" t="s">
        <v>26</v>
      </c>
      <c r="F2" s="57"/>
      <c r="G2" s="57">
        <f t="shared" ref="G2:G34" si="0">SUM(B2:F2)</f>
        <v>340000</v>
      </c>
    </row>
    <row r="3" spans="1:7" ht="21" customHeight="1" x14ac:dyDescent="0.6">
      <c r="A3" s="2">
        <v>2</v>
      </c>
      <c r="B3" s="58">
        <v>260000</v>
      </c>
      <c r="C3" s="58" t="s">
        <v>27</v>
      </c>
      <c r="D3" s="58">
        <v>320000</v>
      </c>
      <c r="E3" s="58">
        <v>320000</v>
      </c>
      <c r="F3" s="58"/>
      <c r="G3" s="57">
        <f t="shared" si="0"/>
        <v>900000</v>
      </c>
    </row>
    <row r="4" spans="1:7" ht="21" customHeight="1" x14ac:dyDescent="0.6">
      <c r="A4" s="2">
        <v>3</v>
      </c>
      <c r="B4" s="58">
        <v>695000</v>
      </c>
      <c r="C4" s="58" t="s">
        <v>28</v>
      </c>
      <c r="D4" s="58" t="s">
        <v>29</v>
      </c>
      <c r="E4" s="58">
        <v>720000</v>
      </c>
      <c r="F4" s="58"/>
      <c r="G4" s="57">
        <f t="shared" si="0"/>
        <v>1415000</v>
      </c>
    </row>
    <row r="5" spans="1:7" ht="21" customHeight="1" x14ac:dyDescent="0.6">
      <c r="A5" s="2">
        <v>4</v>
      </c>
      <c r="B5" s="58">
        <v>480000</v>
      </c>
      <c r="C5" s="58" t="s">
        <v>30</v>
      </c>
      <c r="D5" s="58">
        <v>410000</v>
      </c>
      <c r="E5" s="58">
        <v>400000</v>
      </c>
      <c r="F5" s="58"/>
      <c r="G5" s="57">
        <f t="shared" si="0"/>
        <v>1290000</v>
      </c>
    </row>
    <row r="6" spans="1:7" ht="21" customHeight="1" x14ac:dyDescent="0.6">
      <c r="A6" s="2">
        <v>5</v>
      </c>
      <c r="B6" s="58">
        <v>210000</v>
      </c>
      <c r="C6" s="58" t="s">
        <v>31</v>
      </c>
      <c r="D6" s="58">
        <v>250000</v>
      </c>
      <c r="E6" s="58">
        <v>230000</v>
      </c>
      <c r="F6" s="58"/>
      <c r="G6" s="57">
        <f t="shared" si="0"/>
        <v>690000</v>
      </c>
    </row>
    <row r="7" spans="1:7" ht="21" customHeight="1" x14ac:dyDescent="0.6">
      <c r="A7" s="2">
        <v>6</v>
      </c>
      <c r="B7" s="58">
        <v>450000</v>
      </c>
      <c r="C7" s="58" t="s">
        <v>32</v>
      </c>
      <c r="D7" s="58">
        <v>310000</v>
      </c>
      <c r="E7" s="58">
        <v>450000</v>
      </c>
      <c r="F7" s="58"/>
      <c r="G7" s="57">
        <f t="shared" si="0"/>
        <v>1210000</v>
      </c>
    </row>
    <row r="8" spans="1:7" ht="21" customHeight="1" x14ac:dyDescent="0.6">
      <c r="A8" s="2">
        <v>7</v>
      </c>
      <c r="B8" s="58">
        <v>200000</v>
      </c>
      <c r="C8" s="58" t="s">
        <v>33</v>
      </c>
      <c r="D8" s="58">
        <v>270000</v>
      </c>
      <c r="E8" s="58">
        <v>210000</v>
      </c>
      <c r="F8" s="58"/>
      <c r="G8" s="57">
        <f t="shared" si="0"/>
        <v>680000</v>
      </c>
    </row>
    <row r="9" spans="1:7" ht="21" customHeight="1" x14ac:dyDescent="0.6">
      <c r="A9" s="2">
        <v>8</v>
      </c>
      <c r="B9" s="58">
        <v>40000</v>
      </c>
      <c r="C9" s="58" t="s">
        <v>34</v>
      </c>
      <c r="D9" s="58">
        <v>180000</v>
      </c>
      <c r="E9" s="58">
        <v>90000</v>
      </c>
      <c r="F9" s="58"/>
      <c r="G9" s="57">
        <f t="shared" si="0"/>
        <v>310000</v>
      </c>
    </row>
    <row r="10" spans="1:7" ht="21" customHeight="1" x14ac:dyDescent="0.6">
      <c r="A10" s="2">
        <v>9</v>
      </c>
      <c r="B10" s="58">
        <v>250000</v>
      </c>
      <c r="C10" s="58" t="s">
        <v>35</v>
      </c>
      <c r="D10" s="58">
        <v>260000</v>
      </c>
      <c r="E10" s="58">
        <v>290000</v>
      </c>
      <c r="F10" s="58"/>
      <c r="G10" s="57">
        <f t="shared" si="0"/>
        <v>800000</v>
      </c>
    </row>
    <row r="11" spans="1:7" ht="21" customHeight="1" x14ac:dyDescent="0.6">
      <c r="A11" s="2">
        <v>10</v>
      </c>
      <c r="B11" s="58">
        <v>625000</v>
      </c>
      <c r="C11" s="58" t="s">
        <v>35</v>
      </c>
      <c r="D11" s="58">
        <v>400000</v>
      </c>
      <c r="E11" s="58">
        <v>400000</v>
      </c>
      <c r="F11" s="58"/>
      <c r="G11" s="57">
        <f t="shared" si="0"/>
        <v>1425000</v>
      </c>
    </row>
    <row r="12" spans="1:7" ht="21" customHeight="1" x14ac:dyDescent="0.6">
      <c r="A12" s="2">
        <v>11</v>
      </c>
      <c r="B12" s="58">
        <v>360000</v>
      </c>
      <c r="C12" s="58" t="s">
        <v>35</v>
      </c>
      <c r="D12" s="58">
        <v>490000</v>
      </c>
      <c r="E12" s="58">
        <v>420000</v>
      </c>
      <c r="F12" s="58"/>
      <c r="G12" s="57">
        <f t="shared" si="0"/>
        <v>1270000</v>
      </c>
    </row>
    <row r="13" spans="1:7" ht="21" customHeight="1" x14ac:dyDescent="0.6">
      <c r="A13" s="2">
        <v>12</v>
      </c>
      <c r="B13" s="58">
        <v>465000</v>
      </c>
      <c r="C13" s="58" t="s">
        <v>36</v>
      </c>
      <c r="D13" s="58">
        <v>600000</v>
      </c>
      <c r="E13" s="58">
        <v>400000</v>
      </c>
      <c r="F13" s="58"/>
      <c r="G13" s="57">
        <f t="shared" si="0"/>
        <v>1465000</v>
      </c>
    </row>
    <row r="14" spans="1:7" ht="21" customHeight="1" x14ac:dyDescent="0.6">
      <c r="A14" s="2">
        <v>13</v>
      </c>
      <c r="B14" s="58">
        <v>260000</v>
      </c>
      <c r="C14" s="58" t="s">
        <v>37</v>
      </c>
      <c r="D14" s="58">
        <v>330000</v>
      </c>
      <c r="E14" s="58">
        <v>250000</v>
      </c>
      <c r="F14" s="58"/>
      <c r="G14" s="57">
        <f t="shared" si="0"/>
        <v>840000</v>
      </c>
    </row>
    <row r="15" spans="1:7" ht="21" customHeight="1" x14ac:dyDescent="0.3">
      <c r="A15" s="2">
        <v>14</v>
      </c>
      <c r="B15" s="58">
        <v>330000</v>
      </c>
      <c r="C15" s="58" t="s">
        <v>38</v>
      </c>
      <c r="D15" s="58">
        <v>230000</v>
      </c>
      <c r="E15" s="58" t="s">
        <v>39</v>
      </c>
      <c r="F15" s="58"/>
      <c r="G15" s="57">
        <f t="shared" si="0"/>
        <v>560000</v>
      </c>
    </row>
    <row r="16" spans="1:7" ht="21" customHeight="1" x14ac:dyDescent="0.6">
      <c r="A16" s="2">
        <v>15</v>
      </c>
      <c r="B16" s="58">
        <v>300000</v>
      </c>
      <c r="C16" s="58" t="s">
        <v>38</v>
      </c>
      <c r="D16" s="58">
        <v>60000</v>
      </c>
      <c r="E16" s="58">
        <v>280000</v>
      </c>
      <c r="F16" s="58"/>
      <c r="G16" s="57">
        <f t="shared" si="0"/>
        <v>640000</v>
      </c>
    </row>
    <row r="17" spans="1:7" ht="21" customHeight="1" x14ac:dyDescent="0.6">
      <c r="A17" s="2">
        <v>16</v>
      </c>
      <c r="B17" s="58">
        <v>130000</v>
      </c>
      <c r="C17" s="58" t="s">
        <v>40</v>
      </c>
      <c r="D17" s="58">
        <v>120000</v>
      </c>
      <c r="E17" s="58">
        <v>120000</v>
      </c>
      <c r="F17" s="58"/>
      <c r="G17" s="57">
        <f t="shared" si="0"/>
        <v>370000</v>
      </c>
    </row>
    <row r="18" spans="1:7" ht="21" customHeight="1" x14ac:dyDescent="0.6">
      <c r="A18" s="2">
        <v>17</v>
      </c>
      <c r="B18" s="58">
        <v>40000</v>
      </c>
      <c r="C18" s="58" t="s">
        <v>41</v>
      </c>
      <c r="D18" s="58">
        <v>210000</v>
      </c>
      <c r="E18" s="58">
        <v>120000</v>
      </c>
      <c r="F18" s="58"/>
      <c r="G18" s="57">
        <f t="shared" si="0"/>
        <v>370000</v>
      </c>
    </row>
    <row r="19" spans="1:7" ht="21" customHeight="1" x14ac:dyDescent="0.3">
      <c r="A19" s="2">
        <v>18</v>
      </c>
      <c r="B19" s="58" t="s">
        <v>42</v>
      </c>
      <c r="C19" s="58" t="s">
        <v>46</v>
      </c>
      <c r="D19" s="58" t="s">
        <v>42</v>
      </c>
      <c r="E19" s="58">
        <v>120000</v>
      </c>
      <c r="F19" s="58"/>
      <c r="G19" s="57">
        <f t="shared" si="0"/>
        <v>120000</v>
      </c>
    </row>
    <row r="20" spans="1:7" ht="21" customHeight="1" x14ac:dyDescent="0.3">
      <c r="A20" s="2">
        <v>19</v>
      </c>
      <c r="B20" s="58" t="s">
        <v>43</v>
      </c>
      <c r="C20" s="58" t="s">
        <v>46</v>
      </c>
      <c r="D20" s="58" t="s">
        <v>42</v>
      </c>
      <c r="E20" s="58" t="s">
        <v>42</v>
      </c>
      <c r="F20" s="58"/>
      <c r="G20" s="57">
        <f t="shared" si="0"/>
        <v>0</v>
      </c>
    </row>
    <row r="21" spans="1:7" ht="21" customHeight="1" x14ac:dyDescent="0.3">
      <c r="A21" s="2">
        <v>20</v>
      </c>
      <c r="B21" s="58" t="s">
        <v>43</v>
      </c>
      <c r="C21" s="58" t="s">
        <v>46</v>
      </c>
      <c r="D21" s="58" t="s">
        <v>42</v>
      </c>
      <c r="E21" s="58" t="s">
        <v>42</v>
      </c>
      <c r="F21" s="58"/>
      <c r="G21" s="57">
        <f t="shared" si="0"/>
        <v>0</v>
      </c>
    </row>
    <row r="22" spans="1:7" ht="21" customHeight="1" x14ac:dyDescent="0.3">
      <c r="A22" s="2">
        <v>21</v>
      </c>
      <c r="B22" s="58">
        <v>80000</v>
      </c>
      <c r="C22" s="58" t="s">
        <v>46</v>
      </c>
      <c r="D22" s="58" t="s">
        <v>42</v>
      </c>
      <c r="E22" s="58" t="s">
        <v>42</v>
      </c>
      <c r="F22" s="58"/>
      <c r="G22" s="57">
        <f t="shared" si="0"/>
        <v>80000</v>
      </c>
    </row>
    <row r="23" spans="1:7" ht="21" customHeight="1" x14ac:dyDescent="0.3">
      <c r="A23" s="2">
        <v>22</v>
      </c>
      <c r="B23" s="58">
        <v>160000</v>
      </c>
      <c r="C23" s="58" t="s">
        <v>46</v>
      </c>
      <c r="D23" s="58" t="s">
        <v>42</v>
      </c>
      <c r="E23" s="58" t="s">
        <v>42</v>
      </c>
      <c r="F23" s="58"/>
      <c r="G23" s="57">
        <f t="shared" si="0"/>
        <v>160000</v>
      </c>
    </row>
    <row r="24" spans="1:7" ht="21" customHeight="1" x14ac:dyDescent="0.6">
      <c r="A24" s="2">
        <v>23</v>
      </c>
      <c r="B24" s="58">
        <v>370000</v>
      </c>
      <c r="C24" s="58" t="s">
        <v>46</v>
      </c>
      <c r="D24" s="58">
        <v>380000</v>
      </c>
      <c r="E24" s="58">
        <v>380000</v>
      </c>
      <c r="F24" s="58"/>
      <c r="G24" s="57">
        <f t="shared" si="0"/>
        <v>1130000</v>
      </c>
    </row>
    <row r="25" spans="1:7" ht="21" customHeight="1" x14ac:dyDescent="0.6">
      <c r="A25" s="2">
        <v>24</v>
      </c>
      <c r="B25" s="58">
        <v>220000</v>
      </c>
      <c r="C25" s="58" t="s">
        <v>46</v>
      </c>
      <c r="D25" s="58">
        <v>240000</v>
      </c>
      <c r="E25" s="58">
        <v>335000</v>
      </c>
      <c r="F25" s="58"/>
      <c r="G25" s="57">
        <f t="shared" si="0"/>
        <v>795000</v>
      </c>
    </row>
    <row r="26" spans="1:7" ht="21" customHeight="1" x14ac:dyDescent="0.6">
      <c r="A26" s="2">
        <v>25</v>
      </c>
      <c r="B26" s="58">
        <v>130000</v>
      </c>
      <c r="C26" s="58" t="s">
        <v>47</v>
      </c>
      <c r="D26" s="58">
        <v>160000</v>
      </c>
      <c r="E26" s="58">
        <v>320000</v>
      </c>
      <c r="F26" s="58"/>
      <c r="G26" s="57">
        <f t="shared" si="0"/>
        <v>610000</v>
      </c>
    </row>
    <row r="27" spans="1:7" ht="21" customHeight="1" x14ac:dyDescent="0.6">
      <c r="A27" s="2">
        <v>26</v>
      </c>
      <c r="B27" s="58">
        <v>550000</v>
      </c>
      <c r="C27" s="58" t="s">
        <v>47</v>
      </c>
      <c r="D27" s="58">
        <v>270000</v>
      </c>
      <c r="E27" s="58">
        <v>280000</v>
      </c>
      <c r="F27" s="58"/>
      <c r="G27" s="57">
        <f t="shared" si="0"/>
        <v>1100000</v>
      </c>
    </row>
    <row r="28" spans="1:7" ht="21" customHeight="1" x14ac:dyDescent="0.3">
      <c r="A28" s="2">
        <v>27</v>
      </c>
      <c r="B28" s="58">
        <v>470000</v>
      </c>
      <c r="C28" s="58" t="s">
        <v>48</v>
      </c>
      <c r="D28" s="58">
        <v>280000</v>
      </c>
      <c r="E28" s="58">
        <v>440000</v>
      </c>
      <c r="F28" s="58"/>
      <c r="G28" s="57">
        <f t="shared" si="0"/>
        <v>1190000</v>
      </c>
    </row>
    <row r="29" spans="1:7" ht="21" customHeight="1" x14ac:dyDescent="0.3">
      <c r="A29" s="2">
        <v>28</v>
      </c>
      <c r="B29" s="58">
        <v>400000</v>
      </c>
      <c r="C29" s="58">
        <v>240000</v>
      </c>
      <c r="D29" s="58" t="s">
        <v>49</v>
      </c>
      <c r="E29" s="58">
        <v>280000</v>
      </c>
      <c r="F29" s="58"/>
      <c r="G29" s="57">
        <f t="shared" si="0"/>
        <v>920000</v>
      </c>
    </row>
    <row r="30" spans="1:7" ht="21" customHeight="1" x14ac:dyDescent="0.3">
      <c r="A30" s="2">
        <v>29</v>
      </c>
      <c r="B30" s="58">
        <v>40000</v>
      </c>
      <c r="C30" s="58">
        <v>80000</v>
      </c>
      <c r="D30" s="58" t="s">
        <v>50</v>
      </c>
      <c r="E30" s="58">
        <v>80000</v>
      </c>
      <c r="F30" s="58"/>
      <c r="G30" s="57">
        <f t="shared" si="0"/>
        <v>200000</v>
      </c>
    </row>
    <row r="31" spans="1:7" ht="21" customHeight="1" x14ac:dyDescent="0.3">
      <c r="A31" s="2">
        <v>30</v>
      </c>
      <c r="B31" s="58">
        <v>190000</v>
      </c>
      <c r="C31" s="58">
        <v>40000</v>
      </c>
      <c r="D31" s="58" t="s">
        <v>62</v>
      </c>
      <c r="E31" s="58">
        <v>170000</v>
      </c>
      <c r="F31" s="58"/>
      <c r="G31" s="57">
        <f t="shared" si="0"/>
        <v>400000</v>
      </c>
    </row>
    <row r="32" spans="1:7" ht="21" customHeight="1" x14ac:dyDescent="0.3">
      <c r="A32" s="2">
        <v>31</v>
      </c>
      <c r="B32" s="58"/>
      <c r="C32" s="58"/>
      <c r="D32" s="58"/>
      <c r="E32" s="58"/>
      <c r="F32" s="58"/>
      <c r="G32" s="57">
        <f t="shared" si="0"/>
        <v>0</v>
      </c>
    </row>
    <row r="33" spans="1:7" ht="21" customHeight="1" thickBot="1" x14ac:dyDescent="0.35">
      <c r="A33" s="55"/>
      <c r="B33" s="59"/>
      <c r="C33" s="59"/>
      <c r="D33" s="59"/>
      <c r="E33" s="59"/>
      <c r="F33" s="59"/>
      <c r="G33" s="57">
        <f t="shared" si="0"/>
        <v>0</v>
      </c>
    </row>
    <row r="34" spans="1:7" ht="21" customHeight="1" thickTop="1" x14ac:dyDescent="0.3">
      <c r="A34" s="3" t="s">
        <v>13</v>
      </c>
      <c r="B34" s="57">
        <f>SUM(B2:B33)</f>
        <v>7805000</v>
      </c>
      <c r="C34" s="57">
        <f>SUM(C2:C33)</f>
        <v>360000</v>
      </c>
      <c r="D34" s="57">
        <f>SUM(D2:D33)</f>
        <v>6010000</v>
      </c>
      <c r="E34" s="57">
        <f>SUM(E2:E33)</f>
        <v>7105000</v>
      </c>
      <c r="F34" s="57">
        <f>SUM(F2:F33)</f>
        <v>0</v>
      </c>
      <c r="G34" s="57">
        <f t="shared" si="0"/>
        <v>21280000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9"/>
  <sheetViews>
    <sheetView workbookViewId="0">
      <selection activeCell="C40" sqref="C40:K40"/>
    </sheetView>
  </sheetViews>
  <sheetFormatPr defaultRowHeight="16.5" x14ac:dyDescent="0.3"/>
  <cols>
    <col min="1" max="1" width="7.25" customWidth="1"/>
    <col min="2" max="2" width="3.125" customWidth="1"/>
    <col min="3" max="34" width="3.125" style="1" customWidth="1"/>
    <col min="35" max="35" width="4.625" customWidth="1"/>
    <col min="36" max="36" width="11.375" customWidth="1"/>
    <col min="37" max="37" width="7.875" customWidth="1"/>
  </cols>
  <sheetData>
    <row r="1" spans="1:39" ht="17.45" thickBot="1" x14ac:dyDescent="0.65"/>
    <row r="2" spans="1:39" ht="43.5" customHeight="1" x14ac:dyDescent="0.3">
      <c r="C2" s="105"/>
      <c r="D2" s="105"/>
      <c r="E2" s="108" t="s">
        <v>68</v>
      </c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9" t="s">
        <v>64</v>
      </c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04"/>
    </row>
    <row r="3" spans="1:39" ht="9.9499999999999993" customHeight="1" thickBot="1" x14ac:dyDescent="0.65"/>
    <row r="4" spans="1:39" ht="40.5" customHeight="1" thickTop="1" thickBot="1" x14ac:dyDescent="0.35">
      <c r="A4" s="15" t="s">
        <v>5</v>
      </c>
      <c r="B4" s="39"/>
      <c r="C4" s="106" t="s">
        <v>114</v>
      </c>
      <c r="D4" s="106" t="s">
        <v>115</v>
      </c>
      <c r="E4" s="106" t="s">
        <v>116</v>
      </c>
      <c r="F4" s="106" t="s">
        <v>117</v>
      </c>
      <c r="G4" s="106" t="s">
        <v>118</v>
      </c>
      <c r="H4" s="106" t="s">
        <v>119</v>
      </c>
      <c r="I4" s="106" t="s">
        <v>120</v>
      </c>
      <c r="J4" s="106" t="s">
        <v>121</v>
      </c>
      <c r="K4" s="106" t="s">
        <v>122</v>
      </c>
      <c r="L4" s="16">
        <v>10</v>
      </c>
      <c r="M4" s="16">
        <v>11</v>
      </c>
      <c r="N4" s="16">
        <v>12</v>
      </c>
      <c r="O4" s="16">
        <v>13</v>
      </c>
      <c r="P4" s="16">
        <v>14</v>
      </c>
      <c r="Q4" s="16">
        <v>15</v>
      </c>
      <c r="R4" s="16">
        <v>16</v>
      </c>
      <c r="S4" s="16">
        <v>17</v>
      </c>
      <c r="T4" s="16">
        <v>18</v>
      </c>
      <c r="U4" s="16">
        <v>19</v>
      </c>
      <c r="V4" s="16">
        <v>20</v>
      </c>
      <c r="W4" s="16">
        <v>21</v>
      </c>
      <c r="X4" s="16">
        <v>22</v>
      </c>
      <c r="Y4" s="16">
        <v>23</v>
      </c>
      <c r="Z4" s="16">
        <v>24</v>
      </c>
      <c r="AA4" s="16">
        <v>25</v>
      </c>
      <c r="AB4" s="16">
        <v>26</v>
      </c>
      <c r="AC4" s="16">
        <v>27</v>
      </c>
      <c r="AD4" s="16">
        <v>28</v>
      </c>
      <c r="AE4" s="16">
        <v>29</v>
      </c>
      <c r="AF4" s="16">
        <v>30</v>
      </c>
      <c r="AG4" s="16">
        <v>31</v>
      </c>
      <c r="AH4" s="30"/>
      <c r="AI4" s="17" t="s">
        <v>0</v>
      </c>
      <c r="AJ4" s="17" t="s">
        <v>6</v>
      </c>
      <c r="AK4" s="17" t="s">
        <v>11</v>
      </c>
      <c r="AM4" s="12"/>
    </row>
    <row r="5" spans="1:39" ht="18" thickTop="1" thickBot="1" x14ac:dyDescent="0.35">
      <c r="A5" s="5" t="s">
        <v>2</v>
      </c>
      <c r="B5" s="26"/>
      <c r="C5" s="3"/>
      <c r="D5" s="3"/>
      <c r="E5" s="3"/>
      <c r="F5" s="3"/>
      <c r="G5" s="3"/>
      <c r="H5" s="3">
        <v>1</v>
      </c>
      <c r="I5" s="3"/>
      <c r="J5" s="3"/>
      <c r="K5" s="3"/>
      <c r="L5" s="3">
        <v>1</v>
      </c>
      <c r="M5" s="3"/>
      <c r="N5" s="3"/>
      <c r="O5" s="3"/>
      <c r="P5" s="3">
        <v>5</v>
      </c>
      <c r="Q5" s="3">
        <v>3</v>
      </c>
      <c r="R5" s="3"/>
      <c r="S5" s="3"/>
      <c r="T5" s="3"/>
      <c r="U5" s="3"/>
      <c r="V5" s="3"/>
      <c r="W5" s="3">
        <v>2</v>
      </c>
      <c r="X5" s="3">
        <v>4</v>
      </c>
      <c r="Y5" s="3"/>
      <c r="Z5" s="3"/>
      <c r="AA5" s="3"/>
      <c r="AB5" s="3"/>
      <c r="AC5" s="3"/>
      <c r="AD5" s="3">
        <v>1</v>
      </c>
      <c r="AE5" s="3"/>
      <c r="AF5" s="3"/>
      <c r="AG5" s="3"/>
      <c r="AH5" s="31"/>
      <c r="AI5" s="9">
        <f>SUM(B5:AH5)</f>
        <v>17</v>
      </c>
      <c r="AJ5" s="8">
        <f t="shared" ref="AJ5:AJ10" si="0">SUM(AI5*40000)</f>
        <v>680000</v>
      </c>
      <c r="AK5" s="24"/>
    </row>
    <row r="6" spans="1:39" ht="18" thickTop="1" thickBot="1" x14ac:dyDescent="0.35">
      <c r="A6" s="13" t="s">
        <v>1</v>
      </c>
      <c r="B6" s="27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50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>
        <v>1</v>
      </c>
      <c r="AE6" s="14">
        <v>1</v>
      </c>
      <c r="AF6" s="14"/>
      <c r="AG6" s="14"/>
      <c r="AH6" s="33"/>
      <c r="AI6" s="37">
        <f>SUM(B6:AH6)</f>
        <v>2</v>
      </c>
      <c r="AJ6" s="8">
        <f t="shared" si="0"/>
        <v>80000</v>
      </c>
      <c r="AK6" s="23"/>
    </row>
    <row r="7" spans="1:39" ht="18" thickTop="1" thickBot="1" x14ac:dyDescent="0.35">
      <c r="A7" s="4" t="s">
        <v>12</v>
      </c>
      <c r="B7" s="28"/>
      <c r="C7" s="2"/>
      <c r="D7" s="2"/>
      <c r="E7" s="2"/>
      <c r="F7" s="2"/>
      <c r="G7" s="2"/>
      <c r="H7" s="2">
        <v>1</v>
      </c>
      <c r="I7" s="2"/>
      <c r="J7" s="2"/>
      <c r="K7" s="2"/>
      <c r="L7" s="2">
        <v>1</v>
      </c>
      <c r="M7" s="2">
        <v>1</v>
      </c>
      <c r="N7" s="2"/>
      <c r="O7" s="2">
        <v>3</v>
      </c>
      <c r="P7" s="2"/>
      <c r="Q7" s="2"/>
      <c r="R7" s="2">
        <v>1</v>
      </c>
      <c r="S7" s="2">
        <v>2</v>
      </c>
      <c r="T7" s="2"/>
      <c r="U7" s="2"/>
      <c r="V7" s="2"/>
      <c r="W7" s="2"/>
      <c r="X7" s="2"/>
      <c r="Y7" s="2"/>
      <c r="Z7" s="2">
        <v>1</v>
      </c>
      <c r="AA7" s="2">
        <v>1</v>
      </c>
      <c r="AB7" s="2"/>
      <c r="AC7" s="2">
        <v>1</v>
      </c>
      <c r="AD7" s="2"/>
      <c r="AE7" s="2"/>
      <c r="AF7" s="2"/>
      <c r="AG7" s="2"/>
      <c r="AH7" s="35"/>
      <c r="AI7" s="37">
        <f>SUM(B7:AH7)</f>
        <v>12</v>
      </c>
      <c r="AJ7" s="8">
        <f t="shared" si="0"/>
        <v>480000</v>
      </c>
      <c r="AK7" s="7"/>
    </row>
    <row r="8" spans="1:39" ht="18" thickTop="1" thickBot="1" x14ac:dyDescent="0.35">
      <c r="A8" s="13" t="s">
        <v>21</v>
      </c>
      <c r="B8" s="27"/>
      <c r="C8" s="14"/>
      <c r="D8" s="14"/>
      <c r="E8" s="14"/>
      <c r="F8" s="14"/>
      <c r="G8" s="14"/>
      <c r="H8" s="14"/>
      <c r="I8" s="14"/>
      <c r="J8" s="14"/>
      <c r="K8" s="14">
        <v>1</v>
      </c>
      <c r="L8" s="14"/>
      <c r="M8" s="14"/>
      <c r="N8" s="14"/>
      <c r="O8" s="14"/>
      <c r="P8" s="14"/>
      <c r="Q8" s="14"/>
      <c r="R8" s="14"/>
      <c r="S8" s="14">
        <v>1</v>
      </c>
      <c r="T8" s="14">
        <v>3</v>
      </c>
      <c r="U8" s="14"/>
      <c r="V8" s="14"/>
      <c r="W8" s="14"/>
      <c r="X8" s="14"/>
      <c r="Y8" s="14"/>
      <c r="Z8" s="14"/>
      <c r="AA8" s="14">
        <v>1</v>
      </c>
      <c r="AB8" s="14"/>
      <c r="AC8" s="14">
        <v>1</v>
      </c>
      <c r="AD8" s="14"/>
      <c r="AE8" s="14"/>
      <c r="AF8" s="14"/>
      <c r="AG8" s="14"/>
      <c r="AH8" s="34"/>
      <c r="AI8" s="6">
        <f t="shared" ref="AI8" si="1">SUM(B8:AH8)</f>
        <v>7</v>
      </c>
      <c r="AJ8" s="8">
        <f t="shared" si="0"/>
        <v>280000</v>
      </c>
      <c r="AK8" s="23"/>
    </row>
    <row r="9" spans="1:39" s="20" customFormat="1" ht="18" thickTop="1" thickBot="1" x14ac:dyDescent="0.35">
      <c r="A9" s="45" t="s">
        <v>58</v>
      </c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>
        <v>1</v>
      </c>
      <c r="R9" s="43"/>
      <c r="S9" s="43"/>
      <c r="T9" s="43"/>
      <c r="U9" s="43"/>
      <c r="V9" s="43"/>
      <c r="W9" s="43"/>
      <c r="X9" s="43"/>
      <c r="Y9" s="43"/>
      <c r="Z9" s="43"/>
      <c r="AA9" s="43"/>
      <c r="AB9" s="43">
        <v>5</v>
      </c>
      <c r="AC9" s="43"/>
      <c r="AD9" s="43">
        <v>1</v>
      </c>
      <c r="AE9" s="43"/>
      <c r="AF9" s="43"/>
      <c r="AG9" s="43"/>
      <c r="AH9" s="44"/>
      <c r="AI9" s="38">
        <f>SUM(B9:AH9)</f>
        <v>7</v>
      </c>
      <c r="AJ9" s="8">
        <f>SUM(AI9*100000)</f>
        <v>700000</v>
      </c>
      <c r="AK9" s="25"/>
    </row>
    <row r="10" spans="1:39" s="20" customFormat="1" ht="17.850000000000001" thickTop="1" thickBot="1" x14ac:dyDescent="0.65">
      <c r="A10" s="40"/>
      <c r="B10" s="41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32"/>
      <c r="AI10" s="6">
        <f>SUM(B10:AH10)</f>
        <v>0</v>
      </c>
      <c r="AJ10" s="8">
        <f t="shared" si="0"/>
        <v>0</v>
      </c>
      <c r="AK10" s="25"/>
    </row>
    <row r="11" spans="1:39" s="20" customFormat="1" ht="18" thickTop="1" thickBot="1" x14ac:dyDescent="0.35">
      <c r="A11" s="21" t="s">
        <v>3</v>
      </c>
      <c r="B11" s="29">
        <f t="shared" ref="B11:AJ11" si="2">SUM(B5:B10)</f>
        <v>0</v>
      </c>
      <c r="C11" s="22">
        <f t="shared" si="2"/>
        <v>0</v>
      </c>
      <c r="D11" s="22">
        <f t="shared" si="2"/>
        <v>0</v>
      </c>
      <c r="E11" s="22">
        <f t="shared" si="2"/>
        <v>0</v>
      </c>
      <c r="F11" s="22">
        <f t="shared" si="2"/>
        <v>0</v>
      </c>
      <c r="G11" s="22">
        <f t="shared" si="2"/>
        <v>0</v>
      </c>
      <c r="H11" s="22">
        <f t="shared" si="2"/>
        <v>2</v>
      </c>
      <c r="I11" s="22">
        <f t="shared" si="2"/>
        <v>0</v>
      </c>
      <c r="J11" s="22">
        <f t="shared" si="2"/>
        <v>0</v>
      </c>
      <c r="K11" s="22">
        <f t="shared" si="2"/>
        <v>1</v>
      </c>
      <c r="L11" s="22">
        <f t="shared" si="2"/>
        <v>2</v>
      </c>
      <c r="M11" s="22">
        <f t="shared" si="2"/>
        <v>1</v>
      </c>
      <c r="N11" s="22">
        <f t="shared" si="2"/>
        <v>0</v>
      </c>
      <c r="O11" s="22">
        <f t="shared" si="2"/>
        <v>3</v>
      </c>
      <c r="P11" s="22">
        <f t="shared" si="2"/>
        <v>5</v>
      </c>
      <c r="Q11" s="22">
        <f t="shared" si="2"/>
        <v>4</v>
      </c>
      <c r="R11" s="22">
        <f t="shared" si="2"/>
        <v>1</v>
      </c>
      <c r="S11" s="22">
        <f t="shared" si="2"/>
        <v>3</v>
      </c>
      <c r="T11" s="22">
        <f t="shared" si="2"/>
        <v>3</v>
      </c>
      <c r="U11" s="22">
        <f t="shared" si="2"/>
        <v>0</v>
      </c>
      <c r="V11" s="22">
        <f t="shared" si="2"/>
        <v>0</v>
      </c>
      <c r="W11" s="22">
        <f t="shared" si="2"/>
        <v>2</v>
      </c>
      <c r="X11" s="22">
        <f t="shared" si="2"/>
        <v>4</v>
      </c>
      <c r="Y11" s="22">
        <f t="shared" si="2"/>
        <v>0</v>
      </c>
      <c r="Z11" s="22">
        <f t="shared" si="2"/>
        <v>1</v>
      </c>
      <c r="AA11" s="22">
        <f t="shared" si="2"/>
        <v>2</v>
      </c>
      <c r="AB11" s="22">
        <f t="shared" si="2"/>
        <v>5</v>
      </c>
      <c r="AC11" s="22">
        <f t="shared" si="2"/>
        <v>2</v>
      </c>
      <c r="AD11" s="22">
        <f t="shared" si="2"/>
        <v>3</v>
      </c>
      <c r="AE11" s="22">
        <f t="shared" si="2"/>
        <v>1</v>
      </c>
      <c r="AF11" s="22">
        <f t="shared" si="2"/>
        <v>0</v>
      </c>
      <c r="AG11" s="22">
        <f t="shared" si="2"/>
        <v>0</v>
      </c>
      <c r="AH11" s="22">
        <f t="shared" si="2"/>
        <v>0</v>
      </c>
      <c r="AI11" s="9">
        <f t="shared" si="2"/>
        <v>45</v>
      </c>
      <c r="AJ11" s="8">
        <f t="shared" si="2"/>
        <v>2220000</v>
      </c>
      <c r="AK11" s="36"/>
    </row>
    <row r="12" spans="1:39" ht="36" customHeight="1" thickTop="1" thickBot="1" x14ac:dyDescent="0.35">
      <c r="A12" s="115" t="s">
        <v>8</v>
      </c>
      <c r="B12" s="116"/>
      <c r="C12" s="117"/>
      <c r="D12" s="117"/>
      <c r="E12" s="118"/>
      <c r="F12" s="61"/>
      <c r="G12" s="18" t="s">
        <v>7</v>
      </c>
      <c r="H12" s="19"/>
      <c r="I12" s="18"/>
      <c r="J12" s="18"/>
      <c r="K12" s="116">
        <f>SUM(AI11)</f>
        <v>45</v>
      </c>
      <c r="L12" s="116"/>
      <c r="M12" s="114" t="s">
        <v>4</v>
      </c>
      <c r="N12" s="113"/>
      <c r="O12" s="113"/>
      <c r="P12" s="113"/>
      <c r="Q12" s="112">
        <f>SUM(AJ11)</f>
        <v>2220000</v>
      </c>
      <c r="R12" s="119"/>
      <c r="S12" s="119"/>
      <c r="T12" s="119"/>
      <c r="U12" s="60"/>
      <c r="V12" s="112" t="s">
        <v>9</v>
      </c>
      <c r="W12" s="113"/>
      <c r="X12" s="113"/>
      <c r="Y12" s="110">
        <f>SUM(Q12*0.1)</f>
        <v>222000</v>
      </c>
      <c r="Z12" s="111"/>
      <c r="AA12" s="111"/>
      <c r="AB12" s="61"/>
      <c r="AC12" s="112" t="s">
        <v>10</v>
      </c>
      <c r="AD12" s="113"/>
      <c r="AE12" s="113"/>
      <c r="AF12" s="112">
        <f>SUM(Q12+Y12)</f>
        <v>2442000</v>
      </c>
      <c r="AG12" s="114"/>
      <c r="AH12" s="114"/>
      <c r="AI12" s="114"/>
      <c r="AJ12" s="120"/>
      <c r="AK12" s="121"/>
    </row>
    <row r="13" spans="1:39" ht="17.850000000000001" thickTop="1" thickBot="1" x14ac:dyDescent="0.65">
      <c r="A13" s="10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0"/>
      <c r="AJ13" s="10"/>
      <c r="AK13" s="10"/>
    </row>
    <row r="14" spans="1:39" ht="43.5" customHeight="1" x14ac:dyDescent="0.3">
      <c r="C14" s="105"/>
      <c r="D14" s="105"/>
      <c r="E14" s="108" t="s">
        <v>69</v>
      </c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9" t="s">
        <v>64</v>
      </c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4"/>
    </row>
    <row r="15" spans="1:39" ht="9.9499999999999993" customHeight="1" thickBot="1" x14ac:dyDescent="0.65"/>
    <row r="16" spans="1:39" ht="40.5" customHeight="1" thickTop="1" thickBot="1" x14ac:dyDescent="0.35">
      <c r="A16" s="15" t="s">
        <v>5</v>
      </c>
      <c r="B16" s="39"/>
      <c r="C16" s="106" t="s">
        <v>114</v>
      </c>
      <c r="D16" s="106" t="s">
        <v>115</v>
      </c>
      <c r="E16" s="106" t="s">
        <v>116</v>
      </c>
      <c r="F16" s="106" t="s">
        <v>117</v>
      </c>
      <c r="G16" s="106" t="s">
        <v>118</v>
      </c>
      <c r="H16" s="106" t="s">
        <v>119</v>
      </c>
      <c r="I16" s="106" t="s">
        <v>120</v>
      </c>
      <c r="J16" s="106" t="s">
        <v>121</v>
      </c>
      <c r="K16" s="106" t="s">
        <v>122</v>
      </c>
      <c r="L16" s="16">
        <v>10</v>
      </c>
      <c r="M16" s="16">
        <v>11</v>
      </c>
      <c r="N16" s="16">
        <v>12</v>
      </c>
      <c r="O16" s="16">
        <v>13</v>
      </c>
      <c r="P16" s="16">
        <v>14</v>
      </c>
      <c r="Q16" s="16">
        <v>15</v>
      </c>
      <c r="R16" s="16">
        <v>16</v>
      </c>
      <c r="S16" s="16">
        <v>17</v>
      </c>
      <c r="T16" s="16">
        <v>18</v>
      </c>
      <c r="U16" s="16">
        <v>19</v>
      </c>
      <c r="V16" s="16">
        <v>20</v>
      </c>
      <c r="W16" s="16">
        <v>21</v>
      </c>
      <c r="X16" s="16">
        <v>22</v>
      </c>
      <c r="Y16" s="16">
        <v>23</v>
      </c>
      <c r="Z16" s="16">
        <v>24</v>
      </c>
      <c r="AA16" s="16">
        <v>25</v>
      </c>
      <c r="AB16" s="16">
        <v>26</v>
      </c>
      <c r="AC16" s="16">
        <v>27</v>
      </c>
      <c r="AD16" s="16">
        <v>28</v>
      </c>
      <c r="AE16" s="16">
        <v>29</v>
      </c>
      <c r="AF16" s="16">
        <v>30</v>
      </c>
      <c r="AG16" s="16">
        <v>31</v>
      </c>
      <c r="AH16" s="30"/>
      <c r="AI16" s="17" t="s">
        <v>0</v>
      </c>
      <c r="AJ16" s="17" t="s">
        <v>6</v>
      </c>
      <c r="AK16" s="17" t="s">
        <v>11</v>
      </c>
      <c r="AM16" s="12"/>
    </row>
    <row r="17" spans="1:39" ht="18" thickTop="1" thickBot="1" x14ac:dyDescent="0.35">
      <c r="A17" s="5" t="s">
        <v>2</v>
      </c>
      <c r="B17" s="71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>
        <v>1</v>
      </c>
      <c r="Z17" s="52">
        <v>1</v>
      </c>
      <c r="AA17" s="52">
        <v>1</v>
      </c>
      <c r="AB17" s="52"/>
      <c r="AC17" s="52"/>
      <c r="AD17" s="52"/>
      <c r="AE17" s="52"/>
      <c r="AF17" s="52"/>
      <c r="AG17" s="52"/>
      <c r="AH17" s="72"/>
      <c r="AI17" s="9">
        <f>SUM(B17:AH17)</f>
        <v>3</v>
      </c>
      <c r="AJ17" s="8">
        <f t="shared" ref="AJ17:AJ22" si="3">SUM(AI17*50000)</f>
        <v>150000</v>
      </c>
      <c r="AK17" s="24"/>
    </row>
    <row r="18" spans="1:39" ht="18" thickTop="1" thickBot="1" x14ac:dyDescent="0.35">
      <c r="A18" s="13" t="s">
        <v>1</v>
      </c>
      <c r="B18" s="73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74"/>
      <c r="AI18" s="37">
        <f>SUM(B18:AH18)</f>
        <v>0</v>
      </c>
      <c r="AJ18" s="8">
        <f t="shared" si="3"/>
        <v>0</v>
      </c>
      <c r="AK18" s="23"/>
    </row>
    <row r="19" spans="1:39" ht="18" thickTop="1" thickBot="1" x14ac:dyDescent="0.35">
      <c r="A19" s="4" t="s">
        <v>12</v>
      </c>
      <c r="B19" s="75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>
        <v>3</v>
      </c>
      <c r="Z19" s="51"/>
      <c r="AA19" s="51"/>
      <c r="AB19" s="51">
        <v>1</v>
      </c>
      <c r="AC19" s="51"/>
      <c r="AD19" s="51"/>
      <c r="AE19" s="51"/>
      <c r="AF19" s="51"/>
      <c r="AG19" s="51"/>
      <c r="AH19" s="76"/>
      <c r="AI19" s="37">
        <f>SUM(B19:AH19)</f>
        <v>4</v>
      </c>
      <c r="AJ19" s="8">
        <f t="shared" si="3"/>
        <v>200000</v>
      </c>
      <c r="AK19" s="7"/>
    </row>
    <row r="20" spans="1:39" ht="18" thickTop="1" thickBot="1" x14ac:dyDescent="0.35">
      <c r="A20" s="13" t="s">
        <v>21</v>
      </c>
      <c r="B20" s="73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>
        <v>1</v>
      </c>
      <c r="AC20" s="50"/>
      <c r="AD20" s="50">
        <v>1</v>
      </c>
      <c r="AE20" s="50"/>
      <c r="AF20" s="50"/>
      <c r="AG20" s="50"/>
      <c r="AH20" s="84"/>
      <c r="AI20" s="6">
        <f t="shared" ref="AI20" si="4">SUM(B20:AH20)</f>
        <v>2</v>
      </c>
      <c r="AJ20" s="8">
        <f t="shared" si="3"/>
        <v>100000</v>
      </c>
      <c r="AK20" s="23"/>
    </row>
    <row r="21" spans="1:39" s="20" customFormat="1" ht="17.850000000000001" thickTop="1" thickBot="1" x14ac:dyDescent="0.65">
      <c r="A21" s="45"/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7"/>
      <c r="AI21" s="38">
        <f>SUM(B21:AH21)</f>
        <v>0</v>
      </c>
      <c r="AJ21" s="8">
        <f t="shared" si="3"/>
        <v>0</v>
      </c>
      <c r="AK21" s="25"/>
    </row>
    <row r="22" spans="1:39" s="20" customFormat="1" ht="17.850000000000001" thickTop="1" thickBot="1" x14ac:dyDescent="0.65">
      <c r="A22" s="40"/>
      <c r="B22" s="98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100"/>
      <c r="AI22" s="6">
        <f>SUM(B22:AH22)</f>
        <v>0</v>
      </c>
      <c r="AJ22" s="8">
        <f t="shared" si="3"/>
        <v>0</v>
      </c>
      <c r="AK22" s="25"/>
    </row>
    <row r="23" spans="1:39" s="20" customFormat="1" ht="18" thickTop="1" thickBot="1" x14ac:dyDescent="0.35">
      <c r="A23" s="21" t="s">
        <v>3</v>
      </c>
      <c r="B23" s="29">
        <f t="shared" ref="B23:AJ23" si="5">SUM(B17:B22)</f>
        <v>0</v>
      </c>
      <c r="C23" s="22">
        <f t="shared" si="5"/>
        <v>0</v>
      </c>
      <c r="D23" s="22">
        <f t="shared" si="5"/>
        <v>0</v>
      </c>
      <c r="E23" s="22">
        <f t="shared" si="5"/>
        <v>0</v>
      </c>
      <c r="F23" s="22">
        <f t="shared" si="5"/>
        <v>0</v>
      </c>
      <c r="G23" s="22">
        <f t="shared" si="5"/>
        <v>0</v>
      </c>
      <c r="H23" s="22">
        <f t="shared" si="5"/>
        <v>0</v>
      </c>
      <c r="I23" s="22">
        <f t="shared" si="5"/>
        <v>0</v>
      </c>
      <c r="J23" s="22">
        <f t="shared" si="5"/>
        <v>0</v>
      </c>
      <c r="K23" s="22">
        <f t="shared" si="5"/>
        <v>0</v>
      </c>
      <c r="L23" s="22">
        <f t="shared" si="5"/>
        <v>0</v>
      </c>
      <c r="M23" s="22">
        <f t="shared" si="5"/>
        <v>0</v>
      </c>
      <c r="N23" s="22">
        <f t="shared" si="5"/>
        <v>0</v>
      </c>
      <c r="O23" s="22">
        <f t="shared" si="5"/>
        <v>0</v>
      </c>
      <c r="P23" s="22">
        <f t="shared" si="5"/>
        <v>0</v>
      </c>
      <c r="Q23" s="22">
        <f t="shared" si="5"/>
        <v>0</v>
      </c>
      <c r="R23" s="22">
        <f t="shared" si="5"/>
        <v>0</v>
      </c>
      <c r="S23" s="22">
        <f t="shared" si="5"/>
        <v>0</v>
      </c>
      <c r="T23" s="22">
        <f t="shared" si="5"/>
        <v>0</v>
      </c>
      <c r="U23" s="22">
        <f t="shared" si="5"/>
        <v>0</v>
      </c>
      <c r="V23" s="22">
        <f t="shared" si="5"/>
        <v>0</v>
      </c>
      <c r="W23" s="22">
        <f t="shared" si="5"/>
        <v>0</v>
      </c>
      <c r="X23" s="22">
        <f t="shared" si="5"/>
        <v>0</v>
      </c>
      <c r="Y23" s="22">
        <f t="shared" si="5"/>
        <v>4</v>
      </c>
      <c r="Z23" s="22">
        <f t="shared" si="5"/>
        <v>1</v>
      </c>
      <c r="AA23" s="22">
        <f t="shared" si="5"/>
        <v>1</v>
      </c>
      <c r="AB23" s="22">
        <f t="shared" si="5"/>
        <v>2</v>
      </c>
      <c r="AC23" s="22">
        <f t="shared" si="5"/>
        <v>0</v>
      </c>
      <c r="AD23" s="22">
        <f t="shared" si="5"/>
        <v>1</v>
      </c>
      <c r="AE23" s="22">
        <f t="shared" si="5"/>
        <v>0</v>
      </c>
      <c r="AF23" s="22">
        <f t="shared" si="5"/>
        <v>0</v>
      </c>
      <c r="AG23" s="22">
        <f t="shared" si="5"/>
        <v>0</v>
      </c>
      <c r="AH23" s="22">
        <f t="shared" si="5"/>
        <v>0</v>
      </c>
      <c r="AI23" s="9">
        <f t="shared" si="5"/>
        <v>9</v>
      </c>
      <c r="AJ23" s="8">
        <f t="shared" si="5"/>
        <v>450000</v>
      </c>
      <c r="AK23" s="36"/>
    </row>
    <row r="24" spans="1:39" ht="36" customHeight="1" thickTop="1" thickBot="1" x14ac:dyDescent="0.35">
      <c r="A24" s="115" t="s">
        <v>8</v>
      </c>
      <c r="B24" s="116"/>
      <c r="C24" s="117"/>
      <c r="D24" s="117"/>
      <c r="E24" s="118"/>
      <c r="F24" s="61"/>
      <c r="G24" s="18" t="s">
        <v>7</v>
      </c>
      <c r="H24" s="19"/>
      <c r="I24" s="18"/>
      <c r="J24" s="18"/>
      <c r="K24" s="116">
        <f>SUM(AI23)</f>
        <v>9</v>
      </c>
      <c r="L24" s="116"/>
      <c r="M24" s="114" t="s">
        <v>4</v>
      </c>
      <c r="N24" s="113"/>
      <c r="O24" s="113"/>
      <c r="P24" s="113"/>
      <c r="Q24" s="112">
        <f>SUM(AJ23)</f>
        <v>450000</v>
      </c>
      <c r="R24" s="119"/>
      <c r="S24" s="119"/>
      <c r="T24" s="119"/>
      <c r="U24" s="60"/>
      <c r="V24" s="112" t="s">
        <v>9</v>
      </c>
      <c r="W24" s="113"/>
      <c r="X24" s="113"/>
      <c r="Y24" s="110">
        <f>SUM(Q24*0.1)</f>
        <v>45000</v>
      </c>
      <c r="Z24" s="111"/>
      <c r="AA24" s="111"/>
      <c r="AB24" s="61"/>
      <c r="AC24" s="112" t="s">
        <v>10</v>
      </c>
      <c r="AD24" s="113"/>
      <c r="AE24" s="113"/>
      <c r="AF24" s="112">
        <f>SUM(Q24+Y24)</f>
        <v>495000</v>
      </c>
      <c r="AG24" s="114"/>
      <c r="AH24" s="114"/>
      <c r="AI24" s="114"/>
      <c r="AJ24" s="120"/>
      <c r="AK24" s="121"/>
    </row>
    <row r="25" spans="1:39" ht="17.850000000000001" thickTop="1" thickBot="1" x14ac:dyDescent="0.65"/>
    <row r="26" spans="1:39" ht="43.5" customHeight="1" x14ac:dyDescent="0.3">
      <c r="C26" s="105"/>
      <c r="D26" s="105"/>
      <c r="E26" s="108" t="s">
        <v>70</v>
      </c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9" t="s">
        <v>64</v>
      </c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4"/>
    </row>
    <row r="27" spans="1:39" ht="9.9499999999999993" customHeight="1" thickBot="1" x14ac:dyDescent="0.65"/>
    <row r="28" spans="1:39" ht="40.5" customHeight="1" thickTop="1" thickBot="1" x14ac:dyDescent="0.35">
      <c r="A28" s="15" t="s">
        <v>5</v>
      </c>
      <c r="B28" s="39"/>
      <c r="C28" s="106" t="s">
        <v>114</v>
      </c>
      <c r="D28" s="106" t="s">
        <v>115</v>
      </c>
      <c r="E28" s="106" t="s">
        <v>116</v>
      </c>
      <c r="F28" s="106" t="s">
        <v>117</v>
      </c>
      <c r="G28" s="106" t="s">
        <v>118</v>
      </c>
      <c r="H28" s="106" t="s">
        <v>119</v>
      </c>
      <c r="I28" s="106" t="s">
        <v>120</v>
      </c>
      <c r="J28" s="106" t="s">
        <v>121</v>
      </c>
      <c r="K28" s="106" t="s">
        <v>122</v>
      </c>
      <c r="L28" s="16">
        <v>10</v>
      </c>
      <c r="M28" s="16">
        <v>11</v>
      </c>
      <c r="N28" s="16">
        <v>12</v>
      </c>
      <c r="O28" s="16">
        <v>13</v>
      </c>
      <c r="P28" s="16">
        <v>14</v>
      </c>
      <c r="Q28" s="16">
        <v>15</v>
      </c>
      <c r="R28" s="16">
        <v>16</v>
      </c>
      <c r="S28" s="16">
        <v>17</v>
      </c>
      <c r="T28" s="16">
        <v>18</v>
      </c>
      <c r="U28" s="16">
        <v>19</v>
      </c>
      <c r="V28" s="16">
        <v>20</v>
      </c>
      <c r="W28" s="16">
        <v>21</v>
      </c>
      <c r="X28" s="16">
        <v>22</v>
      </c>
      <c r="Y28" s="16">
        <v>23</v>
      </c>
      <c r="Z28" s="16">
        <v>24</v>
      </c>
      <c r="AA28" s="16">
        <v>25</v>
      </c>
      <c r="AB28" s="16">
        <v>26</v>
      </c>
      <c r="AC28" s="16">
        <v>27</v>
      </c>
      <c r="AD28" s="16">
        <v>28</v>
      </c>
      <c r="AE28" s="16">
        <v>29</v>
      </c>
      <c r="AF28" s="16">
        <v>30</v>
      </c>
      <c r="AG28" s="16">
        <v>31</v>
      </c>
      <c r="AH28" s="30"/>
      <c r="AI28" s="17" t="s">
        <v>0</v>
      </c>
      <c r="AJ28" s="17" t="s">
        <v>6</v>
      </c>
      <c r="AK28" s="17" t="s">
        <v>11</v>
      </c>
      <c r="AM28" s="12"/>
    </row>
    <row r="29" spans="1:39" ht="18" thickTop="1" thickBot="1" x14ac:dyDescent="0.35">
      <c r="A29" s="5" t="s">
        <v>2</v>
      </c>
      <c r="B29" s="26"/>
      <c r="C29" s="3"/>
      <c r="D29" s="3"/>
      <c r="E29" s="3">
        <v>1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1"/>
      <c r="AI29" s="9">
        <f>SUM(B29:AH29)</f>
        <v>1</v>
      </c>
      <c r="AJ29" s="8">
        <f t="shared" ref="AJ29:AJ34" si="6">SUM(AI29*40000)</f>
        <v>40000</v>
      </c>
      <c r="AK29" s="24"/>
    </row>
    <row r="30" spans="1:39" ht="18" thickTop="1" thickBot="1" x14ac:dyDescent="0.35">
      <c r="A30" s="13" t="s">
        <v>1</v>
      </c>
      <c r="B30" s="27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33"/>
      <c r="AI30" s="37">
        <f>SUM(B30:AH30)</f>
        <v>0</v>
      </c>
      <c r="AJ30" s="8">
        <f t="shared" si="6"/>
        <v>0</v>
      </c>
      <c r="AK30" s="23"/>
    </row>
    <row r="31" spans="1:39" ht="18" thickTop="1" thickBot="1" x14ac:dyDescent="0.35">
      <c r="A31" s="4" t="s">
        <v>12</v>
      </c>
      <c r="B31" s="28"/>
      <c r="C31" s="2">
        <v>1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35"/>
      <c r="AI31" s="37">
        <f>SUM(B31:AH31)</f>
        <v>1</v>
      </c>
      <c r="AJ31" s="8">
        <f t="shared" si="6"/>
        <v>40000</v>
      </c>
      <c r="AK31" s="7"/>
    </row>
    <row r="32" spans="1:39" ht="18" thickTop="1" thickBot="1" x14ac:dyDescent="0.35">
      <c r="A32" s="13" t="s">
        <v>21</v>
      </c>
      <c r="B32" s="27"/>
      <c r="C32" s="14"/>
      <c r="D32" s="14"/>
      <c r="E32" s="14"/>
      <c r="F32" s="14"/>
      <c r="G32" s="50"/>
      <c r="H32" s="14">
        <v>1</v>
      </c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34"/>
      <c r="AI32" s="6">
        <f t="shared" ref="AI32" si="7">SUM(B32:AH32)</f>
        <v>1</v>
      </c>
      <c r="AJ32" s="8">
        <f t="shared" si="6"/>
        <v>40000</v>
      </c>
      <c r="AK32" s="23"/>
    </row>
    <row r="33" spans="1:39" s="20" customFormat="1" ht="18" thickTop="1" thickBot="1" x14ac:dyDescent="0.35">
      <c r="A33" s="45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4"/>
      <c r="AI33" s="38">
        <f>SUM(B33:AH33)</f>
        <v>0</v>
      </c>
      <c r="AJ33" s="8">
        <f t="shared" si="6"/>
        <v>0</v>
      </c>
      <c r="AK33" s="25"/>
    </row>
    <row r="34" spans="1:39" s="20" customFormat="1" ht="18" thickTop="1" thickBot="1" x14ac:dyDescent="0.35">
      <c r="A34" s="40"/>
      <c r="B34" s="41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32"/>
      <c r="AI34" s="6">
        <f>SUM(B34:AH34)</f>
        <v>0</v>
      </c>
      <c r="AJ34" s="8">
        <f t="shared" si="6"/>
        <v>0</v>
      </c>
      <c r="AK34" s="25"/>
    </row>
    <row r="35" spans="1:39" s="20" customFormat="1" ht="18" thickTop="1" thickBot="1" x14ac:dyDescent="0.35">
      <c r="A35" s="21" t="s">
        <v>3</v>
      </c>
      <c r="B35" s="29">
        <f t="shared" ref="B35:AJ35" si="8">SUM(B29:B34)</f>
        <v>0</v>
      </c>
      <c r="C35" s="22">
        <f t="shared" si="8"/>
        <v>1</v>
      </c>
      <c r="D35" s="22">
        <f t="shared" si="8"/>
        <v>0</v>
      </c>
      <c r="E35" s="22">
        <f t="shared" si="8"/>
        <v>1</v>
      </c>
      <c r="F35" s="22">
        <f t="shared" si="8"/>
        <v>0</v>
      </c>
      <c r="G35" s="22">
        <f t="shared" si="8"/>
        <v>0</v>
      </c>
      <c r="H35" s="22">
        <f t="shared" si="8"/>
        <v>1</v>
      </c>
      <c r="I35" s="22">
        <f t="shared" si="8"/>
        <v>0</v>
      </c>
      <c r="J35" s="22">
        <f t="shared" si="8"/>
        <v>0</v>
      </c>
      <c r="K35" s="22">
        <f t="shared" si="8"/>
        <v>0</v>
      </c>
      <c r="L35" s="22">
        <f t="shared" si="8"/>
        <v>0</v>
      </c>
      <c r="M35" s="22">
        <f t="shared" si="8"/>
        <v>0</v>
      </c>
      <c r="N35" s="22">
        <f t="shared" si="8"/>
        <v>0</v>
      </c>
      <c r="O35" s="22">
        <f t="shared" si="8"/>
        <v>0</v>
      </c>
      <c r="P35" s="22">
        <f t="shared" si="8"/>
        <v>0</v>
      </c>
      <c r="Q35" s="22">
        <f t="shared" si="8"/>
        <v>0</v>
      </c>
      <c r="R35" s="22">
        <f t="shared" si="8"/>
        <v>0</v>
      </c>
      <c r="S35" s="22">
        <f t="shared" si="8"/>
        <v>0</v>
      </c>
      <c r="T35" s="22">
        <f t="shared" si="8"/>
        <v>0</v>
      </c>
      <c r="U35" s="22">
        <f t="shared" si="8"/>
        <v>0</v>
      </c>
      <c r="V35" s="22">
        <f t="shared" si="8"/>
        <v>0</v>
      </c>
      <c r="W35" s="22">
        <f t="shared" si="8"/>
        <v>0</v>
      </c>
      <c r="X35" s="22">
        <f t="shared" si="8"/>
        <v>0</v>
      </c>
      <c r="Y35" s="22">
        <f t="shared" si="8"/>
        <v>0</v>
      </c>
      <c r="Z35" s="22">
        <f t="shared" si="8"/>
        <v>0</v>
      </c>
      <c r="AA35" s="22">
        <f t="shared" si="8"/>
        <v>0</v>
      </c>
      <c r="AB35" s="22">
        <f t="shared" si="8"/>
        <v>0</v>
      </c>
      <c r="AC35" s="22">
        <f t="shared" si="8"/>
        <v>0</v>
      </c>
      <c r="AD35" s="22">
        <f t="shared" si="8"/>
        <v>0</v>
      </c>
      <c r="AE35" s="22">
        <f t="shared" si="8"/>
        <v>0</v>
      </c>
      <c r="AF35" s="22">
        <f t="shared" si="8"/>
        <v>0</v>
      </c>
      <c r="AG35" s="22">
        <f t="shared" si="8"/>
        <v>0</v>
      </c>
      <c r="AH35" s="22">
        <f t="shared" si="8"/>
        <v>0</v>
      </c>
      <c r="AI35" s="9">
        <f t="shared" si="8"/>
        <v>3</v>
      </c>
      <c r="AJ35" s="8">
        <f t="shared" si="8"/>
        <v>120000</v>
      </c>
      <c r="AK35" s="36"/>
    </row>
    <row r="36" spans="1:39" ht="36" customHeight="1" thickTop="1" thickBot="1" x14ac:dyDescent="0.35">
      <c r="A36" s="115" t="s">
        <v>8</v>
      </c>
      <c r="B36" s="116"/>
      <c r="C36" s="117"/>
      <c r="D36" s="117"/>
      <c r="E36" s="118"/>
      <c r="F36" s="61"/>
      <c r="G36" s="18" t="s">
        <v>7</v>
      </c>
      <c r="H36" s="19"/>
      <c r="I36" s="18"/>
      <c r="J36" s="18"/>
      <c r="K36" s="116">
        <f>SUM(AI35)</f>
        <v>3</v>
      </c>
      <c r="L36" s="116"/>
      <c r="M36" s="114" t="s">
        <v>4</v>
      </c>
      <c r="N36" s="113"/>
      <c r="O36" s="113"/>
      <c r="P36" s="113"/>
      <c r="Q36" s="112">
        <f>SUM(AJ35)</f>
        <v>120000</v>
      </c>
      <c r="R36" s="119"/>
      <c r="S36" s="119"/>
      <c r="T36" s="119"/>
      <c r="U36" s="60"/>
      <c r="V36" s="112" t="s">
        <v>9</v>
      </c>
      <c r="W36" s="113"/>
      <c r="X36" s="113"/>
      <c r="Y36" s="110">
        <f>SUM(Q36*0.1)</f>
        <v>12000</v>
      </c>
      <c r="Z36" s="111"/>
      <c r="AA36" s="111"/>
      <c r="AB36" s="61"/>
      <c r="AC36" s="112" t="s">
        <v>10</v>
      </c>
      <c r="AD36" s="113"/>
      <c r="AE36" s="113"/>
      <c r="AF36" s="112">
        <f>SUM(Q36+Y36)</f>
        <v>132000</v>
      </c>
      <c r="AG36" s="114"/>
      <c r="AH36" s="114"/>
      <c r="AI36" s="114"/>
      <c r="AJ36" s="120"/>
      <c r="AK36" s="122"/>
    </row>
    <row r="37" spans="1:39" ht="18" thickTop="1" thickBot="1" x14ac:dyDescent="0.35">
      <c r="A37" s="10"/>
      <c r="B37" s="10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0"/>
      <c r="AJ37" s="90"/>
      <c r="AK37" s="10"/>
    </row>
    <row r="38" spans="1:39" ht="43.5" customHeight="1" x14ac:dyDescent="0.3">
      <c r="C38" s="105"/>
      <c r="D38" s="105"/>
      <c r="E38" s="108" t="s">
        <v>71</v>
      </c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9" t="s">
        <v>64</v>
      </c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4"/>
    </row>
    <row r="39" spans="1:39" ht="9.9499999999999993" customHeight="1" thickBot="1" x14ac:dyDescent="0.35"/>
    <row r="40" spans="1:39" ht="40.5" customHeight="1" thickTop="1" thickBot="1" x14ac:dyDescent="0.35">
      <c r="A40" s="15" t="s">
        <v>5</v>
      </c>
      <c r="B40" s="39"/>
      <c r="C40" s="106" t="s">
        <v>114</v>
      </c>
      <c r="D40" s="106" t="s">
        <v>115</v>
      </c>
      <c r="E40" s="106" t="s">
        <v>116</v>
      </c>
      <c r="F40" s="106" t="s">
        <v>117</v>
      </c>
      <c r="G40" s="106" t="s">
        <v>118</v>
      </c>
      <c r="H40" s="106" t="s">
        <v>119</v>
      </c>
      <c r="I40" s="106" t="s">
        <v>120</v>
      </c>
      <c r="J40" s="106" t="s">
        <v>121</v>
      </c>
      <c r="K40" s="106" t="s">
        <v>122</v>
      </c>
      <c r="L40" s="16">
        <v>10</v>
      </c>
      <c r="M40" s="16">
        <v>11</v>
      </c>
      <c r="N40" s="16">
        <v>12</v>
      </c>
      <c r="O40" s="16">
        <v>13</v>
      </c>
      <c r="P40" s="16">
        <v>14</v>
      </c>
      <c r="Q40" s="16">
        <v>15</v>
      </c>
      <c r="R40" s="16">
        <v>16</v>
      </c>
      <c r="S40" s="16">
        <v>17</v>
      </c>
      <c r="T40" s="16">
        <v>18</v>
      </c>
      <c r="U40" s="16">
        <v>19</v>
      </c>
      <c r="V40" s="16">
        <v>20</v>
      </c>
      <c r="W40" s="16">
        <v>21</v>
      </c>
      <c r="X40" s="16">
        <v>22</v>
      </c>
      <c r="Y40" s="16">
        <v>23</v>
      </c>
      <c r="Z40" s="16">
        <v>24</v>
      </c>
      <c r="AA40" s="16">
        <v>25</v>
      </c>
      <c r="AB40" s="16">
        <v>26</v>
      </c>
      <c r="AC40" s="16">
        <v>27</v>
      </c>
      <c r="AD40" s="16">
        <v>28</v>
      </c>
      <c r="AE40" s="16">
        <v>29</v>
      </c>
      <c r="AF40" s="16">
        <v>30</v>
      </c>
      <c r="AG40" s="16">
        <v>31</v>
      </c>
      <c r="AH40" s="30"/>
      <c r="AI40" s="17" t="s">
        <v>0</v>
      </c>
      <c r="AJ40" s="17" t="s">
        <v>6</v>
      </c>
      <c r="AK40" s="17" t="s">
        <v>11</v>
      </c>
      <c r="AM40" s="12"/>
    </row>
    <row r="41" spans="1:39" ht="18" thickTop="1" thickBot="1" x14ac:dyDescent="0.35">
      <c r="A41" s="5" t="s">
        <v>2</v>
      </c>
      <c r="B41" s="26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52"/>
      <c r="AG41" s="3"/>
      <c r="AH41" s="31"/>
      <c r="AI41" s="9">
        <f>SUM(B41:AH41)</f>
        <v>0</v>
      </c>
      <c r="AJ41" s="8">
        <f t="shared" ref="AJ41:AJ46" si="9">SUM(AI41*40000)</f>
        <v>0</v>
      </c>
      <c r="AK41" s="24"/>
    </row>
    <row r="42" spans="1:39" ht="18" thickTop="1" thickBot="1" x14ac:dyDescent="0.35">
      <c r="A42" s="13" t="s">
        <v>1</v>
      </c>
      <c r="B42" s="27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33"/>
      <c r="AI42" s="37">
        <f>SUM(B42:AH42)</f>
        <v>0</v>
      </c>
      <c r="AJ42" s="8">
        <f>SUM(AI42*50000)</f>
        <v>0</v>
      </c>
      <c r="AK42" s="23"/>
    </row>
    <row r="43" spans="1:39" ht="18" thickTop="1" thickBot="1" x14ac:dyDescent="0.35">
      <c r="A43" s="4" t="s">
        <v>12</v>
      </c>
      <c r="B43" s="28"/>
      <c r="C43" s="2"/>
      <c r="D43" s="2"/>
      <c r="E43" s="2"/>
      <c r="F43" s="2"/>
      <c r="G43" s="2">
        <v>1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35"/>
      <c r="AI43" s="37">
        <f>SUM(B43:AH43)</f>
        <v>1</v>
      </c>
      <c r="AJ43" s="8">
        <f t="shared" si="9"/>
        <v>40000</v>
      </c>
      <c r="AK43" s="7"/>
    </row>
    <row r="44" spans="1:39" ht="18" thickTop="1" thickBot="1" x14ac:dyDescent="0.35">
      <c r="A44" s="13" t="s">
        <v>21</v>
      </c>
      <c r="B44" s="27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34"/>
      <c r="AI44" s="6">
        <f t="shared" ref="AI44" si="10">SUM(B44:AH44)</f>
        <v>0</v>
      </c>
      <c r="AJ44" s="8">
        <f t="shared" si="9"/>
        <v>0</v>
      </c>
      <c r="AK44" s="23"/>
    </row>
    <row r="45" spans="1:39" s="20" customFormat="1" ht="18" thickTop="1" thickBot="1" x14ac:dyDescent="0.35">
      <c r="A45" s="45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4"/>
      <c r="AI45" s="38">
        <f>SUM(B45:AH45)</f>
        <v>0</v>
      </c>
      <c r="AJ45" s="8">
        <f t="shared" si="9"/>
        <v>0</v>
      </c>
      <c r="AK45" s="25"/>
    </row>
    <row r="46" spans="1:39" s="20" customFormat="1" ht="18" thickTop="1" thickBot="1" x14ac:dyDescent="0.35">
      <c r="A46" s="40"/>
      <c r="B46" s="41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32"/>
      <c r="AI46" s="6">
        <f>SUM(B46:AH46)</f>
        <v>0</v>
      </c>
      <c r="AJ46" s="8">
        <f t="shared" si="9"/>
        <v>0</v>
      </c>
      <c r="AK46" s="25"/>
    </row>
    <row r="47" spans="1:39" s="20" customFormat="1" ht="18" thickTop="1" thickBot="1" x14ac:dyDescent="0.35">
      <c r="A47" s="21" t="s">
        <v>3</v>
      </c>
      <c r="B47" s="29">
        <f t="shared" ref="B47:AJ47" si="11">SUM(B41:B46)</f>
        <v>0</v>
      </c>
      <c r="C47" s="22">
        <f t="shared" si="11"/>
        <v>0</v>
      </c>
      <c r="D47" s="22">
        <f t="shared" si="11"/>
        <v>0</v>
      </c>
      <c r="E47" s="22">
        <f t="shared" si="11"/>
        <v>0</v>
      </c>
      <c r="F47" s="22">
        <f t="shared" si="11"/>
        <v>0</v>
      </c>
      <c r="G47" s="22">
        <f t="shared" si="11"/>
        <v>1</v>
      </c>
      <c r="H47" s="22">
        <f t="shared" si="11"/>
        <v>0</v>
      </c>
      <c r="I47" s="22">
        <f t="shared" si="11"/>
        <v>0</v>
      </c>
      <c r="J47" s="22">
        <f t="shared" si="11"/>
        <v>0</v>
      </c>
      <c r="K47" s="22">
        <f t="shared" si="11"/>
        <v>0</v>
      </c>
      <c r="L47" s="22">
        <f t="shared" si="11"/>
        <v>0</v>
      </c>
      <c r="M47" s="22">
        <f t="shared" si="11"/>
        <v>0</v>
      </c>
      <c r="N47" s="22">
        <f t="shared" si="11"/>
        <v>0</v>
      </c>
      <c r="O47" s="22">
        <f t="shared" si="11"/>
        <v>0</v>
      </c>
      <c r="P47" s="22">
        <f t="shared" si="11"/>
        <v>0</v>
      </c>
      <c r="Q47" s="22">
        <f t="shared" si="11"/>
        <v>0</v>
      </c>
      <c r="R47" s="22">
        <f t="shared" si="11"/>
        <v>0</v>
      </c>
      <c r="S47" s="22">
        <f t="shared" si="11"/>
        <v>0</v>
      </c>
      <c r="T47" s="22">
        <f t="shared" si="11"/>
        <v>0</v>
      </c>
      <c r="U47" s="22">
        <f t="shared" si="11"/>
        <v>0</v>
      </c>
      <c r="V47" s="22">
        <f t="shared" si="11"/>
        <v>0</v>
      </c>
      <c r="W47" s="22">
        <f t="shared" si="11"/>
        <v>0</v>
      </c>
      <c r="X47" s="22">
        <f t="shared" si="11"/>
        <v>0</v>
      </c>
      <c r="Y47" s="22">
        <f t="shared" si="11"/>
        <v>0</v>
      </c>
      <c r="Z47" s="22">
        <f t="shared" si="11"/>
        <v>0</v>
      </c>
      <c r="AA47" s="22">
        <f t="shared" si="11"/>
        <v>0</v>
      </c>
      <c r="AB47" s="22">
        <f t="shared" si="11"/>
        <v>0</v>
      </c>
      <c r="AC47" s="22">
        <f t="shared" si="11"/>
        <v>0</v>
      </c>
      <c r="AD47" s="22">
        <f t="shared" si="11"/>
        <v>0</v>
      </c>
      <c r="AE47" s="22">
        <f t="shared" si="11"/>
        <v>0</v>
      </c>
      <c r="AF47" s="22">
        <f t="shared" si="11"/>
        <v>0</v>
      </c>
      <c r="AG47" s="22">
        <f t="shared" si="11"/>
        <v>0</v>
      </c>
      <c r="AH47" s="22">
        <f t="shared" si="11"/>
        <v>0</v>
      </c>
      <c r="AI47" s="9">
        <f t="shared" si="11"/>
        <v>1</v>
      </c>
      <c r="AJ47" s="8">
        <f t="shared" si="11"/>
        <v>40000</v>
      </c>
      <c r="AK47" s="36"/>
    </row>
    <row r="48" spans="1:39" ht="36" customHeight="1" thickTop="1" thickBot="1" x14ac:dyDescent="0.35">
      <c r="A48" s="115" t="s">
        <v>8</v>
      </c>
      <c r="B48" s="116"/>
      <c r="C48" s="117"/>
      <c r="D48" s="117"/>
      <c r="E48" s="118"/>
      <c r="F48" s="61"/>
      <c r="G48" s="18" t="s">
        <v>7</v>
      </c>
      <c r="H48" s="19"/>
      <c r="I48" s="18"/>
      <c r="J48" s="18"/>
      <c r="K48" s="116">
        <f>SUM(AI47)</f>
        <v>1</v>
      </c>
      <c r="L48" s="116"/>
      <c r="M48" s="114" t="s">
        <v>4</v>
      </c>
      <c r="N48" s="113"/>
      <c r="O48" s="113"/>
      <c r="P48" s="113"/>
      <c r="Q48" s="112">
        <f>SUM(AJ47)</f>
        <v>40000</v>
      </c>
      <c r="R48" s="119"/>
      <c r="S48" s="119"/>
      <c r="T48" s="119"/>
      <c r="U48" s="60"/>
      <c r="V48" s="112" t="s">
        <v>9</v>
      </c>
      <c r="W48" s="113"/>
      <c r="X48" s="113"/>
      <c r="Y48" s="110">
        <f>SUM(Q48*0.1)</f>
        <v>4000</v>
      </c>
      <c r="Z48" s="111"/>
      <c r="AA48" s="111"/>
      <c r="AB48" s="61"/>
      <c r="AC48" s="112" t="s">
        <v>10</v>
      </c>
      <c r="AD48" s="113"/>
      <c r="AE48" s="113"/>
      <c r="AF48" s="112">
        <f>SUM(Q48+Y48)</f>
        <v>44000</v>
      </c>
      <c r="AG48" s="114"/>
      <c r="AH48" s="114"/>
      <c r="AI48" s="114"/>
      <c r="AJ48" s="120"/>
      <c r="AK48" s="121"/>
    </row>
    <row r="49" ht="17.25" thickTop="1" x14ac:dyDescent="0.3"/>
  </sheetData>
  <mergeCells count="44">
    <mergeCell ref="A36:E36"/>
    <mergeCell ref="K36:L36"/>
    <mergeCell ref="M36:P36"/>
    <mergeCell ref="Q24:T24"/>
    <mergeCell ref="V24:X24"/>
    <mergeCell ref="Y48:AA48"/>
    <mergeCell ref="AC48:AE48"/>
    <mergeCell ref="AF48:AI48"/>
    <mergeCell ref="AJ48:AK48"/>
    <mergeCell ref="AJ36:AK36"/>
    <mergeCell ref="A48:E48"/>
    <mergeCell ref="K48:L48"/>
    <mergeCell ref="M48:P48"/>
    <mergeCell ref="Q48:T48"/>
    <mergeCell ref="V48:X48"/>
    <mergeCell ref="Y24:AA24"/>
    <mergeCell ref="AC24:AE24"/>
    <mergeCell ref="AF24:AI24"/>
    <mergeCell ref="AJ12:AK12"/>
    <mergeCell ref="A12:E12"/>
    <mergeCell ref="K12:L12"/>
    <mergeCell ref="M12:P12"/>
    <mergeCell ref="Q12:T12"/>
    <mergeCell ref="V12:X12"/>
    <mergeCell ref="Y12:AA12"/>
    <mergeCell ref="AC12:AE12"/>
    <mergeCell ref="AF12:AI12"/>
    <mergeCell ref="AJ24:AK24"/>
    <mergeCell ref="E38:Q38"/>
    <mergeCell ref="R38:AG38"/>
    <mergeCell ref="E14:Q14"/>
    <mergeCell ref="R14:AG14"/>
    <mergeCell ref="E2:Q2"/>
    <mergeCell ref="R2:AG2"/>
    <mergeCell ref="E26:Q26"/>
    <mergeCell ref="R26:AG26"/>
    <mergeCell ref="Q36:T36"/>
    <mergeCell ref="V36:X36"/>
    <mergeCell ref="Y36:AA36"/>
    <mergeCell ref="AC36:AE36"/>
    <mergeCell ref="AF36:AI36"/>
    <mergeCell ref="A24:E24"/>
    <mergeCell ref="K24:L24"/>
    <mergeCell ref="M24:P24"/>
  </mergeCells>
  <phoneticPr fontId="1" type="noConversion"/>
  <pageMargins left="0.11811023622047245" right="0.11811023622047245" top="0.31496062992125984" bottom="0.27559055118110237" header="0.27559055118110237" footer="0.27559055118110237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9"/>
  <sheetViews>
    <sheetView workbookViewId="0">
      <selection activeCell="C40" sqref="C40:K40"/>
    </sheetView>
  </sheetViews>
  <sheetFormatPr defaultRowHeight="16.5" x14ac:dyDescent="0.3"/>
  <cols>
    <col min="1" max="1" width="7.25" customWidth="1"/>
    <col min="2" max="2" width="3.125" customWidth="1"/>
    <col min="3" max="34" width="3.125" style="1" customWidth="1"/>
    <col min="35" max="35" width="4.625" customWidth="1"/>
    <col min="36" max="36" width="11.375" customWidth="1"/>
    <col min="37" max="37" width="7.875" customWidth="1"/>
  </cols>
  <sheetData>
    <row r="1" spans="1:39" ht="17.45" thickBot="1" x14ac:dyDescent="0.65"/>
    <row r="2" spans="1:39" ht="43.5" customHeight="1" x14ac:dyDescent="0.3">
      <c r="C2" s="105"/>
      <c r="D2" s="105"/>
      <c r="E2" s="108" t="s">
        <v>82</v>
      </c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23" t="s">
        <v>83</v>
      </c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</row>
    <row r="3" spans="1:39" ht="9.9499999999999993" customHeight="1" thickBot="1" x14ac:dyDescent="0.65"/>
    <row r="4" spans="1:39" ht="40.5" customHeight="1" thickTop="1" thickBot="1" x14ac:dyDescent="0.35">
      <c r="A4" s="15" t="s">
        <v>5</v>
      </c>
      <c r="B4" s="39"/>
      <c r="C4" s="106" t="s">
        <v>114</v>
      </c>
      <c r="D4" s="106" t="s">
        <v>115</v>
      </c>
      <c r="E4" s="106" t="s">
        <v>116</v>
      </c>
      <c r="F4" s="106" t="s">
        <v>117</v>
      </c>
      <c r="G4" s="106" t="s">
        <v>118</v>
      </c>
      <c r="H4" s="106" t="s">
        <v>119</v>
      </c>
      <c r="I4" s="106" t="s">
        <v>120</v>
      </c>
      <c r="J4" s="106" t="s">
        <v>121</v>
      </c>
      <c r="K4" s="106" t="s">
        <v>122</v>
      </c>
      <c r="L4" s="16">
        <v>10</v>
      </c>
      <c r="M4" s="16">
        <v>11</v>
      </c>
      <c r="N4" s="16">
        <v>12</v>
      </c>
      <c r="O4" s="16">
        <v>13</v>
      </c>
      <c r="P4" s="16">
        <v>14</v>
      </c>
      <c r="Q4" s="16">
        <v>15</v>
      </c>
      <c r="R4" s="16">
        <v>16</v>
      </c>
      <c r="S4" s="16">
        <v>17</v>
      </c>
      <c r="T4" s="16">
        <v>18</v>
      </c>
      <c r="U4" s="16">
        <v>19</v>
      </c>
      <c r="V4" s="16">
        <v>20</v>
      </c>
      <c r="W4" s="16">
        <v>21</v>
      </c>
      <c r="X4" s="16">
        <v>22</v>
      </c>
      <c r="Y4" s="16">
        <v>23</v>
      </c>
      <c r="Z4" s="16">
        <v>24</v>
      </c>
      <c r="AA4" s="16">
        <v>25</v>
      </c>
      <c r="AB4" s="16">
        <v>26</v>
      </c>
      <c r="AC4" s="16">
        <v>27</v>
      </c>
      <c r="AD4" s="16">
        <v>28</v>
      </c>
      <c r="AE4" s="16">
        <v>29</v>
      </c>
      <c r="AF4" s="16">
        <v>30</v>
      </c>
      <c r="AG4" s="16">
        <v>31</v>
      </c>
      <c r="AH4" s="30"/>
      <c r="AI4" s="17" t="s">
        <v>0</v>
      </c>
      <c r="AJ4" s="17" t="s">
        <v>6</v>
      </c>
      <c r="AK4" s="17" t="s">
        <v>11</v>
      </c>
      <c r="AM4" s="12"/>
    </row>
    <row r="5" spans="1:39" ht="18" thickTop="1" thickBot="1" x14ac:dyDescent="0.35">
      <c r="A5" s="5" t="s">
        <v>2</v>
      </c>
      <c r="B5" s="26"/>
      <c r="C5" s="3"/>
      <c r="D5" s="3"/>
      <c r="E5" s="3">
        <v>2</v>
      </c>
      <c r="F5" s="3">
        <v>1</v>
      </c>
      <c r="G5" s="3"/>
      <c r="H5" s="3"/>
      <c r="I5" s="3"/>
      <c r="J5" s="3"/>
      <c r="K5" s="3">
        <v>3</v>
      </c>
      <c r="L5" s="3"/>
      <c r="M5" s="3"/>
      <c r="N5" s="3"/>
      <c r="O5" s="3"/>
      <c r="P5" s="3"/>
      <c r="Q5" s="52"/>
      <c r="R5" s="3"/>
      <c r="S5" s="3"/>
      <c r="T5" s="3"/>
      <c r="U5" s="3"/>
      <c r="V5" s="3"/>
      <c r="W5" s="3"/>
      <c r="X5" s="52"/>
      <c r="Y5" s="3">
        <v>1</v>
      </c>
      <c r="Z5" s="3"/>
      <c r="AA5" s="3"/>
      <c r="AB5" s="3"/>
      <c r="AC5" s="3"/>
      <c r="AD5" s="3"/>
      <c r="AE5" s="3"/>
      <c r="AF5" s="3"/>
      <c r="AG5" s="3"/>
      <c r="AH5" s="31"/>
      <c r="AI5" s="9">
        <f>SUM(B5:AH5)</f>
        <v>7</v>
      </c>
      <c r="AJ5" s="8">
        <f t="shared" ref="AJ5:AJ10" si="0">SUM(AI5*40000)</f>
        <v>280000</v>
      </c>
      <c r="AK5" s="24"/>
    </row>
    <row r="6" spans="1:39" ht="18" thickTop="1" thickBot="1" x14ac:dyDescent="0.35">
      <c r="A6" s="13" t="s">
        <v>1</v>
      </c>
      <c r="B6" s="27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50"/>
      <c r="T6" s="50"/>
      <c r="U6" s="14"/>
      <c r="V6" s="14"/>
      <c r="W6" s="14"/>
      <c r="X6" s="50"/>
      <c r="Y6" s="14"/>
      <c r="Z6" s="14"/>
      <c r="AA6" s="14"/>
      <c r="AB6" s="14"/>
      <c r="AC6" s="14"/>
      <c r="AD6" s="14"/>
      <c r="AE6" s="14"/>
      <c r="AF6" s="14"/>
      <c r="AG6" s="14"/>
      <c r="AH6" s="33"/>
      <c r="AI6" s="37">
        <f>SUM(B6:AH6)</f>
        <v>0</v>
      </c>
      <c r="AJ6" s="8">
        <f t="shared" si="0"/>
        <v>0</v>
      </c>
      <c r="AK6" s="23"/>
    </row>
    <row r="7" spans="1:39" ht="18" thickTop="1" thickBot="1" x14ac:dyDescent="0.35">
      <c r="A7" s="4" t="s">
        <v>12</v>
      </c>
      <c r="B7" s="28"/>
      <c r="C7" s="2">
        <v>2</v>
      </c>
      <c r="D7" s="2"/>
      <c r="E7" s="2"/>
      <c r="F7" s="2"/>
      <c r="G7" s="2"/>
      <c r="H7" s="2"/>
      <c r="I7" s="2">
        <v>3</v>
      </c>
      <c r="J7" s="2"/>
      <c r="K7" s="2">
        <v>2</v>
      </c>
      <c r="L7" s="2">
        <v>1</v>
      </c>
      <c r="M7" s="2"/>
      <c r="N7" s="2"/>
      <c r="O7" s="2"/>
      <c r="P7" s="2"/>
      <c r="Q7" s="2"/>
      <c r="R7" s="2">
        <v>1</v>
      </c>
      <c r="S7" s="51"/>
      <c r="T7" s="51"/>
      <c r="U7" s="2"/>
      <c r="V7" s="2"/>
      <c r="W7" s="2"/>
      <c r="X7" s="51"/>
      <c r="Y7" s="2"/>
      <c r="Z7" s="2"/>
      <c r="AA7" s="2"/>
      <c r="AB7" s="2"/>
      <c r="AC7" s="2"/>
      <c r="AD7" s="2"/>
      <c r="AE7" s="2"/>
      <c r="AF7" s="2"/>
      <c r="AG7" s="2"/>
      <c r="AH7" s="35"/>
      <c r="AI7" s="37">
        <f>SUM(B7:AH7)</f>
        <v>9</v>
      </c>
      <c r="AJ7" s="8">
        <f t="shared" si="0"/>
        <v>360000</v>
      </c>
      <c r="AK7" s="7"/>
    </row>
    <row r="8" spans="1:39" ht="18" thickTop="1" thickBot="1" x14ac:dyDescent="0.35">
      <c r="A8" s="13" t="s">
        <v>21</v>
      </c>
      <c r="B8" s="27"/>
      <c r="C8" s="14"/>
      <c r="D8" s="14">
        <v>3</v>
      </c>
      <c r="E8" s="14"/>
      <c r="F8" s="14">
        <v>1</v>
      </c>
      <c r="G8" s="14"/>
      <c r="H8" s="14"/>
      <c r="I8" s="14">
        <v>2</v>
      </c>
      <c r="J8" s="14"/>
      <c r="K8" s="14"/>
      <c r="L8" s="14"/>
      <c r="M8" s="14"/>
      <c r="N8" s="14">
        <v>2</v>
      </c>
      <c r="O8" s="14"/>
      <c r="P8" s="14">
        <v>1</v>
      </c>
      <c r="Q8" s="14"/>
      <c r="R8" s="14"/>
      <c r="S8" s="14"/>
      <c r="T8" s="14"/>
      <c r="U8" s="14"/>
      <c r="V8" s="14"/>
      <c r="W8" s="14"/>
      <c r="X8" s="14"/>
      <c r="Y8" s="14"/>
      <c r="Z8" s="14">
        <v>1</v>
      </c>
      <c r="AA8" s="14"/>
      <c r="AB8" s="14"/>
      <c r="AC8" s="14"/>
      <c r="AD8" s="14"/>
      <c r="AE8" s="14"/>
      <c r="AF8" s="14"/>
      <c r="AG8" s="14"/>
      <c r="AH8" s="34"/>
      <c r="AI8" s="6">
        <f t="shared" ref="AI8" si="1">SUM(B8:AH8)</f>
        <v>10</v>
      </c>
      <c r="AJ8" s="8">
        <f t="shared" si="0"/>
        <v>400000</v>
      </c>
      <c r="AK8" s="23"/>
    </row>
    <row r="9" spans="1:39" s="20" customFormat="1" ht="17.850000000000001" thickTop="1" thickBot="1" x14ac:dyDescent="0.65">
      <c r="A9" s="45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4"/>
      <c r="AI9" s="38">
        <f>SUM(B9:AH9)</f>
        <v>0</v>
      </c>
      <c r="AJ9" s="8">
        <f t="shared" si="0"/>
        <v>0</v>
      </c>
      <c r="AK9" s="25"/>
    </row>
    <row r="10" spans="1:39" s="20" customFormat="1" ht="17.850000000000001" thickTop="1" thickBot="1" x14ac:dyDescent="0.65">
      <c r="A10" s="40"/>
      <c r="B10" s="41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32"/>
      <c r="AI10" s="6">
        <f>SUM(B10:AH10)</f>
        <v>0</v>
      </c>
      <c r="AJ10" s="8">
        <f t="shared" si="0"/>
        <v>0</v>
      </c>
      <c r="AK10" s="25"/>
    </row>
    <row r="11" spans="1:39" s="20" customFormat="1" ht="18" thickTop="1" thickBot="1" x14ac:dyDescent="0.35">
      <c r="A11" s="21" t="s">
        <v>3</v>
      </c>
      <c r="B11" s="29">
        <f t="shared" ref="B11:AJ11" si="2">SUM(B5:B10)</f>
        <v>0</v>
      </c>
      <c r="C11" s="22">
        <f t="shared" si="2"/>
        <v>2</v>
      </c>
      <c r="D11" s="22">
        <f t="shared" si="2"/>
        <v>3</v>
      </c>
      <c r="E11" s="22">
        <f t="shared" si="2"/>
        <v>2</v>
      </c>
      <c r="F11" s="22">
        <f t="shared" si="2"/>
        <v>2</v>
      </c>
      <c r="G11" s="22">
        <f t="shared" si="2"/>
        <v>0</v>
      </c>
      <c r="H11" s="22">
        <f t="shared" si="2"/>
        <v>0</v>
      </c>
      <c r="I11" s="22">
        <f t="shared" si="2"/>
        <v>5</v>
      </c>
      <c r="J11" s="22">
        <f t="shared" si="2"/>
        <v>0</v>
      </c>
      <c r="K11" s="22">
        <f t="shared" si="2"/>
        <v>5</v>
      </c>
      <c r="L11" s="22">
        <f t="shared" si="2"/>
        <v>1</v>
      </c>
      <c r="M11" s="22">
        <f t="shared" si="2"/>
        <v>0</v>
      </c>
      <c r="N11" s="22">
        <f t="shared" si="2"/>
        <v>2</v>
      </c>
      <c r="O11" s="22">
        <f t="shared" si="2"/>
        <v>0</v>
      </c>
      <c r="P11" s="22">
        <f t="shared" si="2"/>
        <v>1</v>
      </c>
      <c r="Q11" s="22">
        <f t="shared" si="2"/>
        <v>0</v>
      </c>
      <c r="R11" s="22">
        <f t="shared" si="2"/>
        <v>1</v>
      </c>
      <c r="S11" s="22">
        <f t="shared" si="2"/>
        <v>0</v>
      </c>
      <c r="T11" s="22">
        <f t="shared" si="2"/>
        <v>0</v>
      </c>
      <c r="U11" s="22">
        <f t="shared" si="2"/>
        <v>0</v>
      </c>
      <c r="V11" s="22">
        <f t="shared" si="2"/>
        <v>0</v>
      </c>
      <c r="W11" s="22">
        <f t="shared" si="2"/>
        <v>0</v>
      </c>
      <c r="X11" s="22">
        <f t="shared" si="2"/>
        <v>0</v>
      </c>
      <c r="Y11" s="22">
        <f t="shared" si="2"/>
        <v>1</v>
      </c>
      <c r="Z11" s="22">
        <f t="shared" si="2"/>
        <v>1</v>
      </c>
      <c r="AA11" s="22">
        <f t="shared" si="2"/>
        <v>0</v>
      </c>
      <c r="AB11" s="22">
        <f t="shared" si="2"/>
        <v>0</v>
      </c>
      <c r="AC11" s="22">
        <f t="shared" si="2"/>
        <v>0</v>
      </c>
      <c r="AD11" s="22">
        <f t="shared" si="2"/>
        <v>0</v>
      </c>
      <c r="AE11" s="22">
        <f t="shared" si="2"/>
        <v>0</v>
      </c>
      <c r="AF11" s="22">
        <f t="shared" si="2"/>
        <v>0</v>
      </c>
      <c r="AG11" s="22">
        <f t="shared" si="2"/>
        <v>0</v>
      </c>
      <c r="AH11" s="22">
        <f t="shared" si="2"/>
        <v>0</v>
      </c>
      <c r="AI11" s="9">
        <f t="shared" si="2"/>
        <v>26</v>
      </c>
      <c r="AJ11" s="8">
        <f t="shared" si="2"/>
        <v>1040000</v>
      </c>
      <c r="AK11" s="36"/>
    </row>
    <row r="12" spans="1:39" ht="36" customHeight="1" thickTop="1" thickBot="1" x14ac:dyDescent="0.35">
      <c r="A12" s="115" t="s">
        <v>8</v>
      </c>
      <c r="B12" s="116"/>
      <c r="C12" s="117"/>
      <c r="D12" s="117"/>
      <c r="E12" s="118"/>
      <c r="F12" s="61"/>
      <c r="G12" s="18" t="s">
        <v>7</v>
      </c>
      <c r="H12" s="19"/>
      <c r="I12" s="18"/>
      <c r="J12" s="18"/>
      <c r="K12" s="116">
        <f>SUM(AI11)</f>
        <v>26</v>
      </c>
      <c r="L12" s="116"/>
      <c r="M12" s="114" t="s">
        <v>4</v>
      </c>
      <c r="N12" s="113"/>
      <c r="O12" s="113"/>
      <c r="P12" s="113"/>
      <c r="Q12" s="112">
        <f>SUM(AJ11)</f>
        <v>1040000</v>
      </c>
      <c r="R12" s="119"/>
      <c r="S12" s="119"/>
      <c r="T12" s="119"/>
      <c r="U12" s="60"/>
      <c r="V12" s="112" t="s">
        <v>9</v>
      </c>
      <c r="W12" s="113"/>
      <c r="X12" s="113"/>
      <c r="Y12" s="110">
        <f>SUM(Q12*0.1)</f>
        <v>104000</v>
      </c>
      <c r="Z12" s="111"/>
      <c r="AA12" s="111"/>
      <c r="AB12" s="61"/>
      <c r="AC12" s="112" t="s">
        <v>10</v>
      </c>
      <c r="AD12" s="113"/>
      <c r="AE12" s="113"/>
      <c r="AF12" s="112">
        <f>SUM(Q12+Y12)</f>
        <v>1144000</v>
      </c>
      <c r="AG12" s="114"/>
      <c r="AH12" s="114"/>
      <c r="AI12" s="114"/>
      <c r="AJ12" s="120" t="s">
        <v>51</v>
      </c>
      <c r="AK12" s="121"/>
    </row>
    <row r="13" spans="1:39" ht="17.850000000000001" thickTop="1" thickBot="1" x14ac:dyDescent="0.65">
      <c r="A13" s="10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0"/>
      <c r="AJ13" s="10"/>
      <c r="AK13" s="10"/>
    </row>
    <row r="14" spans="1:39" ht="43.5" customHeight="1" x14ac:dyDescent="0.3">
      <c r="C14" s="105"/>
      <c r="D14" s="105"/>
      <c r="E14" s="108" t="s">
        <v>84</v>
      </c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24" t="s">
        <v>83</v>
      </c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  <c r="AF14" s="124"/>
      <c r="AG14" s="124"/>
      <c r="AH14" s="124"/>
    </row>
    <row r="15" spans="1:39" ht="9.9499999999999993" customHeight="1" thickBot="1" x14ac:dyDescent="0.65"/>
    <row r="16" spans="1:39" ht="40.5" customHeight="1" thickTop="1" thickBot="1" x14ac:dyDescent="0.35">
      <c r="A16" s="15" t="s">
        <v>5</v>
      </c>
      <c r="B16" s="39"/>
      <c r="C16" s="106" t="s">
        <v>114</v>
      </c>
      <c r="D16" s="106" t="s">
        <v>115</v>
      </c>
      <c r="E16" s="106" t="s">
        <v>116</v>
      </c>
      <c r="F16" s="106" t="s">
        <v>117</v>
      </c>
      <c r="G16" s="106" t="s">
        <v>118</v>
      </c>
      <c r="H16" s="106" t="s">
        <v>119</v>
      </c>
      <c r="I16" s="106" t="s">
        <v>120</v>
      </c>
      <c r="J16" s="106" t="s">
        <v>121</v>
      </c>
      <c r="K16" s="106" t="s">
        <v>122</v>
      </c>
      <c r="L16" s="16">
        <v>10</v>
      </c>
      <c r="M16" s="16">
        <v>11</v>
      </c>
      <c r="N16" s="16">
        <v>12</v>
      </c>
      <c r="O16" s="16">
        <v>13</v>
      </c>
      <c r="P16" s="16">
        <v>14</v>
      </c>
      <c r="Q16" s="16">
        <v>15</v>
      </c>
      <c r="R16" s="16">
        <v>16</v>
      </c>
      <c r="S16" s="16">
        <v>17</v>
      </c>
      <c r="T16" s="16">
        <v>18</v>
      </c>
      <c r="U16" s="16">
        <v>19</v>
      </c>
      <c r="V16" s="16">
        <v>20</v>
      </c>
      <c r="W16" s="16">
        <v>21</v>
      </c>
      <c r="X16" s="16">
        <v>22</v>
      </c>
      <c r="Y16" s="16">
        <v>23</v>
      </c>
      <c r="Z16" s="16">
        <v>24</v>
      </c>
      <c r="AA16" s="16">
        <v>25</v>
      </c>
      <c r="AB16" s="16">
        <v>26</v>
      </c>
      <c r="AC16" s="16">
        <v>27</v>
      </c>
      <c r="AD16" s="16">
        <v>28</v>
      </c>
      <c r="AE16" s="16">
        <v>29</v>
      </c>
      <c r="AF16" s="16">
        <v>30</v>
      </c>
      <c r="AG16" s="16">
        <v>31</v>
      </c>
      <c r="AH16" s="30"/>
      <c r="AI16" s="17" t="s">
        <v>0</v>
      </c>
      <c r="AJ16" s="17" t="s">
        <v>6</v>
      </c>
      <c r="AK16" s="17" t="s">
        <v>11</v>
      </c>
      <c r="AM16" s="12"/>
    </row>
    <row r="17" spans="1:39" ht="18" thickTop="1" thickBot="1" x14ac:dyDescent="0.35">
      <c r="A17" s="5" t="s">
        <v>2</v>
      </c>
      <c r="B17" s="26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1"/>
      <c r="AI17" s="9">
        <f>SUM(B17:AH17)</f>
        <v>0</v>
      </c>
      <c r="AJ17" s="8">
        <f t="shared" ref="AJ17:AJ22" si="3">SUM(AI17*40000)</f>
        <v>0</v>
      </c>
      <c r="AK17" s="24"/>
    </row>
    <row r="18" spans="1:39" ht="18" thickTop="1" thickBot="1" x14ac:dyDescent="0.35">
      <c r="A18" s="13" t="s">
        <v>1</v>
      </c>
      <c r="B18" s="27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33"/>
      <c r="AI18" s="37">
        <f>SUM(B18:AH18)</f>
        <v>0</v>
      </c>
      <c r="AJ18" s="8">
        <f t="shared" si="3"/>
        <v>0</v>
      </c>
      <c r="AK18" s="23"/>
    </row>
    <row r="19" spans="1:39" ht="18" thickTop="1" thickBot="1" x14ac:dyDescent="0.35">
      <c r="A19" s="4" t="s">
        <v>12</v>
      </c>
      <c r="B19" s="28"/>
      <c r="C19" s="2">
        <v>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35"/>
      <c r="AI19" s="37">
        <f>SUM(B19:AH19)</f>
        <v>1</v>
      </c>
      <c r="AJ19" s="8">
        <f t="shared" si="3"/>
        <v>40000</v>
      </c>
      <c r="AK19" s="7"/>
    </row>
    <row r="20" spans="1:39" ht="18" thickTop="1" thickBot="1" x14ac:dyDescent="0.35">
      <c r="A20" s="13" t="s">
        <v>21</v>
      </c>
      <c r="B20" s="27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34"/>
      <c r="AI20" s="6">
        <f t="shared" ref="AI20" si="4">SUM(B20:AH20)</f>
        <v>0</v>
      </c>
      <c r="AJ20" s="8">
        <f t="shared" si="3"/>
        <v>0</v>
      </c>
      <c r="AK20" s="23"/>
    </row>
    <row r="21" spans="1:39" s="20" customFormat="1" ht="17.850000000000001" thickTop="1" thickBot="1" x14ac:dyDescent="0.65">
      <c r="A21" s="45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4"/>
      <c r="AI21" s="38">
        <f>SUM(B21:AH21)</f>
        <v>0</v>
      </c>
      <c r="AJ21" s="8">
        <f t="shared" si="3"/>
        <v>0</v>
      </c>
      <c r="AK21" s="25"/>
    </row>
    <row r="22" spans="1:39" s="20" customFormat="1" ht="17.850000000000001" thickTop="1" thickBot="1" x14ac:dyDescent="0.65">
      <c r="A22" s="40"/>
      <c r="B22" s="41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32"/>
      <c r="AI22" s="6">
        <f>SUM(B22:AH22)</f>
        <v>0</v>
      </c>
      <c r="AJ22" s="8">
        <f t="shared" si="3"/>
        <v>0</v>
      </c>
      <c r="AK22" s="25"/>
    </row>
    <row r="23" spans="1:39" s="20" customFormat="1" ht="18" thickTop="1" thickBot="1" x14ac:dyDescent="0.35">
      <c r="A23" s="21" t="s">
        <v>3</v>
      </c>
      <c r="B23" s="29">
        <f t="shared" ref="B23:AJ23" si="5">SUM(B17:B22)</f>
        <v>0</v>
      </c>
      <c r="C23" s="22">
        <f t="shared" si="5"/>
        <v>1</v>
      </c>
      <c r="D23" s="22">
        <f t="shared" si="5"/>
        <v>0</v>
      </c>
      <c r="E23" s="22">
        <f t="shared" si="5"/>
        <v>0</v>
      </c>
      <c r="F23" s="22">
        <f t="shared" si="5"/>
        <v>0</v>
      </c>
      <c r="G23" s="22">
        <f t="shared" si="5"/>
        <v>0</v>
      </c>
      <c r="H23" s="22">
        <f t="shared" si="5"/>
        <v>0</v>
      </c>
      <c r="I23" s="22">
        <f t="shared" si="5"/>
        <v>0</v>
      </c>
      <c r="J23" s="22">
        <f t="shared" si="5"/>
        <v>0</v>
      </c>
      <c r="K23" s="22">
        <f t="shared" si="5"/>
        <v>0</v>
      </c>
      <c r="L23" s="22">
        <f t="shared" si="5"/>
        <v>0</v>
      </c>
      <c r="M23" s="22">
        <f t="shared" si="5"/>
        <v>0</v>
      </c>
      <c r="N23" s="22">
        <f t="shared" si="5"/>
        <v>0</v>
      </c>
      <c r="O23" s="22">
        <f t="shared" si="5"/>
        <v>0</v>
      </c>
      <c r="P23" s="22">
        <f t="shared" si="5"/>
        <v>0</v>
      </c>
      <c r="Q23" s="22">
        <f t="shared" si="5"/>
        <v>0</v>
      </c>
      <c r="R23" s="22">
        <f t="shared" si="5"/>
        <v>0</v>
      </c>
      <c r="S23" s="22">
        <f t="shared" si="5"/>
        <v>0</v>
      </c>
      <c r="T23" s="22">
        <f t="shared" si="5"/>
        <v>0</v>
      </c>
      <c r="U23" s="22">
        <f t="shared" si="5"/>
        <v>0</v>
      </c>
      <c r="V23" s="22">
        <f t="shared" si="5"/>
        <v>0</v>
      </c>
      <c r="W23" s="22">
        <f t="shared" si="5"/>
        <v>0</v>
      </c>
      <c r="X23" s="22">
        <f t="shared" si="5"/>
        <v>0</v>
      </c>
      <c r="Y23" s="22">
        <f t="shared" si="5"/>
        <v>0</v>
      </c>
      <c r="Z23" s="22">
        <f t="shared" si="5"/>
        <v>0</v>
      </c>
      <c r="AA23" s="22">
        <f t="shared" si="5"/>
        <v>0</v>
      </c>
      <c r="AB23" s="22">
        <f t="shared" si="5"/>
        <v>0</v>
      </c>
      <c r="AC23" s="22">
        <f t="shared" si="5"/>
        <v>0</v>
      </c>
      <c r="AD23" s="22">
        <f t="shared" si="5"/>
        <v>0</v>
      </c>
      <c r="AE23" s="22">
        <f t="shared" si="5"/>
        <v>0</v>
      </c>
      <c r="AF23" s="22">
        <f t="shared" si="5"/>
        <v>0</v>
      </c>
      <c r="AG23" s="22">
        <f t="shared" si="5"/>
        <v>0</v>
      </c>
      <c r="AH23" s="22">
        <f t="shared" si="5"/>
        <v>0</v>
      </c>
      <c r="AI23" s="9">
        <f t="shared" si="5"/>
        <v>1</v>
      </c>
      <c r="AJ23" s="8">
        <f t="shared" si="5"/>
        <v>40000</v>
      </c>
      <c r="AK23" s="36"/>
    </row>
    <row r="24" spans="1:39" ht="36" customHeight="1" thickTop="1" thickBot="1" x14ac:dyDescent="0.35">
      <c r="A24" s="115" t="s">
        <v>8</v>
      </c>
      <c r="B24" s="116"/>
      <c r="C24" s="117"/>
      <c r="D24" s="117"/>
      <c r="E24" s="118"/>
      <c r="F24" s="61"/>
      <c r="G24" s="18" t="s">
        <v>7</v>
      </c>
      <c r="H24" s="19"/>
      <c r="I24" s="18"/>
      <c r="J24" s="18"/>
      <c r="K24" s="116">
        <f>SUM(AI23)</f>
        <v>1</v>
      </c>
      <c r="L24" s="116"/>
      <c r="M24" s="114" t="s">
        <v>4</v>
      </c>
      <c r="N24" s="113"/>
      <c r="O24" s="113"/>
      <c r="P24" s="113"/>
      <c r="Q24" s="112">
        <f>SUM(AJ23)</f>
        <v>40000</v>
      </c>
      <c r="R24" s="119"/>
      <c r="S24" s="119"/>
      <c r="T24" s="119"/>
      <c r="U24" s="60"/>
      <c r="V24" s="112" t="s">
        <v>9</v>
      </c>
      <c r="W24" s="113"/>
      <c r="X24" s="113"/>
      <c r="Y24" s="110">
        <f>SUM(Q24*0.1)</f>
        <v>4000</v>
      </c>
      <c r="Z24" s="111"/>
      <c r="AA24" s="111"/>
      <c r="AB24" s="61"/>
      <c r="AC24" s="112" t="s">
        <v>10</v>
      </c>
      <c r="AD24" s="113"/>
      <c r="AE24" s="113"/>
      <c r="AF24" s="112">
        <f>SUM(Q24+Y24)</f>
        <v>44000</v>
      </c>
      <c r="AG24" s="114"/>
      <c r="AH24" s="114"/>
      <c r="AI24" s="114"/>
      <c r="AJ24" s="120"/>
      <c r="AK24" s="121"/>
    </row>
    <row r="25" spans="1:39" ht="17.850000000000001" thickTop="1" thickBot="1" x14ac:dyDescent="0.65"/>
    <row r="26" spans="1:39" ht="43.5" customHeight="1" x14ac:dyDescent="0.3">
      <c r="C26" s="105"/>
      <c r="D26" s="105"/>
      <c r="E26" s="108" t="s">
        <v>85</v>
      </c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23" t="s">
        <v>83</v>
      </c>
      <c r="S26" s="123"/>
      <c r="T26" s="123"/>
      <c r="U26" s="123"/>
      <c r="V26" s="123"/>
      <c r="W26" s="123"/>
      <c r="X26" s="123"/>
      <c r="Y26" s="123"/>
      <c r="Z26" s="123"/>
      <c r="AA26" s="123"/>
      <c r="AB26" s="123"/>
      <c r="AC26" s="123"/>
      <c r="AD26" s="123"/>
      <c r="AE26" s="123"/>
      <c r="AF26" s="123"/>
      <c r="AG26" s="123"/>
      <c r="AH26" s="123"/>
    </row>
    <row r="27" spans="1:39" ht="9.9499999999999993" customHeight="1" thickBot="1" x14ac:dyDescent="0.65"/>
    <row r="28" spans="1:39" ht="40.5" customHeight="1" thickTop="1" thickBot="1" x14ac:dyDescent="0.35">
      <c r="A28" s="15" t="s">
        <v>5</v>
      </c>
      <c r="B28" s="39"/>
      <c r="C28" s="106" t="s">
        <v>114</v>
      </c>
      <c r="D28" s="106" t="s">
        <v>115</v>
      </c>
      <c r="E28" s="106" t="s">
        <v>116</v>
      </c>
      <c r="F28" s="106" t="s">
        <v>117</v>
      </c>
      <c r="G28" s="106" t="s">
        <v>118</v>
      </c>
      <c r="H28" s="106" t="s">
        <v>119</v>
      </c>
      <c r="I28" s="106" t="s">
        <v>120</v>
      </c>
      <c r="J28" s="106" t="s">
        <v>121</v>
      </c>
      <c r="K28" s="106" t="s">
        <v>122</v>
      </c>
      <c r="L28" s="16">
        <v>10</v>
      </c>
      <c r="M28" s="16">
        <v>11</v>
      </c>
      <c r="N28" s="16">
        <v>12</v>
      </c>
      <c r="O28" s="16">
        <v>13</v>
      </c>
      <c r="P28" s="16">
        <v>14</v>
      </c>
      <c r="Q28" s="16">
        <v>15</v>
      </c>
      <c r="R28" s="16">
        <v>16</v>
      </c>
      <c r="S28" s="16">
        <v>17</v>
      </c>
      <c r="T28" s="16">
        <v>18</v>
      </c>
      <c r="U28" s="16">
        <v>19</v>
      </c>
      <c r="V28" s="16">
        <v>20</v>
      </c>
      <c r="W28" s="16">
        <v>21</v>
      </c>
      <c r="X28" s="16">
        <v>22</v>
      </c>
      <c r="Y28" s="16">
        <v>23</v>
      </c>
      <c r="Z28" s="16">
        <v>24</v>
      </c>
      <c r="AA28" s="16">
        <v>25</v>
      </c>
      <c r="AB28" s="16">
        <v>26</v>
      </c>
      <c r="AC28" s="16">
        <v>27</v>
      </c>
      <c r="AD28" s="16">
        <v>28</v>
      </c>
      <c r="AE28" s="16">
        <v>29</v>
      </c>
      <c r="AF28" s="16">
        <v>30</v>
      </c>
      <c r="AG28" s="16">
        <v>31</v>
      </c>
      <c r="AH28" s="30"/>
      <c r="AI28" s="17" t="s">
        <v>0</v>
      </c>
      <c r="AJ28" s="17" t="s">
        <v>6</v>
      </c>
      <c r="AK28" s="17" t="s">
        <v>11</v>
      </c>
      <c r="AM28" s="12"/>
    </row>
    <row r="29" spans="1:39" ht="18" thickTop="1" thickBot="1" x14ac:dyDescent="0.35">
      <c r="A29" s="5" t="s">
        <v>2</v>
      </c>
      <c r="B29" s="26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>
        <v>1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1"/>
      <c r="AI29" s="9">
        <f>SUM(B29:AH29)</f>
        <v>1</v>
      </c>
      <c r="AJ29" s="8">
        <f t="shared" ref="AJ29:AJ34" si="6">SUM(AI29*40000)</f>
        <v>40000</v>
      </c>
      <c r="AK29" s="24"/>
    </row>
    <row r="30" spans="1:39" ht="18" thickTop="1" thickBot="1" x14ac:dyDescent="0.35">
      <c r="A30" s="13" t="s">
        <v>1</v>
      </c>
      <c r="B30" s="27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33"/>
      <c r="AI30" s="37">
        <f>SUM(B30:AH30)</f>
        <v>0</v>
      </c>
      <c r="AJ30" s="8">
        <f t="shared" si="6"/>
        <v>0</v>
      </c>
      <c r="AK30" s="23"/>
    </row>
    <row r="31" spans="1:39" ht="18" thickTop="1" thickBot="1" x14ac:dyDescent="0.35">
      <c r="A31" s="4" t="s">
        <v>12</v>
      </c>
      <c r="B31" s="28"/>
      <c r="C31" s="2"/>
      <c r="D31" s="2"/>
      <c r="E31" s="2"/>
      <c r="F31" s="2"/>
      <c r="G31" s="2"/>
      <c r="H31" s="2"/>
      <c r="I31" s="2"/>
      <c r="J31" s="2">
        <v>1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35"/>
      <c r="AI31" s="37">
        <f>SUM(B31:AH31)</f>
        <v>1</v>
      </c>
      <c r="AJ31" s="8">
        <f t="shared" si="6"/>
        <v>40000</v>
      </c>
      <c r="AK31" s="7"/>
    </row>
    <row r="32" spans="1:39" ht="18" thickTop="1" thickBot="1" x14ac:dyDescent="0.35">
      <c r="A32" s="13" t="s">
        <v>21</v>
      </c>
      <c r="B32" s="27"/>
      <c r="C32" s="14"/>
      <c r="D32" s="14"/>
      <c r="E32" s="14"/>
      <c r="F32" s="14"/>
      <c r="G32" s="14"/>
      <c r="H32" s="14"/>
      <c r="I32" s="14">
        <v>2</v>
      </c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34"/>
      <c r="AI32" s="6">
        <f t="shared" ref="AI32" si="7">SUM(B32:AH32)</f>
        <v>2</v>
      </c>
      <c r="AJ32" s="8">
        <f t="shared" si="6"/>
        <v>80000</v>
      </c>
      <c r="AK32" s="23"/>
    </row>
    <row r="33" spans="1:39" s="20" customFormat="1" ht="18" thickTop="1" thickBot="1" x14ac:dyDescent="0.35">
      <c r="A33" s="45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4"/>
      <c r="AI33" s="38">
        <f>SUM(B33:AH33)</f>
        <v>0</v>
      </c>
      <c r="AJ33" s="8">
        <f t="shared" si="6"/>
        <v>0</v>
      </c>
      <c r="AK33" s="25"/>
    </row>
    <row r="34" spans="1:39" s="20" customFormat="1" ht="18" thickTop="1" thickBot="1" x14ac:dyDescent="0.35">
      <c r="A34" s="40"/>
      <c r="B34" s="41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32"/>
      <c r="AI34" s="6">
        <f>SUM(B34:AH34)</f>
        <v>0</v>
      </c>
      <c r="AJ34" s="8">
        <f t="shared" si="6"/>
        <v>0</v>
      </c>
      <c r="AK34" s="25"/>
    </row>
    <row r="35" spans="1:39" s="20" customFormat="1" ht="18" thickTop="1" thickBot="1" x14ac:dyDescent="0.35">
      <c r="A35" s="21" t="s">
        <v>3</v>
      </c>
      <c r="B35" s="29">
        <f t="shared" ref="B35:AJ35" si="8">SUM(B29:B34)</f>
        <v>0</v>
      </c>
      <c r="C35" s="22">
        <f t="shared" si="8"/>
        <v>0</v>
      </c>
      <c r="D35" s="22">
        <f t="shared" si="8"/>
        <v>0</v>
      </c>
      <c r="E35" s="22">
        <f t="shared" si="8"/>
        <v>0</v>
      </c>
      <c r="F35" s="22">
        <f t="shared" si="8"/>
        <v>0</v>
      </c>
      <c r="G35" s="22">
        <f t="shared" si="8"/>
        <v>0</v>
      </c>
      <c r="H35" s="22">
        <f t="shared" si="8"/>
        <v>0</v>
      </c>
      <c r="I35" s="22">
        <f t="shared" si="8"/>
        <v>2</v>
      </c>
      <c r="J35" s="22">
        <f t="shared" si="8"/>
        <v>1</v>
      </c>
      <c r="K35" s="22">
        <f t="shared" si="8"/>
        <v>0</v>
      </c>
      <c r="L35" s="22">
        <f t="shared" si="8"/>
        <v>0</v>
      </c>
      <c r="M35" s="22">
        <f t="shared" si="8"/>
        <v>0</v>
      </c>
      <c r="N35" s="22">
        <f t="shared" si="8"/>
        <v>0</v>
      </c>
      <c r="O35" s="22">
        <f t="shared" si="8"/>
        <v>1</v>
      </c>
      <c r="P35" s="22">
        <f t="shared" si="8"/>
        <v>0</v>
      </c>
      <c r="Q35" s="22">
        <f t="shared" si="8"/>
        <v>0</v>
      </c>
      <c r="R35" s="22">
        <f t="shared" si="8"/>
        <v>0</v>
      </c>
      <c r="S35" s="22">
        <f t="shared" si="8"/>
        <v>0</v>
      </c>
      <c r="T35" s="22">
        <f t="shared" si="8"/>
        <v>0</v>
      </c>
      <c r="U35" s="22">
        <f t="shared" si="8"/>
        <v>0</v>
      </c>
      <c r="V35" s="22">
        <f t="shared" si="8"/>
        <v>0</v>
      </c>
      <c r="W35" s="22">
        <f t="shared" si="8"/>
        <v>0</v>
      </c>
      <c r="X35" s="22">
        <f t="shared" si="8"/>
        <v>0</v>
      </c>
      <c r="Y35" s="22">
        <f t="shared" si="8"/>
        <v>0</v>
      </c>
      <c r="Z35" s="22">
        <f t="shared" si="8"/>
        <v>0</v>
      </c>
      <c r="AA35" s="22">
        <f t="shared" si="8"/>
        <v>0</v>
      </c>
      <c r="AB35" s="22">
        <f t="shared" si="8"/>
        <v>0</v>
      </c>
      <c r="AC35" s="22">
        <f t="shared" si="8"/>
        <v>0</v>
      </c>
      <c r="AD35" s="22">
        <f t="shared" si="8"/>
        <v>0</v>
      </c>
      <c r="AE35" s="22">
        <f t="shared" si="8"/>
        <v>0</v>
      </c>
      <c r="AF35" s="22">
        <f t="shared" si="8"/>
        <v>0</v>
      </c>
      <c r="AG35" s="22">
        <f t="shared" si="8"/>
        <v>0</v>
      </c>
      <c r="AH35" s="22">
        <f t="shared" si="8"/>
        <v>0</v>
      </c>
      <c r="AI35" s="9">
        <f t="shared" si="8"/>
        <v>4</v>
      </c>
      <c r="AJ35" s="8">
        <f t="shared" si="8"/>
        <v>160000</v>
      </c>
      <c r="AK35" s="36"/>
    </row>
    <row r="36" spans="1:39" ht="36" customHeight="1" thickTop="1" thickBot="1" x14ac:dyDescent="0.35">
      <c r="A36" s="115" t="s">
        <v>8</v>
      </c>
      <c r="B36" s="116"/>
      <c r="C36" s="117"/>
      <c r="D36" s="117"/>
      <c r="E36" s="118"/>
      <c r="F36" s="61"/>
      <c r="G36" s="18" t="s">
        <v>7</v>
      </c>
      <c r="H36" s="19"/>
      <c r="I36" s="18"/>
      <c r="J36" s="18"/>
      <c r="K36" s="116">
        <f>SUM(AI35)</f>
        <v>4</v>
      </c>
      <c r="L36" s="116"/>
      <c r="M36" s="114" t="s">
        <v>4</v>
      </c>
      <c r="N36" s="113"/>
      <c r="O36" s="113"/>
      <c r="P36" s="113"/>
      <c r="Q36" s="112">
        <f>SUM(AJ35)</f>
        <v>160000</v>
      </c>
      <c r="R36" s="119"/>
      <c r="S36" s="119"/>
      <c r="T36" s="119"/>
      <c r="U36" s="60"/>
      <c r="V36" s="112" t="s">
        <v>9</v>
      </c>
      <c r="W36" s="113"/>
      <c r="X36" s="113"/>
      <c r="Y36" s="110">
        <f>SUM(Q36*0.1)</f>
        <v>16000</v>
      </c>
      <c r="Z36" s="111"/>
      <c r="AA36" s="111"/>
      <c r="AB36" s="61"/>
      <c r="AC36" s="112" t="s">
        <v>10</v>
      </c>
      <c r="AD36" s="113"/>
      <c r="AE36" s="113"/>
      <c r="AF36" s="112">
        <f>SUM(Q36+Y36)</f>
        <v>176000</v>
      </c>
      <c r="AG36" s="114"/>
      <c r="AH36" s="114"/>
      <c r="AI36" s="114"/>
      <c r="AJ36" s="120"/>
      <c r="AK36" s="121"/>
    </row>
    <row r="37" spans="1:39" ht="18" thickTop="1" thickBot="1" x14ac:dyDescent="0.35">
      <c r="A37" s="10"/>
      <c r="B37" s="10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0"/>
      <c r="AJ37" s="10"/>
      <c r="AK37" s="10"/>
    </row>
    <row r="38" spans="1:39" ht="43.5" customHeight="1" x14ac:dyDescent="0.3">
      <c r="C38" s="105"/>
      <c r="D38" s="105"/>
      <c r="E38" s="108" t="s">
        <v>86</v>
      </c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24" t="s">
        <v>83</v>
      </c>
      <c r="S38" s="124"/>
      <c r="T38" s="124"/>
      <c r="U38" s="124"/>
      <c r="V38" s="124"/>
      <c r="W38" s="124"/>
      <c r="X38" s="124"/>
      <c r="Y38" s="124"/>
      <c r="Z38" s="124"/>
      <c r="AA38" s="124"/>
      <c r="AB38" s="124"/>
      <c r="AC38" s="124"/>
      <c r="AD38" s="124"/>
      <c r="AE38" s="124"/>
      <c r="AF38" s="124"/>
      <c r="AG38" s="124"/>
      <c r="AH38" s="124"/>
    </row>
    <row r="39" spans="1:39" ht="9.9499999999999993" customHeight="1" thickBot="1" x14ac:dyDescent="0.35"/>
    <row r="40" spans="1:39" ht="40.5" customHeight="1" thickTop="1" thickBot="1" x14ac:dyDescent="0.35">
      <c r="A40" s="15" t="s">
        <v>5</v>
      </c>
      <c r="B40" s="39"/>
      <c r="C40" s="106" t="s">
        <v>114</v>
      </c>
      <c r="D40" s="106" t="s">
        <v>115</v>
      </c>
      <c r="E40" s="106" t="s">
        <v>116</v>
      </c>
      <c r="F40" s="106" t="s">
        <v>117</v>
      </c>
      <c r="G40" s="106" t="s">
        <v>118</v>
      </c>
      <c r="H40" s="106" t="s">
        <v>119</v>
      </c>
      <c r="I40" s="106" t="s">
        <v>120</v>
      </c>
      <c r="J40" s="106" t="s">
        <v>121</v>
      </c>
      <c r="K40" s="106" t="s">
        <v>122</v>
      </c>
      <c r="L40" s="16">
        <v>10</v>
      </c>
      <c r="M40" s="16">
        <v>11</v>
      </c>
      <c r="N40" s="16">
        <v>12</v>
      </c>
      <c r="O40" s="16">
        <v>13</v>
      </c>
      <c r="P40" s="16">
        <v>14</v>
      </c>
      <c r="Q40" s="16">
        <v>15</v>
      </c>
      <c r="R40" s="16">
        <v>16</v>
      </c>
      <c r="S40" s="16">
        <v>17</v>
      </c>
      <c r="T40" s="16">
        <v>18</v>
      </c>
      <c r="U40" s="16">
        <v>19</v>
      </c>
      <c r="V40" s="16">
        <v>20</v>
      </c>
      <c r="W40" s="16">
        <v>21</v>
      </c>
      <c r="X40" s="16">
        <v>22</v>
      </c>
      <c r="Y40" s="16">
        <v>23</v>
      </c>
      <c r="Z40" s="16">
        <v>24</v>
      </c>
      <c r="AA40" s="16">
        <v>25</v>
      </c>
      <c r="AB40" s="16">
        <v>26</v>
      </c>
      <c r="AC40" s="16">
        <v>27</v>
      </c>
      <c r="AD40" s="16">
        <v>28</v>
      </c>
      <c r="AE40" s="16">
        <v>29</v>
      </c>
      <c r="AF40" s="16">
        <v>30</v>
      </c>
      <c r="AG40" s="16">
        <v>31</v>
      </c>
      <c r="AH40" s="30"/>
      <c r="AI40" s="17" t="s">
        <v>0</v>
      </c>
      <c r="AJ40" s="17" t="s">
        <v>6</v>
      </c>
      <c r="AK40" s="17" t="s">
        <v>11</v>
      </c>
      <c r="AM40" s="12"/>
    </row>
    <row r="41" spans="1:39" ht="18" thickTop="1" thickBot="1" x14ac:dyDescent="0.35">
      <c r="A41" s="5" t="s">
        <v>2</v>
      </c>
      <c r="B41" s="26"/>
      <c r="C41" s="3"/>
      <c r="D41" s="3"/>
      <c r="E41" s="3"/>
      <c r="F41" s="3">
        <v>1</v>
      </c>
      <c r="G41" s="3">
        <v>1</v>
      </c>
      <c r="H41" s="3">
        <v>2</v>
      </c>
      <c r="I41" s="3"/>
      <c r="J41" s="52"/>
      <c r="K41" s="52"/>
      <c r="L41" s="52"/>
      <c r="M41" s="52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1"/>
      <c r="AI41" s="9">
        <f>SUM(B41:AH41)</f>
        <v>4</v>
      </c>
      <c r="AJ41" s="8">
        <f t="shared" ref="AJ41:AJ46" si="9">SUM(AI41*40000)</f>
        <v>160000</v>
      </c>
      <c r="AK41" s="24"/>
    </row>
    <row r="42" spans="1:39" ht="18" thickTop="1" thickBot="1" x14ac:dyDescent="0.35">
      <c r="A42" s="13" t="s">
        <v>1</v>
      </c>
      <c r="B42" s="27"/>
      <c r="C42" s="14"/>
      <c r="D42" s="14"/>
      <c r="E42" s="14"/>
      <c r="F42" s="14"/>
      <c r="G42" s="14"/>
      <c r="H42" s="14"/>
      <c r="I42" s="14"/>
      <c r="J42" s="50"/>
      <c r="K42" s="50"/>
      <c r="L42" s="50"/>
      <c r="M42" s="50"/>
      <c r="N42" s="14"/>
      <c r="O42" s="50"/>
      <c r="P42" s="50"/>
      <c r="Q42" s="50"/>
      <c r="R42" s="50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33"/>
      <c r="AI42" s="37">
        <f>SUM(B42:AH42)</f>
        <v>0</v>
      </c>
      <c r="AJ42" s="8">
        <f t="shared" si="9"/>
        <v>0</v>
      </c>
      <c r="AK42" s="23"/>
    </row>
    <row r="43" spans="1:39" ht="18" thickTop="1" thickBot="1" x14ac:dyDescent="0.35">
      <c r="A43" s="4" t="s">
        <v>12</v>
      </c>
      <c r="B43" s="28"/>
      <c r="C43" s="2"/>
      <c r="D43" s="2"/>
      <c r="E43" s="2"/>
      <c r="F43" s="2"/>
      <c r="G43" s="2"/>
      <c r="H43" s="2"/>
      <c r="I43" s="2"/>
      <c r="J43" s="51"/>
      <c r="K43" s="51"/>
      <c r="L43" s="51"/>
      <c r="M43" s="51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35"/>
      <c r="AI43" s="37">
        <f>SUM(B43:AH43)</f>
        <v>0</v>
      </c>
      <c r="AJ43" s="8">
        <f t="shared" si="9"/>
        <v>0</v>
      </c>
      <c r="AK43" s="7"/>
    </row>
    <row r="44" spans="1:39" ht="18" thickTop="1" thickBot="1" x14ac:dyDescent="0.35">
      <c r="A44" s="13" t="s">
        <v>21</v>
      </c>
      <c r="B44" s="27"/>
      <c r="C44" s="14"/>
      <c r="D44" s="14"/>
      <c r="E44" s="14"/>
      <c r="F44" s="14"/>
      <c r="G44" s="14"/>
      <c r="H44" s="14"/>
      <c r="I44" s="14"/>
      <c r="J44" s="14">
        <v>1</v>
      </c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34"/>
      <c r="AI44" s="6">
        <f t="shared" ref="AI44" si="10">SUM(B44:AH44)</f>
        <v>1</v>
      </c>
      <c r="AJ44" s="8">
        <f t="shared" si="9"/>
        <v>40000</v>
      </c>
      <c r="AK44" s="23"/>
    </row>
    <row r="45" spans="1:39" s="20" customFormat="1" ht="18" thickTop="1" thickBot="1" x14ac:dyDescent="0.35">
      <c r="A45" s="45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4"/>
      <c r="AI45" s="38">
        <f>SUM(B45:AH45)</f>
        <v>0</v>
      </c>
      <c r="AJ45" s="8">
        <f t="shared" si="9"/>
        <v>0</v>
      </c>
      <c r="AK45" s="25"/>
    </row>
    <row r="46" spans="1:39" s="20" customFormat="1" ht="18" thickTop="1" thickBot="1" x14ac:dyDescent="0.35">
      <c r="A46" s="40"/>
      <c r="B46" s="41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32"/>
      <c r="AI46" s="6">
        <f>SUM(B46:AH46)</f>
        <v>0</v>
      </c>
      <c r="AJ46" s="8">
        <f t="shared" si="9"/>
        <v>0</v>
      </c>
      <c r="AK46" s="25"/>
    </row>
    <row r="47" spans="1:39" s="20" customFormat="1" ht="18" thickTop="1" thickBot="1" x14ac:dyDescent="0.35">
      <c r="A47" s="21" t="s">
        <v>3</v>
      </c>
      <c r="B47" s="29">
        <f t="shared" ref="B47:AJ47" si="11">SUM(B41:B46)</f>
        <v>0</v>
      </c>
      <c r="C47" s="22">
        <f t="shared" si="11"/>
        <v>0</v>
      </c>
      <c r="D47" s="22">
        <f t="shared" si="11"/>
        <v>0</v>
      </c>
      <c r="E47" s="22">
        <f t="shared" si="11"/>
        <v>0</v>
      </c>
      <c r="F47" s="22">
        <f t="shared" si="11"/>
        <v>1</v>
      </c>
      <c r="G47" s="22">
        <f t="shared" si="11"/>
        <v>1</v>
      </c>
      <c r="H47" s="22">
        <f t="shared" si="11"/>
        <v>2</v>
      </c>
      <c r="I47" s="22">
        <f t="shared" si="11"/>
        <v>0</v>
      </c>
      <c r="J47" s="22">
        <f t="shared" si="11"/>
        <v>1</v>
      </c>
      <c r="K47" s="22">
        <f t="shared" si="11"/>
        <v>0</v>
      </c>
      <c r="L47" s="22">
        <f t="shared" si="11"/>
        <v>0</v>
      </c>
      <c r="M47" s="22">
        <f t="shared" si="11"/>
        <v>0</v>
      </c>
      <c r="N47" s="22">
        <f t="shared" si="11"/>
        <v>0</v>
      </c>
      <c r="O47" s="22">
        <f t="shared" si="11"/>
        <v>0</v>
      </c>
      <c r="P47" s="22">
        <f t="shared" si="11"/>
        <v>0</v>
      </c>
      <c r="Q47" s="22">
        <f t="shared" si="11"/>
        <v>0</v>
      </c>
      <c r="R47" s="22">
        <f t="shared" si="11"/>
        <v>0</v>
      </c>
      <c r="S47" s="22">
        <f t="shared" si="11"/>
        <v>0</v>
      </c>
      <c r="T47" s="22">
        <f t="shared" si="11"/>
        <v>0</v>
      </c>
      <c r="U47" s="22">
        <f t="shared" si="11"/>
        <v>0</v>
      </c>
      <c r="V47" s="22">
        <f t="shared" si="11"/>
        <v>0</v>
      </c>
      <c r="W47" s="22">
        <f t="shared" si="11"/>
        <v>0</v>
      </c>
      <c r="X47" s="22">
        <f t="shared" si="11"/>
        <v>0</v>
      </c>
      <c r="Y47" s="22">
        <f t="shared" si="11"/>
        <v>0</v>
      </c>
      <c r="Z47" s="22">
        <f t="shared" si="11"/>
        <v>0</v>
      </c>
      <c r="AA47" s="22">
        <f t="shared" si="11"/>
        <v>0</v>
      </c>
      <c r="AB47" s="22">
        <f t="shared" si="11"/>
        <v>0</v>
      </c>
      <c r="AC47" s="22">
        <f t="shared" si="11"/>
        <v>0</v>
      </c>
      <c r="AD47" s="22">
        <f t="shared" si="11"/>
        <v>0</v>
      </c>
      <c r="AE47" s="22">
        <f t="shared" si="11"/>
        <v>0</v>
      </c>
      <c r="AF47" s="22">
        <f t="shared" si="11"/>
        <v>0</v>
      </c>
      <c r="AG47" s="22">
        <f t="shared" si="11"/>
        <v>0</v>
      </c>
      <c r="AH47" s="22">
        <f t="shared" si="11"/>
        <v>0</v>
      </c>
      <c r="AI47" s="9">
        <f t="shared" si="11"/>
        <v>5</v>
      </c>
      <c r="AJ47" s="8">
        <f t="shared" si="11"/>
        <v>200000</v>
      </c>
      <c r="AK47" s="36"/>
    </row>
    <row r="48" spans="1:39" ht="36" customHeight="1" thickTop="1" thickBot="1" x14ac:dyDescent="0.35">
      <c r="A48" s="115" t="s">
        <v>8</v>
      </c>
      <c r="B48" s="116"/>
      <c r="C48" s="117"/>
      <c r="D48" s="117"/>
      <c r="E48" s="118"/>
      <c r="F48" s="61"/>
      <c r="G48" s="18" t="s">
        <v>7</v>
      </c>
      <c r="H48" s="19"/>
      <c r="I48" s="18"/>
      <c r="J48" s="18"/>
      <c r="K48" s="116">
        <f>SUM(AI47)</f>
        <v>5</v>
      </c>
      <c r="L48" s="116"/>
      <c r="M48" s="114" t="s">
        <v>4</v>
      </c>
      <c r="N48" s="113"/>
      <c r="O48" s="113"/>
      <c r="P48" s="113"/>
      <c r="Q48" s="112">
        <f>SUM(AJ47)</f>
        <v>200000</v>
      </c>
      <c r="R48" s="119"/>
      <c r="S48" s="119"/>
      <c r="T48" s="119"/>
      <c r="U48" s="60"/>
      <c r="V48" s="112" t="s">
        <v>9</v>
      </c>
      <c r="W48" s="113"/>
      <c r="X48" s="113"/>
      <c r="Y48" s="110">
        <f>SUM(Q48*0.1)</f>
        <v>20000</v>
      </c>
      <c r="Z48" s="111"/>
      <c r="AA48" s="111"/>
      <c r="AB48" s="61"/>
      <c r="AC48" s="112" t="s">
        <v>10</v>
      </c>
      <c r="AD48" s="113"/>
      <c r="AE48" s="113"/>
      <c r="AF48" s="112">
        <f>SUM(Q48+Y48)</f>
        <v>220000</v>
      </c>
      <c r="AG48" s="114"/>
      <c r="AH48" s="114"/>
      <c r="AI48" s="114"/>
      <c r="AJ48" s="120"/>
      <c r="AK48" s="121"/>
    </row>
    <row r="49" ht="17.25" thickTop="1" x14ac:dyDescent="0.3"/>
  </sheetData>
  <mergeCells count="44">
    <mergeCell ref="A36:E36"/>
    <mergeCell ref="K36:L36"/>
    <mergeCell ref="M36:P36"/>
    <mergeCell ref="Q24:T24"/>
    <mergeCell ref="V24:X24"/>
    <mergeCell ref="Y48:AA48"/>
    <mergeCell ref="AC48:AE48"/>
    <mergeCell ref="AF48:AI48"/>
    <mergeCell ref="AJ48:AK48"/>
    <mergeCell ref="AJ36:AK36"/>
    <mergeCell ref="A48:E48"/>
    <mergeCell ref="K48:L48"/>
    <mergeCell ref="M48:P48"/>
    <mergeCell ref="Q48:T48"/>
    <mergeCell ref="V48:X48"/>
    <mergeCell ref="Y24:AA24"/>
    <mergeCell ref="AC24:AE24"/>
    <mergeCell ref="AF24:AI24"/>
    <mergeCell ref="AJ12:AK12"/>
    <mergeCell ref="A12:E12"/>
    <mergeCell ref="K12:L12"/>
    <mergeCell ref="M12:P12"/>
    <mergeCell ref="Q12:T12"/>
    <mergeCell ref="V12:X12"/>
    <mergeCell ref="Y12:AA12"/>
    <mergeCell ref="AC12:AE12"/>
    <mergeCell ref="AF12:AI12"/>
    <mergeCell ref="AJ24:AK24"/>
    <mergeCell ref="E38:Q38"/>
    <mergeCell ref="R2:AH2"/>
    <mergeCell ref="R14:AH14"/>
    <mergeCell ref="R26:AH26"/>
    <mergeCell ref="R38:AH38"/>
    <mergeCell ref="E2:Q2"/>
    <mergeCell ref="E14:Q14"/>
    <mergeCell ref="E26:Q26"/>
    <mergeCell ref="Q36:T36"/>
    <mergeCell ref="V36:X36"/>
    <mergeCell ref="Y36:AA36"/>
    <mergeCell ref="AC36:AE36"/>
    <mergeCell ref="AF36:AI36"/>
    <mergeCell ref="A24:E24"/>
    <mergeCell ref="K24:L24"/>
    <mergeCell ref="M24:P24"/>
  </mergeCells>
  <phoneticPr fontId="1" type="noConversion"/>
  <pageMargins left="0.11811023622047245" right="0.11811023622047245" top="0.31496062992125984" bottom="0.27559055118110237" header="0.27559055118110237" footer="0.27559055118110237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9"/>
  <sheetViews>
    <sheetView workbookViewId="0">
      <selection activeCell="C40" sqref="C40:K40"/>
    </sheetView>
  </sheetViews>
  <sheetFormatPr defaultRowHeight="16.5" x14ac:dyDescent="0.3"/>
  <cols>
    <col min="1" max="1" width="7.25" customWidth="1"/>
    <col min="2" max="2" width="3.125" customWidth="1"/>
    <col min="3" max="34" width="3.125" style="1" customWidth="1"/>
    <col min="35" max="35" width="4.625" customWidth="1"/>
    <col min="36" max="36" width="11.375" customWidth="1"/>
    <col min="37" max="37" width="7.875" customWidth="1"/>
  </cols>
  <sheetData>
    <row r="1" spans="1:39" ht="17.45" thickBot="1" x14ac:dyDescent="0.65"/>
    <row r="2" spans="1:39" ht="43.5" customHeight="1" x14ac:dyDescent="0.3">
      <c r="C2" s="105"/>
      <c r="D2" s="105"/>
      <c r="E2" s="108" t="s">
        <v>87</v>
      </c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9" t="s">
        <v>88</v>
      </c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04"/>
    </row>
    <row r="3" spans="1:39" ht="9.9499999999999993" customHeight="1" thickBot="1" x14ac:dyDescent="0.65"/>
    <row r="4" spans="1:39" ht="40.5" customHeight="1" thickTop="1" thickBot="1" x14ac:dyDescent="0.35">
      <c r="A4" s="15" t="s">
        <v>5</v>
      </c>
      <c r="B4" s="39"/>
      <c r="C4" s="106" t="s">
        <v>114</v>
      </c>
      <c r="D4" s="106" t="s">
        <v>115</v>
      </c>
      <c r="E4" s="106" t="s">
        <v>116</v>
      </c>
      <c r="F4" s="106" t="s">
        <v>117</v>
      </c>
      <c r="G4" s="106" t="s">
        <v>118</v>
      </c>
      <c r="H4" s="106" t="s">
        <v>119</v>
      </c>
      <c r="I4" s="106" t="s">
        <v>120</v>
      </c>
      <c r="J4" s="106" t="s">
        <v>121</v>
      </c>
      <c r="K4" s="106" t="s">
        <v>122</v>
      </c>
      <c r="L4" s="16">
        <v>10</v>
      </c>
      <c r="M4" s="16">
        <v>11</v>
      </c>
      <c r="N4" s="16">
        <v>12</v>
      </c>
      <c r="O4" s="16">
        <v>13</v>
      </c>
      <c r="P4" s="16">
        <v>14</v>
      </c>
      <c r="Q4" s="16">
        <v>15</v>
      </c>
      <c r="R4" s="16">
        <v>16</v>
      </c>
      <c r="S4" s="16">
        <v>17</v>
      </c>
      <c r="T4" s="16">
        <v>18</v>
      </c>
      <c r="U4" s="16">
        <v>19</v>
      </c>
      <c r="V4" s="16">
        <v>20</v>
      </c>
      <c r="W4" s="16">
        <v>21</v>
      </c>
      <c r="X4" s="16">
        <v>22</v>
      </c>
      <c r="Y4" s="16">
        <v>23</v>
      </c>
      <c r="Z4" s="16">
        <v>24</v>
      </c>
      <c r="AA4" s="16">
        <v>25</v>
      </c>
      <c r="AB4" s="16">
        <v>26</v>
      </c>
      <c r="AC4" s="16">
        <v>27</v>
      </c>
      <c r="AD4" s="16">
        <v>28</v>
      </c>
      <c r="AE4" s="16">
        <v>29</v>
      </c>
      <c r="AF4" s="16">
        <v>30</v>
      </c>
      <c r="AG4" s="16">
        <v>31</v>
      </c>
      <c r="AH4" s="30"/>
      <c r="AI4" s="17" t="s">
        <v>0</v>
      </c>
      <c r="AJ4" s="17" t="s">
        <v>6</v>
      </c>
      <c r="AK4" s="17" t="s">
        <v>11</v>
      </c>
      <c r="AM4" s="12"/>
    </row>
    <row r="5" spans="1:39" ht="18" thickTop="1" thickBot="1" x14ac:dyDescent="0.35">
      <c r="A5" s="5" t="s">
        <v>2</v>
      </c>
      <c r="B5" s="26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>
        <v>1</v>
      </c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1"/>
      <c r="AI5" s="9">
        <f>SUM(B5:AH5)</f>
        <v>1</v>
      </c>
      <c r="AJ5" s="8">
        <f t="shared" ref="AJ5:AJ10" si="0">SUM(AI5*40000)</f>
        <v>40000</v>
      </c>
      <c r="AK5" s="24"/>
    </row>
    <row r="6" spans="1:39" ht="18" thickTop="1" thickBot="1" x14ac:dyDescent="0.35">
      <c r="A6" s="13" t="s">
        <v>1</v>
      </c>
      <c r="B6" s="27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33"/>
      <c r="AI6" s="37">
        <f>SUM(B6:AH6)</f>
        <v>0</v>
      </c>
      <c r="AJ6" s="8">
        <f t="shared" si="0"/>
        <v>0</v>
      </c>
      <c r="AK6" s="23"/>
    </row>
    <row r="7" spans="1:39" ht="18" thickTop="1" thickBot="1" x14ac:dyDescent="0.35">
      <c r="A7" s="4" t="s">
        <v>12</v>
      </c>
      <c r="B7" s="28"/>
      <c r="C7" s="2"/>
      <c r="D7" s="2">
        <v>1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35"/>
      <c r="AI7" s="37">
        <f>SUM(B7:AH7)</f>
        <v>1</v>
      </c>
      <c r="AJ7" s="8">
        <f t="shared" si="0"/>
        <v>40000</v>
      </c>
      <c r="AK7" s="7"/>
    </row>
    <row r="8" spans="1:39" ht="18" thickTop="1" thickBot="1" x14ac:dyDescent="0.35">
      <c r="A8" s="13" t="s">
        <v>21</v>
      </c>
      <c r="B8" s="27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>
        <v>1</v>
      </c>
      <c r="Q8" s="14"/>
      <c r="R8" s="14"/>
      <c r="S8" s="14"/>
      <c r="T8" s="14"/>
      <c r="U8" s="14"/>
      <c r="V8" s="14"/>
      <c r="W8" s="14"/>
      <c r="X8" s="14"/>
      <c r="Y8" s="14">
        <v>1</v>
      </c>
      <c r="Z8" s="14"/>
      <c r="AA8" s="14"/>
      <c r="AB8" s="14"/>
      <c r="AC8" s="14"/>
      <c r="AD8" s="14">
        <v>1</v>
      </c>
      <c r="AE8" s="14"/>
      <c r="AF8" s="14"/>
      <c r="AG8" s="14"/>
      <c r="AH8" s="34"/>
      <c r="AI8" s="6">
        <f t="shared" ref="AI8" si="1">SUM(B8:AH8)</f>
        <v>3</v>
      </c>
      <c r="AJ8" s="8">
        <f t="shared" si="0"/>
        <v>120000</v>
      </c>
      <c r="AK8" s="23"/>
    </row>
    <row r="9" spans="1:39" s="20" customFormat="1" ht="17.850000000000001" thickTop="1" thickBot="1" x14ac:dyDescent="0.65">
      <c r="A9" s="45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4"/>
      <c r="AI9" s="38">
        <f>SUM(B9:AH9)</f>
        <v>0</v>
      </c>
      <c r="AJ9" s="8">
        <f t="shared" si="0"/>
        <v>0</v>
      </c>
      <c r="AK9" s="25"/>
    </row>
    <row r="10" spans="1:39" s="20" customFormat="1" ht="17.850000000000001" thickTop="1" thickBot="1" x14ac:dyDescent="0.65">
      <c r="A10" s="40"/>
      <c r="B10" s="41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32"/>
      <c r="AI10" s="6">
        <f>SUM(B10:AH10)</f>
        <v>0</v>
      </c>
      <c r="AJ10" s="8">
        <f t="shared" si="0"/>
        <v>0</v>
      </c>
      <c r="AK10" s="25"/>
    </row>
    <row r="11" spans="1:39" s="20" customFormat="1" ht="18" thickTop="1" thickBot="1" x14ac:dyDescent="0.35">
      <c r="A11" s="21" t="s">
        <v>3</v>
      </c>
      <c r="B11" s="29">
        <f t="shared" ref="B11:AJ11" si="2">SUM(B5:B10)</f>
        <v>0</v>
      </c>
      <c r="C11" s="22">
        <f t="shared" si="2"/>
        <v>0</v>
      </c>
      <c r="D11" s="22">
        <f t="shared" si="2"/>
        <v>1</v>
      </c>
      <c r="E11" s="22">
        <f t="shared" si="2"/>
        <v>0</v>
      </c>
      <c r="F11" s="22">
        <f t="shared" si="2"/>
        <v>0</v>
      </c>
      <c r="G11" s="22">
        <f t="shared" si="2"/>
        <v>0</v>
      </c>
      <c r="H11" s="22">
        <f t="shared" si="2"/>
        <v>0</v>
      </c>
      <c r="I11" s="22">
        <f t="shared" si="2"/>
        <v>0</v>
      </c>
      <c r="J11" s="22">
        <f t="shared" si="2"/>
        <v>0</v>
      </c>
      <c r="K11" s="22">
        <f t="shared" si="2"/>
        <v>0</v>
      </c>
      <c r="L11" s="22">
        <f t="shared" si="2"/>
        <v>0</v>
      </c>
      <c r="M11" s="22">
        <f t="shared" si="2"/>
        <v>0</v>
      </c>
      <c r="N11" s="22">
        <f t="shared" si="2"/>
        <v>0</v>
      </c>
      <c r="O11" s="22">
        <f t="shared" si="2"/>
        <v>0</v>
      </c>
      <c r="P11" s="22">
        <f t="shared" si="2"/>
        <v>1</v>
      </c>
      <c r="Q11" s="22">
        <f t="shared" si="2"/>
        <v>0</v>
      </c>
      <c r="R11" s="22">
        <f t="shared" si="2"/>
        <v>1</v>
      </c>
      <c r="S11" s="22">
        <f t="shared" si="2"/>
        <v>0</v>
      </c>
      <c r="T11" s="22">
        <f t="shared" si="2"/>
        <v>0</v>
      </c>
      <c r="U11" s="22">
        <f t="shared" si="2"/>
        <v>0</v>
      </c>
      <c r="V11" s="22">
        <f t="shared" si="2"/>
        <v>0</v>
      </c>
      <c r="W11" s="22">
        <f t="shared" si="2"/>
        <v>0</v>
      </c>
      <c r="X11" s="22">
        <f t="shared" si="2"/>
        <v>0</v>
      </c>
      <c r="Y11" s="22">
        <f t="shared" si="2"/>
        <v>1</v>
      </c>
      <c r="Z11" s="22">
        <f t="shared" si="2"/>
        <v>0</v>
      </c>
      <c r="AA11" s="22">
        <f t="shared" si="2"/>
        <v>0</v>
      </c>
      <c r="AB11" s="22">
        <f t="shared" si="2"/>
        <v>0</v>
      </c>
      <c r="AC11" s="22">
        <f t="shared" si="2"/>
        <v>0</v>
      </c>
      <c r="AD11" s="22">
        <f t="shared" si="2"/>
        <v>1</v>
      </c>
      <c r="AE11" s="22">
        <f t="shared" si="2"/>
        <v>0</v>
      </c>
      <c r="AF11" s="22">
        <f t="shared" si="2"/>
        <v>0</v>
      </c>
      <c r="AG11" s="22">
        <f t="shared" si="2"/>
        <v>0</v>
      </c>
      <c r="AH11" s="22">
        <f t="shared" si="2"/>
        <v>0</v>
      </c>
      <c r="AI11" s="9">
        <f t="shared" si="2"/>
        <v>5</v>
      </c>
      <c r="AJ11" s="8">
        <f t="shared" si="2"/>
        <v>200000</v>
      </c>
      <c r="AK11" s="36"/>
    </row>
    <row r="12" spans="1:39" ht="36" customHeight="1" thickTop="1" thickBot="1" x14ac:dyDescent="0.35">
      <c r="A12" s="115" t="s">
        <v>8</v>
      </c>
      <c r="B12" s="116"/>
      <c r="C12" s="117"/>
      <c r="D12" s="117"/>
      <c r="E12" s="118"/>
      <c r="F12" s="61"/>
      <c r="G12" s="18" t="s">
        <v>7</v>
      </c>
      <c r="H12" s="19"/>
      <c r="I12" s="18"/>
      <c r="J12" s="18"/>
      <c r="K12" s="116">
        <f>SUM(AI11)</f>
        <v>5</v>
      </c>
      <c r="L12" s="116"/>
      <c r="M12" s="114" t="s">
        <v>4</v>
      </c>
      <c r="N12" s="113"/>
      <c r="O12" s="113"/>
      <c r="P12" s="113"/>
      <c r="Q12" s="112">
        <f>SUM(AJ11)</f>
        <v>200000</v>
      </c>
      <c r="R12" s="119"/>
      <c r="S12" s="119"/>
      <c r="T12" s="119"/>
      <c r="U12" s="60"/>
      <c r="V12" s="112" t="s">
        <v>9</v>
      </c>
      <c r="W12" s="113"/>
      <c r="X12" s="113"/>
      <c r="Y12" s="110">
        <f>SUM(Q12*0.1)</f>
        <v>20000</v>
      </c>
      <c r="Z12" s="111"/>
      <c r="AA12" s="111"/>
      <c r="AB12" s="61"/>
      <c r="AC12" s="112" t="s">
        <v>10</v>
      </c>
      <c r="AD12" s="113"/>
      <c r="AE12" s="113"/>
      <c r="AF12" s="112">
        <f>SUM(Q12+Y12)</f>
        <v>220000</v>
      </c>
      <c r="AG12" s="114"/>
      <c r="AH12" s="114"/>
      <c r="AI12" s="114"/>
      <c r="AJ12" s="120"/>
      <c r="AK12" s="121"/>
    </row>
    <row r="13" spans="1:39" ht="17.850000000000001" thickTop="1" thickBot="1" x14ac:dyDescent="0.65">
      <c r="A13" s="10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0"/>
      <c r="AJ13" s="10"/>
      <c r="AK13" s="10"/>
    </row>
    <row r="14" spans="1:39" ht="43.5" customHeight="1" x14ac:dyDescent="0.3">
      <c r="C14" s="105"/>
      <c r="D14" s="105"/>
      <c r="E14" s="108" t="s">
        <v>89</v>
      </c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9" t="s">
        <v>90</v>
      </c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  <c r="AI14" s="109"/>
      <c r="AJ14" s="109"/>
    </row>
    <row r="15" spans="1:39" ht="9.9499999999999993" customHeight="1" thickBot="1" x14ac:dyDescent="0.65"/>
    <row r="16" spans="1:39" ht="40.5" customHeight="1" thickTop="1" thickBot="1" x14ac:dyDescent="0.35">
      <c r="A16" s="15" t="s">
        <v>5</v>
      </c>
      <c r="B16" s="39"/>
      <c r="C16" s="106" t="s">
        <v>114</v>
      </c>
      <c r="D16" s="106" t="s">
        <v>115</v>
      </c>
      <c r="E16" s="106" t="s">
        <v>116</v>
      </c>
      <c r="F16" s="106" t="s">
        <v>117</v>
      </c>
      <c r="G16" s="106" t="s">
        <v>118</v>
      </c>
      <c r="H16" s="106" t="s">
        <v>119</v>
      </c>
      <c r="I16" s="106" t="s">
        <v>120</v>
      </c>
      <c r="J16" s="106" t="s">
        <v>121</v>
      </c>
      <c r="K16" s="106" t="s">
        <v>122</v>
      </c>
      <c r="L16" s="16">
        <v>10</v>
      </c>
      <c r="M16" s="16">
        <v>11</v>
      </c>
      <c r="N16" s="16">
        <v>12</v>
      </c>
      <c r="O16" s="16">
        <v>13</v>
      </c>
      <c r="P16" s="16">
        <v>14</v>
      </c>
      <c r="Q16" s="16">
        <v>15</v>
      </c>
      <c r="R16" s="16">
        <v>16</v>
      </c>
      <c r="S16" s="16">
        <v>17</v>
      </c>
      <c r="T16" s="16">
        <v>18</v>
      </c>
      <c r="U16" s="16">
        <v>19</v>
      </c>
      <c r="V16" s="16">
        <v>20</v>
      </c>
      <c r="W16" s="16">
        <v>21</v>
      </c>
      <c r="X16" s="16">
        <v>22</v>
      </c>
      <c r="Y16" s="16">
        <v>23</v>
      </c>
      <c r="Z16" s="16">
        <v>24</v>
      </c>
      <c r="AA16" s="16">
        <v>25</v>
      </c>
      <c r="AB16" s="16">
        <v>26</v>
      </c>
      <c r="AC16" s="16">
        <v>27</v>
      </c>
      <c r="AD16" s="16">
        <v>28</v>
      </c>
      <c r="AE16" s="16">
        <v>29</v>
      </c>
      <c r="AF16" s="16">
        <v>30</v>
      </c>
      <c r="AG16" s="16">
        <v>31</v>
      </c>
      <c r="AH16" s="30"/>
      <c r="AI16" s="17" t="s">
        <v>0</v>
      </c>
      <c r="AJ16" s="17" t="s">
        <v>6</v>
      </c>
      <c r="AK16" s="17" t="s">
        <v>11</v>
      </c>
      <c r="AM16" s="12"/>
    </row>
    <row r="17" spans="1:39" ht="18" thickTop="1" thickBot="1" x14ac:dyDescent="0.35">
      <c r="A17" s="5" t="s">
        <v>2</v>
      </c>
      <c r="B17" s="26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1"/>
      <c r="AI17" s="9">
        <f>SUM(B17:AH17)</f>
        <v>0</v>
      </c>
      <c r="AJ17" s="8">
        <f t="shared" ref="AJ17:AJ22" si="3">SUM(AI17*40000)</f>
        <v>0</v>
      </c>
      <c r="AK17" s="24"/>
    </row>
    <row r="18" spans="1:39" ht="18" thickTop="1" thickBot="1" x14ac:dyDescent="0.35">
      <c r="A18" s="13" t="s">
        <v>1</v>
      </c>
      <c r="B18" s="27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33"/>
      <c r="AI18" s="37">
        <f>SUM(B18:AH18)</f>
        <v>0</v>
      </c>
      <c r="AJ18" s="8">
        <f t="shared" si="3"/>
        <v>0</v>
      </c>
      <c r="AK18" s="23"/>
    </row>
    <row r="19" spans="1:39" ht="18" thickTop="1" thickBot="1" x14ac:dyDescent="0.35">
      <c r="A19" s="4" t="s">
        <v>12</v>
      </c>
      <c r="B19" s="28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>
        <v>2</v>
      </c>
      <c r="AA19" s="2"/>
      <c r="AB19" s="2"/>
      <c r="AC19" s="2"/>
      <c r="AD19" s="2"/>
      <c r="AE19" s="2"/>
      <c r="AF19" s="2"/>
      <c r="AG19" s="2"/>
      <c r="AH19" s="35"/>
      <c r="AI19" s="37">
        <f>SUM(B19:AH19)</f>
        <v>2</v>
      </c>
      <c r="AJ19" s="8">
        <f t="shared" si="3"/>
        <v>80000</v>
      </c>
      <c r="AK19" s="7"/>
    </row>
    <row r="20" spans="1:39" ht="18" thickTop="1" thickBot="1" x14ac:dyDescent="0.35">
      <c r="A20" s="13" t="s">
        <v>21</v>
      </c>
      <c r="B20" s="27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>
        <v>1</v>
      </c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34"/>
      <c r="AI20" s="6">
        <f t="shared" ref="AI20" si="4">SUM(B20:AH20)</f>
        <v>1</v>
      </c>
      <c r="AJ20" s="8">
        <f t="shared" si="3"/>
        <v>40000</v>
      </c>
      <c r="AK20" s="23"/>
    </row>
    <row r="21" spans="1:39" s="20" customFormat="1" ht="17.850000000000001" thickTop="1" thickBot="1" x14ac:dyDescent="0.65">
      <c r="A21" s="45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4"/>
      <c r="AI21" s="38">
        <f>SUM(B21:AH21)</f>
        <v>0</v>
      </c>
      <c r="AJ21" s="8">
        <f t="shared" si="3"/>
        <v>0</v>
      </c>
      <c r="AK21" s="25"/>
    </row>
    <row r="22" spans="1:39" s="20" customFormat="1" ht="17.850000000000001" thickTop="1" thickBot="1" x14ac:dyDescent="0.65">
      <c r="A22" s="40"/>
      <c r="B22" s="41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32"/>
      <c r="AI22" s="6">
        <f>SUM(B22:AH22)</f>
        <v>0</v>
      </c>
      <c r="AJ22" s="8">
        <f t="shared" si="3"/>
        <v>0</v>
      </c>
      <c r="AK22" s="25"/>
    </row>
    <row r="23" spans="1:39" s="20" customFormat="1" ht="18" thickTop="1" thickBot="1" x14ac:dyDescent="0.35">
      <c r="A23" s="21" t="s">
        <v>3</v>
      </c>
      <c r="B23" s="29">
        <f t="shared" ref="B23:AJ23" si="5">SUM(B17:B22)</f>
        <v>0</v>
      </c>
      <c r="C23" s="22">
        <f t="shared" si="5"/>
        <v>0</v>
      </c>
      <c r="D23" s="22">
        <f t="shared" si="5"/>
        <v>0</v>
      </c>
      <c r="E23" s="22">
        <f t="shared" si="5"/>
        <v>0</v>
      </c>
      <c r="F23" s="22">
        <f t="shared" si="5"/>
        <v>0</v>
      </c>
      <c r="G23" s="22">
        <f t="shared" si="5"/>
        <v>0</v>
      </c>
      <c r="H23" s="22">
        <f t="shared" si="5"/>
        <v>0</v>
      </c>
      <c r="I23" s="22">
        <f t="shared" si="5"/>
        <v>0</v>
      </c>
      <c r="J23" s="22">
        <f t="shared" si="5"/>
        <v>0</v>
      </c>
      <c r="K23" s="22">
        <f t="shared" si="5"/>
        <v>0</v>
      </c>
      <c r="L23" s="22">
        <f t="shared" si="5"/>
        <v>0</v>
      </c>
      <c r="M23" s="22">
        <f t="shared" si="5"/>
        <v>0</v>
      </c>
      <c r="N23" s="22">
        <f t="shared" si="5"/>
        <v>0</v>
      </c>
      <c r="O23" s="22">
        <f t="shared" si="5"/>
        <v>0</v>
      </c>
      <c r="P23" s="22">
        <f t="shared" si="5"/>
        <v>0</v>
      </c>
      <c r="Q23" s="22">
        <f t="shared" si="5"/>
        <v>1</v>
      </c>
      <c r="R23" s="22">
        <f t="shared" si="5"/>
        <v>0</v>
      </c>
      <c r="S23" s="22">
        <f t="shared" si="5"/>
        <v>0</v>
      </c>
      <c r="T23" s="22">
        <f t="shared" si="5"/>
        <v>0</v>
      </c>
      <c r="U23" s="22">
        <f t="shared" si="5"/>
        <v>0</v>
      </c>
      <c r="V23" s="22">
        <f t="shared" si="5"/>
        <v>0</v>
      </c>
      <c r="W23" s="22">
        <f t="shared" si="5"/>
        <v>0</v>
      </c>
      <c r="X23" s="22">
        <f t="shared" si="5"/>
        <v>0</v>
      </c>
      <c r="Y23" s="22">
        <f t="shared" si="5"/>
        <v>0</v>
      </c>
      <c r="Z23" s="22">
        <f t="shared" si="5"/>
        <v>2</v>
      </c>
      <c r="AA23" s="22">
        <f t="shared" si="5"/>
        <v>0</v>
      </c>
      <c r="AB23" s="22">
        <f t="shared" si="5"/>
        <v>0</v>
      </c>
      <c r="AC23" s="22">
        <f t="shared" si="5"/>
        <v>0</v>
      </c>
      <c r="AD23" s="22">
        <f t="shared" si="5"/>
        <v>0</v>
      </c>
      <c r="AE23" s="22">
        <f t="shared" si="5"/>
        <v>0</v>
      </c>
      <c r="AF23" s="22">
        <f t="shared" si="5"/>
        <v>0</v>
      </c>
      <c r="AG23" s="22">
        <f t="shared" si="5"/>
        <v>0</v>
      </c>
      <c r="AH23" s="22">
        <f t="shared" si="5"/>
        <v>0</v>
      </c>
      <c r="AI23" s="9">
        <f t="shared" si="5"/>
        <v>3</v>
      </c>
      <c r="AJ23" s="8">
        <f t="shared" si="5"/>
        <v>120000</v>
      </c>
      <c r="AK23" s="36"/>
    </row>
    <row r="24" spans="1:39" ht="36" customHeight="1" thickTop="1" thickBot="1" x14ac:dyDescent="0.35">
      <c r="A24" s="115" t="s">
        <v>8</v>
      </c>
      <c r="B24" s="116"/>
      <c r="C24" s="117"/>
      <c r="D24" s="117"/>
      <c r="E24" s="118"/>
      <c r="F24" s="61"/>
      <c r="G24" s="18" t="s">
        <v>7</v>
      </c>
      <c r="H24" s="19"/>
      <c r="I24" s="18"/>
      <c r="J24" s="18"/>
      <c r="K24" s="116">
        <f>SUM(AI23)</f>
        <v>3</v>
      </c>
      <c r="L24" s="116"/>
      <c r="M24" s="114" t="s">
        <v>4</v>
      </c>
      <c r="N24" s="113"/>
      <c r="O24" s="113"/>
      <c r="P24" s="113"/>
      <c r="Q24" s="112">
        <f>SUM(AJ23)</f>
        <v>120000</v>
      </c>
      <c r="R24" s="119"/>
      <c r="S24" s="119"/>
      <c r="T24" s="119"/>
      <c r="U24" s="60"/>
      <c r="V24" s="112" t="s">
        <v>9</v>
      </c>
      <c r="W24" s="113"/>
      <c r="X24" s="113"/>
      <c r="Y24" s="110">
        <f>SUM(Q24*0.1)</f>
        <v>12000</v>
      </c>
      <c r="Z24" s="111"/>
      <c r="AA24" s="111"/>
      <c r="AB24" s="61"/>
      <c r="AC24" s="112" t="s">
        <v>10</v>
      </c>
      <c r="AD24" s="113"/>
      <c r="AE24" s="113"/>
      <c r="AF24" s="112">
        <f>SUM(Q24+Y24)</f>
        <v>132000</v>
      </c>
      <c r="AG24" s="114"/>
      <c r="AH24" s="114"/>
      <c r="AI24" s="114"/>
      <c r="AJ24" s="120"/>
      <c r="AK24" s="122"/>
    </row>
    <row r="25" spans="1:39" ht="17.850000000000001" thickTop="1" thickBot="1" x14ac:dyDescent="0.65"/>
    <row r="26" spans="1:39" ht="43.5" customHeight="1" x14ac:dyDescent="0.3">
      <c r="C26" s="105"/>
      <c r="D26" s="105"/>
      <c r="E26" s="108" t="s">
        <v>91</v>
      </c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9" t="s">
        <v>88</v>
      </c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4"/>
    </row>
    <row r="27" spans="1:39" ht="9.9499999999999993" customHeight="1" thickBot="1" x14ac:dyDescent="0.65"/>
    <row r="28" spans="1:39" ht="40.5" customHeight="1" thickTop="1" thickBot="1" x14ac:dyDescent="0.35">
      <c r="A28" s="15" t="s">
        <v>5</v>
      </c>
      <c r="B28" s="39"/>
      <c r="C28" s="106" t="s">
        <v>114</v>
      </c>
      <c r="D28" s="106" t="s">
        <v>115</v>
      </c>
      <c r="E28" s="106" t="s">
        <v>116</v>
      </c>
      <c r="F28" s="106" t="s">
        <v>117</v>
      </c>
      <c r="G28" s="106" t="s">
        <v>118</v>
      </c>
      <c r="H28" s="106" t="s">
        <v>119</v>
      </c>
      <c r="I28" s="106" t="s">
        <v>120</v>
      </c>
      <c r="J28" s="106" t="s">
        <v>121</v>
      </c>
      <c r="K28" s="106" t="s">
        <v>122</v>
      </c>
      <c r="L28" s="16">
        <v>10</v>
      </c>
      <c r="M28" s="16">
        <v>11</v>
      </c>
      <c r="N28" s="16">
        <v>12</v>
      </c>
      <c r="O28" s="16">
        <v>13</v>
      </c>
      <c r="P28" s="16">
        <v>14</v>
      </c>
      <c r="Q28" s="16">
        <v>15</v>
      </c>
      <c r="R28" s="16">
        <v>16</v>
      </c>
      <c r="S28" s="16">
        <v>17</v>
      </c>
      <c r="T28" s="16">
        <v>18</v>
      </c>
      <c r="U28" s="16">
        <v>19</v>
      </c>
      <c r="V28" s="16">
        <v>20</v>
      </c>
      <c r="W28" s="16">
        <v>21</v>
      </c>
      <c r="X28" s="16">
        <v>22</v>
      </c>
      <c r="Y28" s="16">
        <v>23</v>
      </c>
      <c r="Z28" s="16">
        <v>24</v>
      </c>
      <c r="AA28" s="16">
        <v>25</v>
      </c>
      <c r="AB28" s="16">
        <v>26</v>
      </c>
      <c r="AC28" s="16">
        <v>27</v>
      </c>
      <c r="AD28" s="16">
        <v>28</v>
      </c>
      <c r="AE28" s="16">
        <v>29</v>
      </c>
      <c r="AF28" s="16">
        <v>30</v>
      </c>
      <c r="AG28" s="16">
        <v>31</v>
      </c>
      <c r="AH28" s="30"/>
      <c r="AI28" s="17" t="s">
        <v>0</v>
      </c>
      <c r="AJ28" s="17" t="s">
        <v>6</v>
      </c>
      <c r="AK28" s="17" t="s">
        <v>11</v>
      </c>
      <c r="AM28" s="12"/>
    </row>
    <row r="29" spans="1:39" ht="18" thickTop="1" thickBot="1" x14ac:dyDescent="0.35">
      <c r="A29" s="5" t="s">
        <v>2</v>
      </c>
      <c r="B29" s="26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52"/>
      <c r="O29" s="52"/>
      <c r="P29" s="52"/>
      <c r="Q29" s="52"/>
      <c r="R29" s="52"/>
      <c r="S29" s="52" t="s">
        <v>56</v>
      </c>
      <c r="T29" s="52"/>
      <c r="U29" s="52"/>
      <c r="V29" s="52"/>
      <c r="W29" s="52"/>
      <c r="X29" s="52"/>
      <c r="Y29" s="52"/>
      <c r="Z29" s="52"/>
      <c r="AA29" s="52"/>
      <c r="AB29" s="3"/>
      <c r="AC29" s="3"/>
      <c r="AD29" s="3"/>
      <c r="AE29" s="3"/>
      <c r="AF29" s="3"/>
      <c r="AG29" s="3"/>
      <c r="AH29" s="31"/>
      <c r="AI29" s="9">
        <f>SUM(B29:AH29)</f>
        <v>0</v>
      </c>
      <c r="AJ29" s="8">
        <f t="shared" ref="AJ29:AJ34" si="6">SUM(AI29*40000)</f>
        <v>0</v>
      </c>
      <c r="AK29" s="24"/>
    </row>
    <row r="30" spans="1:39" ht="18" thickTop="1" thickBot="1" x14ac:dyDescent="0.35">
      <c r="A30" s="13" t="s">
        <v>1</v>
      </c>
      <c r="B30" s="27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50"/>
      <c r="O30" s="50"/>
      <c r="P30" s="50"/>
      <c r="Q30" s="50"/>
      <c r="R30" s="50"/>
      <c r="S30" s="50"/>
      <c r="T30" s="50"/>
      <c r="U30" s="69"/>
      <c r="V30" s="50"/>
      <c r="W30" s="50"/>
      <c r="X30" s="50"/>
      <c r="Y30" s="50"/>
      <c r="Z30" s="50"/>
      <c r="AA30" s="50"/>
      <c r="AB30" s="14"/>
      <c r="AC30" s="14"/>
      <c r="AD30" s="14"/>
      <c r="AE30" s="14"/>
      <c r="AF30" s="14"/>
      <c r="AG30" s="14"/>
      <c r="AH30" s="33"/>
      <c r="AI30" s="37">
        <f>SUM(B30:AH30)</f>
        <v>0</v>
      </c>
      <c r="AJ30" s="8">
        <f t="shared" si="6"/>
        <v>0</v>
      </c>
      <c r="AK30" s="23"/>
    </row>
    <row r="31" spans="1:39" ht="18" thickTop="1" thickBot="1" x14ac:dyDescent="0.35">
      <c r="A31" s="4" t="s">
        <v>12</v>
      </c>
      <c r="B31" s="2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51"/>
      <c r="O31" s="51"/>
      <c r="P31" s="51"/>
      <c r="Q31" s="51"/>
      <c r="R31" s="51"/>
      <c r="S31" s="103">
        <v>1</v>
      </c>
      <c r="T31" s="51"/>
      <c r="U31" s="51"/>
      <c r="V31" s="51"/>
      <c r="W31" s="51"/>
      <c r="X31" s="51"/>
      <c r="Y31" s="51"/>
      <c r="Z31" s="51"/>
      <c r="AA31" s="51"/>
      <c r="AB31" s="2"/>
      <c r="AC31" s="2"/>
      <c r="AD31" s="2"/>
      <c r="AE31" s="2"/>
      <c r="AF31" s="2"/>
      <c r="AG31" s="2"/>
      <c r="AH31" s="35"/>
      <c r="AI31" s="37">
        <f>SUM(B31:AH31)</f>
        <v>1</v>
      </c>
      <c r="AJ31" s="8">
        <f t="shared" si="6"/>
        <v>40000</v>
      </c>
      <c r="AK31" s="7"/>
    </row>
    <row r="32" spans="1:39" ht="18" thickTop="1" thickBot="1" x14ac:dyDescent="0.35">
      <c r="A32" s="13" t="s">
        <v>21</v>
      </c>
      <c r="B32" s="27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>
        <v>1</v>
      </c>
      <c r="AF32" s="14"/>
      <c r="AG32" s="14"/>
      <c r="AH32" s="34"/>
      <c r="AI32" s="6">
        <f t="shared" ref="AI32" si="7">SUM(B32:AH32)</f>
        <v>1</v>
      </c>
      <c r="AJ32" s="8">
        <f t="shared" si="6"/>
        <v>40000</v>
      </c>
      <c r="AK32" s="23"/>
    </row>
    <row r="33" spans="1:39" s="20" customFormat="1" ht="18" thickTop="1" thickBot="1" x14ac:dyDescent="0.35">
      <c r="A33" s="45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4"/>
      <c r="AI33" s="38">
        <f>SUM(B33:AH33)</f>
        <v>0</v>
      </c>
      <c r="AJ33" s="8">
        <f t="shared" si="6"/>
        <v>0</v>
      </c>
      <c r="AK33" s="25"/>
    </row>
    <row r="34" spans="1:39" s="20" customFormat="1" ht="18" thickTop="1" thickBot="1" x14ac:dyDescent="0.35">
      <c r="A34" s="40"/>
      <c r="B34" s="41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32"/>
      <c r="AI34" s="6">
        <f>SUM(B34:AH34)</f>
        <v>0</v>
      </c>
      <c r="AJ34" s="8">
        <f t="shared" si="6"/>
        <v>0</v>
      </c>
      <c r="AK34" s="25"/>
    </row>
    <row r="35" spans="1:39" s="20" customFormat="1" ht="18" thickTop="1" thickBot="1" x14ac:dyDescent="0.35">
      <c r="A35" s="21" t="s">
        <v>3</v>
      </c>
      <c r="B35" s="29">
        <f t="shared" ref="B35:AJ35" si="8">SUM(B29:B34)</f>
        <v>0</v>
      </c>
      <c r="C35" s="22">
        <f t="shared" si="8"/>
        <v>0</v>
      </c>
      <c r="D35" s="22">
        <f t="shared" si="8"/>
        <v>0</v>
      </c>
      <c r="E35" s="22">
        <f t="shared" si="8"/>
        <v>0</v>
      </c>
      <c r="F35" s="22">
        <f t="shared" si="8"/>
        <v>0</v>
      </c>
      <c r="G35" s="22">
        <f t="shared" si="8"/>
        <v>0</v>
      </c>
      <c r="H35" s="22">
        <f t="shared" si="8"/>
        <v>0</v>
      </c>
      <c r="I35" s="22">
        <f t="shared" si="8"/>
        <v>0</v>
      </c>
      <c r="J35" s="22">
        <f t="shared" si="8"/>
        <v>0</v>
      </c>
      <c r="K35" s="22">
        <f t="shared" si="8"/>
        <v>0</v>
      </c>
      <c r="L35" s="22">
        <f t="shared" si="8"/>
        <v>0</v>
      </c>
      <c r="M35" s="22">
        <f t="shared" si="8"/>
        <v>0</v>
      </c>
      <c r="N35" s="22">
        <f t="shared" si="8"/>
        <v>0</v>
      </c>
      <c r="O35" s="22">
        <f t="shared" si="8"/>
        <v>0</v>
      </c>
      <c r="P35" s="22">
        <f t="shared" si="8"/>
        <v>0</v>
      </c>
      <c r="Q35" s="22">
        <f t="shared" si="8"/>
        <v>0</v>
      </c>
      <c r="R35" s="22">
        <f t="shared" si="8"/>
        <v>0</v>
      </c>
      <c r="S35" s="22">
        <f t="shared" si="8"/>
        <v>1</v>
      </c>
      <c r="T35" s="22">
        <f t="shared" si="8"/>
        <v>0</v>
      </c>
      <c r="U35" s="22">
        <f t="shared" si="8"/>
        <v>0</v>
      </c>
      <c r="V35" s="22">
        <f t="shared" si="8"/>
        <v>0</v>
      </c>
      <c r="W35" s="22">
        <f t="shared" si="8"/>
        <v>0</v>
      </c>
      <c r="X35" s="22">
        <f t="shared" si="8"/>
        <v>0</v>
      </c>
      <c r="Y35" s="22">
        <f t="shared" si="8"/>
        <v>0</v>
      </c>
      <c r="Z35" s="22">
        <f t="shared" si="8"/>
        <v>0</v>
      </c>
      <c r="AA35" s="22">
        <f t="shared" si="8"/>
        <v>0</v>
      </c>
      <c r="AB35" s="22">
        <f t="shared" si="8"/>
        <v>0</v>
      </c>
      <c r="AC35" s="22">
        <f t="shared" si="8"/>
        <v>0</v>
      </c>
      <c r="AD35" s="22">
        <f t="shared" si="8"/>
        <v>0</v>
      </c>
      <c r="AE35" s="22">
        <f t="shared" si="8"/>
        <v>1</v>
      </c>
      <c r="AF35" s="22">
        <f t="shared" si="8"/>
        <v>0</v>
      </c>
      <c r="AG35" s="22">
        <f t="shared" si="8"/>
        <v>0</v>
      </c>
      <c r="AH35" s="22">
        <f t="shared" si="8"/>
        <v>0</v>
      </c>
      <c r="AI35" s="9">
        <f t="shared" si="8"/>
        <v>2</v>
      </c>
      <c r="AJ35" s="8">
        <f t="shared" si="8"/>
        <v>80000</v>
      </c>
      <c r="AK35" s="36"/>
    </row>
    <row r="36" spans="1:39" ht="36" customHeight="1" thickTop="1" thickBot="1" x14ac:dyDescent="0.35">
      <c r="A36" s="115" t="s">
        <v>8</v>
      </c>
      <c r="B36" s="116"/>
      <c r="C36" s="117"/>
      <c r="D36" s="117"/>
      <c r="E36" s="118"/>
      <c r="F36" s="61"/>
      <c r="G36" s="18" t="s">
        <v>7</v>
      </c>
      <c r="H36" s="19"/>
      <c r="I36" s="18"/>
      <c r="J36" s="18"/>
      <c r="K36" s="116">
        <f>SUM(AI35)</f>
        <v>2</v>
      </c>
      <c r="L36" s="116"/>
      <c r="M36" s="114" t="s">
        <v>4</v>
      </c>
      <c r="N36" s="113"/>
      <c r="O36" s="113"/>
      <c r="P36" s="113"/>
      <c r="Q36" s="112">
        <f>SUM(AJ35)</f>
        <v>80000</v>
      </c>
      <c r="R36" s="119"/>
      <c r="S36" s="119"/>
      <c r="T36" s="119"/>
      <c r="U36" s="60"/>
      <c r="V36" s="112" t="s">
        <v>9</v>
      </c>
      <c r="W36" s="113"/>
      <c r="X36" s="113"/>
      <c r="Y36" s="110">
        <f>SUM(Q36*0.1)</f>
        <v>8000</v>
      </c>
      <c r="Z36" s="111"/>
      <c r="AA36" s="111"/>
      <c r="AB36" s="61"/>
      <c r="AC36" s="112" t="s">
        <v>10</v>
      </c>
      <c r="AD36" s="113"/>
      <c r="AE36" s="113"/>
      <c r="AF36" s="112">
        <f>SUM(Q36+Y36)</f>
        <v>88000</v>
      </c>
      <c r="AG36" s="114"/>
      <c r="AH36" s="114"/>
      <c r="AI36" s="114"/>
      <c r="AJ36" s="120"/>
      <c r="AK36" s="121"/>
    </row>
    <row r="37" spans="1:39" ht="18" thickTop="1" thickBot="1" x14ac:dyDescent="0.35">
      <c r="A37" s="10"/>
      <c r="B37" s="10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0"/>
      <c r="AJ37" s="10"/>
      <c r="AK37" s="10"/>
    </row>
    <row r="38" spans="1:39" ht="43.5" customHeight="1" x14ac:dyDescent="0.3">
      <c r="C38" s="105"/>
      <c r="D38" s="105"/>
      <c r="E38" s="108" t="s">
        <v>92</v>
      </c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24" t="s">
        <v>93</v>
      </c>
      <c r="S38" s="124"/>
      <c r="T38" s="124"/>
      <c r="U38" s="124"/>
      <c r="V38" s="124"/>
      <c r="W38" s="124"/>
      <c r="X38" s="124"/>
      <c r="Y38" s="124"/>
      <c r="Z38" s="124"/>
      <c r="AA38" s="124"/>
      <c r="AB38" s="124"/>
      <c r="AC38" s="124"/>
      <c r="AD38" s="124"/>
      <c r="AE38" s="124"/>
      <c r="AF38" s="124"/>
      <c r="AG38" s="124"/>
      <c r="AH38" s="124"/>
    </row>
    <row r="39" spans="1:39" ht="9.9499999999999993" customHeight="1" thickBot="1" x14ac:dyDescent="0.35"/>
    <row r="40" spans="1:39" ht="40.5" customHeight="1" thickTop="1" thickBot="1" x14ac:dyDescent="0.35">
      <c r="A40" s="15" t="s">
        <v>5</v>
      </c>
      <c r="B40" s="39"/>
      <c r="C40" s="106" t="s">
        <v>114</v>
      </c>
      <c r="D40" s="106" t="s">
        <v>115</v>
      </c>
      <c r="E40" s="106" t="s">
        <v>116</v>
      </c>
      <c r="F40" s="106" t="s">
        <v>117</v>
      </c>
      <c r="G40" s="106" t="s">
        <v>118</v>
      </c>
      <c r="H40" s="106" t="s">
        <v>119</v>
      </c>
      <c r="I40" s="106" t="s">
        <v>120</v>
      </c>
      <c r="J40" s="106" t="s">
        <v>121</v>
      </c>
      <c r="K40" s="106" t="s">
        <v>122</v>
      </c>
      <c r="L40" s="16">
        <v>10</v>
      </c>
      <c r="M40" s="16">
        <v>11</v>
      </c>
      <c r="N40" s="16">
        <v>12</v>
      </c>
      <c r="O40" s="16">
        <v>13</v>
      </c>
      <c r="P40" s="16">
        <v>14</v>
      </c>
      <c r="Q40" s="16">
        <v>15</v>
      </c>
      <c r="R40" s="16">
        <v>16</v>
      </c>
      <c r="S40" s="16">
        <v>17</v>
      </c>
      <c r="T40" s="16">
        <v>18</v>
      </c>
      <c r="U40" s="16">
        <v>19</v>
      </c>
      <c r="V40" s="16">
        <v>20</v>
      </c>
      <c r="W40" s="16">
        <v>21</v>
      </c>
      <c r="X40" s="16">
        <v>22</v>
      </c>
      <c r="Y40" s="16">
        <v>23</v>
      </c>
      <c r="Z40" s="16">
        <v>24</v>
      </c>
      <c r="AA40" s="16">
        <v>25</v>
      </c>
      <c r="AB40" s="16">
        <v>26</v>
      </c>
      <c r="AC40" s="16">
        <v>27</v>
      </c>
      <c r="AD40" s="16">
        <v>28</v>
      </c>
      <c r="AE40" s="16">
        <v>29</v>
      </c>
      <c r="AF40" s="16">
        <v>30</v>
      </c>
      <c r="AG40" s="16">
        <v>31</v>
      </c>
      <c r="AH40" s="30"/>
      <c r="AI40" s="17" t="s">
        <v>0</v>
      </c>
      <c r="AJ40" s="17" t="s">
        <v>6</v>
      </c>
      <c r="AK40" s="17" t="s">
        <v>11</v>
      </c>
      <c r="AM40" s="12"/>
    </row>
    <row r="41" spans="1:39" ht="18" thickTop="1" thickBot="1" x14ac:dyDescent="0.35">
      <c r="A41" s="5" t="s">
        <v>2</v>
      </c>
      <c r="B41" s="26"/>
      <c r="C41" s="3"/>
      <c r="D41" s="3"/>
      <c r="E41" s="3"/>
      <c r="F41" s="3"/>
      <c r="G41" s="3"/>
      <c r="H41" s="52"/>
      <c r="I41" s="52"/>
      <c r="J41" s="52"/>
      <c r="K41" s="52"/>
      <c r="L41" s="52"/>
      <c r="M41" s="52"/>
      <c r="N41" s="52"/>
      <c r="O41" s="52"/>
      <c r="P41" s="102">
        <v>1</v>
      </c>
      <c r="Q41" s="52"/>
      <c r="R41" s="52"/>
      <c r="S41" s="52"/>
      <c r="T41" s="52"/>
      <c r="U41" s="3"/>
      <c r="V41" s="3"/>
      <c r="W41" s="3"/>
      <c r="X41" s="3"/>
      <c r="Y41" s="3"/>
      <c r="Z41" s="3"/>
      <c r="AA41" s="3"/>
      <c r="AB41" s="3"/>
      <c r="AC41" s="52"/>
      <c r="AD41" s="3"/>
      <c r="AE41" s="3"/>
      <c r="AF41" s="3"/>
      <c r="AG41" s="3"/>
      <c r="AH41" s="31"/>
      <c r="AI41" s="9">
        <f>SUM(B41:AH41)</f>
        <v>1</v>
      </c>
      <c r="AJ41" s="8">
        <f t="shared" ref="AJ41" si="9">SUM(AI41*40000)</f>
        <v>40000</v>
      </c>
      <c r="AK41" s="24"/>
    </row>
    <row r="42" spans="1:39" ht="18" thickTop="1" thickBot="1" x14ac:dyDescent="0.35">
      <c r="A42" s="13" t="s">
        <v>1</v>
      </c>
      <c r="B42" s="27"/>
      <c r="C42" s="14"/>
      <c r="D42" s="14"/>
      <c r="E42" s="14"/>
      <c r="F42" s="14"/>
      <c r="G42" s="14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14"/>
      <c r="V42" s="14"/>
      <c r="W42" s="14"/>
      <c r="X42" s="14"/>
      <c r="Y42" s="14"/>
      <c r="Z42" s="14"/>
      <c r="AA42" s="14"/>
      <c r="AB42" s="14"/>
      <c r="AC42" s="50"/>
      <c r="AD42" s="14"/>
      <c r="AE42" s="14"/>
      <c r="AF42" s="14"/>
      <c r="AG42" s="14"/>
      <c r="AH42" s="33"/>
      <c r="AI42" s="37">
        <f>SUM(B42:AH42)</f>
        <v>0</v>
      </c>
      <c r="AJ42" s="8">
        <f t="shared" ref="AJ42:AJ46" si="10">SUM(AI42*40000)</f>
        <v>0</v>
      </c>
      <c r="AK42" s="23"/>
    </row>
    <row r="43" spans="1:39" ht="18" thickTop="1" thickBot="1" x14ac:dyDescent="0.35">
      <c r="A43" s="4" t="s">
        <v>12</v>
      </c>
      <c r="B43" s="28"/>
      <c r="C43" s="2"/>
      <c r="D43" s="2"/>
      <c r="E43" s="2"/>
      <c r="F43" s="2"/>
      <c r="G43" s="2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2"/>
      <c r="V43" s="2"/>
      <c r="W43" s="2"/>
      <c r="X43" s="2"/>
      <c r="Y43" s="2"/>
      <c r="Z43" s="2"/>
      <c r="AA43" s="2"/>
      <c r="AB43" s="2"/>
      <c r="AC43" s="51"/>
      <c r="AD43" s="2"/>
      <c r="AE43" s="2"/>
      <c r="AF43" s="2"/>
      <c r="AG43" s="2"/>
      <c r="AH43" s="35"/>
      <c r="AI43" s="37">
        <f>SUM(B43:AH43)</f>
        <v>0</v>
      </c>
      <c r="AJ43" s="8">
        <f t="shared" si="10"/>
        <v>0</v>
      </c>
      <c r="AK43" s="7"/>
    </row>
    <row r="44" spans="1:39" ht="18" thickTop="1" thickBot="1" x14ac:dyDescent="0.35">
      <c r="A44" s="13" t="s">
        <v>21</v>
      </c>
      <c r="B44" s="27"/>
      <c r="C44" s="14"/>
      <c r="D44" s="14"/>
      <c r="E44" s="14"/>
      <c r="F44" s="14"/>
      <c r="G44" s="14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34"/>
      <c r="AI44" s="6">
        <f t="shared" ref="AI44" si="11">SUM(B44:AH44)</f>
        <v>0</v>
      </c>
      <c r="AJ44" s="8">
        <f t="shared" si="10"/>
        <v>0</v>
      </c>
      <c r="AK44" s="23"/>
    </row>
    <row r="45" spans="1:39" s="20" customFormat="1" ht="18" thickTop="1" thickBot="1" x14ac:dyDescent="0.35">
      <c r="A45" s="45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4"/>
      <c r="AI45" s="38">
        <f>SUM(B45:AH45)</f>
        <v>0</v>
      </c>
      <c r="AJ45" s="8">
        <f t="shared" si="10"/>
        <v>0</v>
      </c>
      <c r="AK45" s="25"/>
    </row>
    <row r="46" spans="1:39" s="20" customFormat="1" ht="18" thickTop="1" thickBot="1" x14ac:dyDescent="0.35">
      <c r="A46" s="40"/>
      <c r="B46" s="41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32"/>
      <c r="AI46" s="6">
        <f>SUM(B46:AH46)</f>
        <v>0</v>
      </c>
      <c r="AJ46" s="8">
        <f t="shared" si="10"/>
        <v>0</v>
      </c>
      <c r="AK46" s="25"/>
    </row>
    <row r="47" spans="1:39" s="20" customFormat="1" ht="18" thickTop="1" thickBot="1" x14ac:dyDescent="0.35">
      <c r="A47" s="21" t="s">
        <v>3</v>
      </c>
      <c r="B47" s="29">
        <f t="shared" ref="B47:AJ47" si="12">SUM(B41:B46)</f>
        <v>0</v>
      </c>
      <c r="C47" s="22">
        <f t="shared" si="12"/>
        <v>0</v>
      </c>
      <c r="D47" s="22">
        <f t="shared" si="12"/>
        <v>0</v>
      </c>
      <c r="E47" s="22">
        <f t="shared" si="12"/>
        <v>0</v>
      </c>
      <c r="F47" s="22">
        <f t="shared" si="12"/>
        <v>0</v>
      </c>
      <c r="G47" s="22">
        <f t="shared" si="12"/>
        <v>0</v>
      </c>
      <c r="H47" s="22">
        <f t="shared" si="12"/>
        <v>0</v>
      </c>
      <c r="I47" s="22">
        <f t="shared" si="12"/>
        <v>0</v>
      </c>
      <c r="J47" s="22">
        <f t="shared" si="12"/>
        <v>0</v>
      </c>
      <c r="K47" s="22">
        <f t="shared" si="12"/>
        <v>0</v>
      </c>
      <c r="L47" s="22">
        <f t="shared" si="12"/>
        <v>0</v>
      </c>
      <c r="M47" s="22">
        <f t="shared" si="12"/>
        <v>0</v>
      </c>
      <c r="N47" s="22">
        <f t="shared" si="12"/>
        <v>0</v>
      </c>
      <c r="O47" s="22">
        <f t="shared" si="12"/>
        <v>0</v>
      </c>
      <c r="P47" s="22">
        <f t="shared" si="12"/>
        <v>1</v>
      </c>
      <c r="Q47" s="22">
        <f t="shared" si="12"/>
        <v>0</v>
      </c>
      <c r="R47" s="22">
        <f t="shared" si="12"/>
        <v>0</v>
      </c>
      <c r="S47" s="22">
        <f t="shared" si="12"/>
        <v>0</v>
      </c>
      <c r="T47" s="22">
        <f t="shared" si="12"/>
        <v>0</v>
      </c>
      <c r="U47" s="22">
        <f t="shared" si="12"/>
        <v>0</v>
      </c>
      <c r="V47" s="22">
        <f t="shared" si="12"/>
        <v>0</v>
      </c>
      <c r="W47" s="22">
        <f t="shared" si="12"/>
        <v>0</v>
      </c>
      <c r="X47" s="22">
        <f t="shared" si="12"/>
        <v>0</v>
      </c>
      <c r="Y47" s="22">
        <f t="shared" si="12"/>
        <v>0</v>
      </c>
      <c r="Z47" s="22">
        <f t="shared" si="12"/>
        <v>0</v>
      </c>
      <c r="AA47" s="22">
        <f t="shared" si="12"/>
        <v>0</v>
      </c>
      <c r="AB47" s="22">
        <f t="shared" si="12"/>
        <v>0</v>
      </c>
      <c r="AC47" s="22">
        <f t="shared" si="12"/>
        <v>0</v>
      </c>
      <c r="AD47" s="22">
        <f t="shared" si="12"/>
        <v>0</v>
      </c>
      <c r="AE47" s="22">
        <f t="shared" si="12"/>
        <v>0</v>
      </c>
      <c r="AF47" s="22">
        <f t="shared" si="12"/>
        <v>0</v>
      </c>
      <c r="AG47" s="22">
        <f t="shared" si="12"/>
        <v>0</v>
      </c>
      <c r="AH47" s="22">
        <f t="shared" si="12"/>
        <v>0</v>
      </c>
      <c r="AI47" s="9">
        <f t="shared" si="12"/>
        <v>1</v>
      </c>
      <c r="AJ47" s="8">
        <f t="shared" si="12"/>
        <v>40000</v>
      </c>
      <c r="AK47" s="36"/>
    </row>
    <row r="48" spans="1:39" ht="36" customHeight="1" thickTop="1" thickBot="1" x14ac:dyDescent="0.35">
      <c r="A48" s="115" t="s">
        <v>8</v>
      </c>
      <c r="B48" s="116"/>
      <c r="C48" s="117"/>
      <c r="D48" s="117"/>
      <c r="E48" s="118"/>
      <c r="F48" s="61"/>
      <c r="G48" s="18" t="s">
        <v>7</v>
      </c>
      <c r="H48" s="19"/>
      <c r="I48" s="18"/>
      <c r="J48" s="18"/>
      <c r="K48" s="116">
        <f>SUM(AI47)</f>
        <v>1</v>
      </c>
      <c r="L48" s="116"/>
      <c r="M48" s="114" t="s">
        <v>4</v>
      </c>
      <c r="N48" s="113"/>
      <c r="O48" s="113"/>
      <c r="P48" s="113"/>
      <c r="Q48" s="112">
        <f>SUM(AJ47)</f>
        <v>40000</v>
      </c>
      <c r="R48" s="119"/>
      <c r="S48" s="119"/>
      <c r="T48" s="119"/>
      <c r="U48" s="60"/>
      <c r="V48" s="112" t="s">
        <v>9</v>
      </c>
      <c r="W48" s="113"/>
      <c r="X48" s="113"/>
      <c r="Y48" s="110">
        <f>SUM(Q48*0.1)</f>
        <v>4000</v>
      </c>
      <c r="Z48" s="111"/>
      <c r="AA48" s="111"/>
      <c r="AB48" s="61"/>
      <c r="AC48" s="112" t="s">
        <v>10</v>
      </c>
      <c r="AD48" s="113"/>
      <c r="AE48" s="113"/>
      <c r="AF48" s="112">
        <f>SUM(Q48+Y48)</f>
        <v>44000</v>
      </c>
      <c r="AG48" s="114"/>
      <c r="AH48" s="114"/>
      <c r="AI48" s="114"/>
      <c r="AJ48" s="120"/>
      <c r="AK48" s="121"/>
    </row>
    <row r="49" ht="17.25" thickTop="1" x14ac:dyDescent="0.3"/>
  </sheetData>
  <mergeCells count="44">
    <mergeCell ref="AC24:AE24"/>
    <mergeCell ref="AF24:AI24"/>
    <mergeCell ref="AJ24:AK24"/>
    <mergeCell ref="A48:E48"/>
    <mergeCell ref="K48:L48"/>
    <mergeCell ref="M48:P48"/>
    <mergeCell ref="Q48:T48"/>
    <mergeCell ref="V48:X48"/>
    <mergeCell ref="Y48:AA48"/>
    <mergeCell ref="AC48:AE48"/>
    <mergeCell ref="AF48:AI48"/>
    <mergeCell ref="AJ48:AK48"/>
    <mergeCell ref="AJ36:AK36"/>
    <mergeCell ref="A36:E36"/>
    <mergeCell ref="K36:L36"/>
    <mergeCell ref="M36:P36"/>
    <mergeCell ref="E2:Q2"/>
    <mergeCell ref="R2:AG2"/>
    <mergeCell ref="R14:AJ14"/>
    <mergeCell ref="AJ12:AK12"/>
    <mergeCell ref="A12:E12"/>
    <mergeCell ref="K12:L12"/>
    <mergeCell ref="M12:P12"/>
    <mergeCell ref="Q12:T12"/>
    <mergeCell ref="V12:X12"/>
    <mergeCell ref="Y12:AA12"/>
    <mergeCell ref="AC12:AE12"/>
    <mergeCell ref="AF12:AI12"/>
    <mergeCell ref="E38:Q38"/>
    <mergeCell ref="E26:Q26"/>
    <mergeCell ref="R26:AG26"/>
    <mergeCell ref="R38:AH38"/>
    <mergeCell ref="E14:Q14"/>
    <mergeCell ref="Q36:T36"/>
    <mergeCell ref="V36:X36"/>
    <mergeCell ref="Y36:AA36"/>
    <mergeCell ref="AC36:AE36"/>
    <mergeCell ref="AF36:AI36"/>
    <mergeCell ref="A24:E24"/>
    <mergeCell ref="K24:L24"/>
    <mergeCell ref="M24:P24"/>
    <mergeCell ref="Q24:T24"/>
    <mergeCell ref="V24:X24"/>
    <mergeCell ref="Y24:AA24"/>
  </mergeCells>
  <phoneticPr fontId="1" type="noConversion"/>
  <pageMargins left="0.11811023622047245" right="0.11811023622047245" top="0.31496062992125984" bottom="0.27559055118110237" header="0.27559055118110237" footer="0.27559055118110237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9"/>
  <sheetViews>
    <sheetView workbookViewId="0">
      <selection activeCell="I40" sqref="I40:Q40"/>
    </sheetView>
  </sheetViews>
  <sheetFormatPr defaultRowHeight="16.5" x14ac:dyDescent="0.3"/>
  <cols>
    <col min="1" max="1" width="7.25" customWidth="1"/>
    <col min="2" max="2" width="3.125" customWidth="1"/>
    <col min="3" max="34" width="3.125" style="1" customWidth="1"/>
    <col min="35" max="35" width="4.625" customWidth="1"/>
    <col min="36" max="36" width="11.375" customWidth="1"/>
    <col min="37" max="37" width="7.875" customWidth="1"/>
  </cols>
  <sheetData>
    <row r="1" spans="1:39" ht="17.45" thickBot="1" x14ac:dyDescent="0.65"/>
    <row r="2" spans="1:39" ht="43.5" customHeight="1" x14ac:dyDescent="0.3">
      <c r="C2" s="105"/>
      <c r="D2" s="105"/>
      <c r="E2" s="108" t="s">
        <v>94</v>
      </c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9" t="s">
        <v>88</v>
      </c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04"/>
    </row>
    <row r="3" spans="1:39" ht="9.9499999999999993" customHeight="1" thickBot="1" x14ac:dyDescent="0.65"/>
    <row r="4" spans="1:39" ht="40.5" customHeight="1" thickTop="1" thickBot="1" x14ac:dyDescent="0.35">
      <c r="A4" s="15" t="s">
        <v>5</v>
      </c>
      <c r="B4" s="39"/>
      <c r="C4" s="106" t="s">
        <v>114</v>
      </c>
      <c r="D4" s="106" t="s">
        <v>115</v>
      </c>
      <c r="E4" s="106" t="s">
        <v>116</v>
      </c>
      <c r="F4" s="106" t="s">
        <v>117</v>
      </c>
      <c r="G4" s="106" t="s">
        <v>118</v>
      </c>
      <c r="H4" s="106" t="s">
        <v>119</v>
      </c>
      <c r="I4" s="106" t="s">
        <v>120</v>
      </c>
      <c r="J4" s="106" t="s">
        <v>121</v>
      </c>
      <c r="K4" s="106" t="s">
        <v>122</v>
      </c>
      <c r="L4" s="16">
        <v>10</v>
      </c>
      <c r="M4" s="16">
        <v>11</v>
      </c>
      <c r="N4" s="16">
        <v>12</v>
      </c>
      <c r="O4" s="16">
        <v>13</v>
      </c>
      <c r="P4" s="16">
        <v>14</v>
      </c>
      <c r="Q4" s="16">
        <v>15</v>
      </c>
      <c r="R4" s="16">
        <v>16</v>
      </c>
      <c r="S4" s="16">
        <v>17</v>
      </c>
      <c r="T4" s="16">
        <v>18</v>
      </c>
      <c r="U4" s="16">
        <v>19</v>
      </c>
      <c r="V4" s="16">
        <v>20</v>
      </c>
      <c r="W4" s="16">
        <v>21</v>
      </c>
      <c r="X4" s="16">
        <v>22</v>
      </c>
      <c r="Y4" s="16">
        <v>23</v>
      </c>
      <c r="Z4" s="16">
        <v>24</v>
      </c>
      <c r="AA4" s="16">
        <v>25</v>
      </c>
      <c r="AB4" s="16">
        <v>26</v>
      </c>
      <c r="AC4" s="16">
        <v>27</v>
      </c>
      <c r="AD4" s="16">
        <v>28</v>
      </c>
      <c r="AE4" s="16">
        <v>29</v>
      </c>
      <c r="AF4" s="16">
        <v>30</v>
      </c>
      <c r="AG4" s="16">
        <v>31</v>
      </c>
      <c r="AH4" s="30"/>
      <c r="AI4" s="17" t="s">
        <v>0</v>
      </c>
      <c r="AJ4" s="17" t="s">
        <v>6</v>
      </c>
      <c r="AK4" s="17" t="s">
        <v>11</v>
      </c>
      <c r="AM4" s="12"/>
    </row>
    <row r="5" spans="1:39" ht="18" thickTop="1" thickBot="1" x14ac:dyDescent="0.35">
      <c r="A5" s="5" t="s">
        <v>2</v>
      </c>
      <c r="B5" s="26"/>
      <c r="C5" s="3"/>
      <c r="D5" s="3"/>
      <c r="E5" s="3"/>
      <c r="F5" s="3"/>
      <c r="G5" s="3">
        <v>1</v>
      </c>
      <c r="H5" s="3"/>
      <c r="I5" s="3"/>
      <c r="J5" s="3"/>
      <c r="K5" s="3"/>
      <c r="L5" s="3">
        <v>1</v>
      </c>
      <c r="M5" s="3"/>
      <c r="N5" s="3">
        <v>1</v>
      </c>
      <c r="O5" s="3"/>
      <c r="P5" s="3"/>
      <c r="Q5" s="3"/>
      <c r="R5" s="3"/>
      <c r="S5" s="3">
        <v>1</v>
      </c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1"/>
      <c r="AI5" s="9">
        <f>SUM(B5:AH5)</f>
        <v>4</v>
      </c>
      <c r="AJ5" s="8">
        <f t="shared" ref="AJ5:AJ10" si="0">SUM(AI5*40000)</f>
        <v>160000</v>
      </c>
      <c r="AK5" s="24"/>
    </row>
    <row r="6" spans="1:39" ht="18" thickTop="1" thickBot="1" x14ac:dyDescent="0.35">
      <c r="A6" s="13" t="s">
        <v>1</v>
      </c>
      <c r="B6" s="27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33"/>
      <c r="AI6" s="37">
        <f>SUM(B6:AH6)</f>
        <v>0</v>
      </c>
      <c r="AJ6" s="8">
        <f t="shared" si="0"/>
        <v>0</v>
      </c>
      <c r="AK6" s="23"/>
    </row>
    <row r="7" spans="1:39" ht="18" thickTop="1" thickBot="1" x14ac:dyDescent="0.35">
      <c r="A7" s="4" t="s">
        <v>12</v>
      </c>
      <c r="B7" s="28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>
        <v>1</v>
      </c>
      <c r="Z7" s="2">
        <v>1</v>
      </c>
      <c r="AA7" s="2"/>
      <c r="AB7" s="2"/>
      <c r="AC7" s="2"/>
      <c r="AD7" s="2"/>
      <c r="AE7" s="2"/>
      <c r="AF7" s="2"/>
      <c r="AG7" s="2"/>
      <c r="AH7" s="35"/>
      <c r="AI7" s="37">
        <f>SUM(B7:AH7)</f>
        <v>2</v>
      </c>
      <c r="AJ7" s="8">
        <f t="shared" si="0"/>
        <v>80000</v>
      </c>
      <c r="AK7" s="7"/>
    </row>
    <row r="8" spans="1:39" ht="18" thickTop="1" thickBot="1" x14ac:dyDescent="0.35">
      <c r="A8" s="13" t="s">
        <v>21</v>
      </c>
      <c r="B8" s="27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1</v>
      </c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34"/>
      <c r="AI8" s="6">
        <f t="shared" ref="AI8" si="1">SUM(B8:AH8)</f>
        <v>1</v>
      </c>
      <c r="AJ8" s="8">
        <f t="shared" si="0"/>
        <v>40000</v>
      </c>
      <c r="AK8" s="23"/>
    </row>
    <row r="9" spans="1:39" s="20" customFormat="1" ht="17.850000000000001" thickTop="1" thickBot="1" x14ac:dyDescent="0.65">
      <c r="A9" s="45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4"/>
      <c r="AI9" s="38">
        <f>SUM(B9:AH9)</f>
        <v>0</v>
      </c>
      <c r="AJ9" s="8">
        <f t="shared" si="0"/>
        <v>0</v>
      </c>
      <c r="AK9" s="25"/>
    </row>
    <row r="10" spans="1:39" s="20" customFormat="1" ht="17.850000000000001" thickTop="1" thickBot="1" x14ac:dyDescent="0.65">
      <c r="A10" s="40"/>
      <c r="B10" s="41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32"/>
      <c r="AI10" s="6">
        <f>SUM(B10:AH10)</f>
        <v>0</v>
      </c>
      <c r="AJ10" s="8">
        <f t="shared" si="0"/>
        <v>0</v>
      </c>
      <c r="AK10" s="25"/>
    </row>
    <row r="11" spans="1:39" s="20" customFormat="1" ht="18" thickTop="1" thickBot="1" x14ac:dyDescent="0.35">
      <c r="A11" s="21" t="s">
        <v>3</v>
      </c>
      <c r="B11" s="29">
        <f t="shared" ref="B11:AJ11" si="2">SUM(B5:B10)</f>
        <v>0</v>
      </c>
      <c r="C11" s="22">
        <f t="shared" si="2"/>
        <v>0</v>
      </c>
      <c r="D11" s="22">
        <f t="shared" si="2"/>
        <v>0</v>
      </c>
      <c r="E11" s="22">
        <f t="shared" si="2"/>
        <v>0</v>
      </c>
      <c r="F11" s="22">
        <f t="shared" si="2"/>
        <v>0</v>
      </c>
      <c r="G11" s="22">
        <f t="shared" si="2"/>
        <v>1</v>
      </c>
      <c r="H11" s="22">
        <f t="shared" si="2"/>
        <v>0</v>
      </c>
      <c r="I11" s="22">
        <f t="shared" si="2"/>
        <v>0</v>
      </c>
      <c r="J11" s="22">
        <f t="shared" si="2"/>
        <v>0</v>
      </c>
      <c r="K11" s="22">
        <f t="shared" si="2"/>
        <v>0</v>
      </c>
      <c r="L11" s="22">
        <f t="shared" si="2"/>
        <v>1</v>
      </c>
      <c r="M11" s="22">
        <f t="shared" si="2"/>
        <v>0</v>
      </c>
      <c r="N11" s="22">
        <f t="shared" si="2"/>
        <v>2</v>
      </c>
      <c r="O11" s="22">
        <f t="shared" si="2"/>
        <v>0</v>
      </c>
      <c r="P11" s="22">
        <f t="shared" si="2"/>
        <v>0</v>
      </c>
      <c r="Q11" s="22">
        <f t="shared" si="2"/>
        <v>0</v>
      </c>
      <c r="R11" s="22">
        <f t="shared" si="2"/>
        <v>0</v>
      </c>
      <c r="S11" s="22">
        <f t="shared" si="2"/>
        <v>1</v>
      </c>
      <c r="T11" s="22">
        <f t="shared" si="2"/>
        <v>0</v>
      </c>
      <c r="U11" s="22">
        <f t="shared" si="2"/>
        <v>0</v>
      </c>
      <c r="V11" s="22">
        <f t="shared" si="2"/>
        <v>0</v>
      </c>
      <c r="W11" s="22">
        <f t="shared" si="2"/>
        <v>0</v>
      </c>
      <c r="X11" s="22">
        <f t="shared" si="2"/>
        <v>0</v>
      </c>
      <c r="Y11" s="22">
        <f t="shared" si="2"/>
        <v>1</v>
      </c>
      <c r="Z11" s="22">
        <f t="shared" si="2"/>
        <v>1</v>
      </c>
      <c r="AA11" s="22">
        <f t="shared" si="2"/>
        <v>0</v>
      </c>
      <c r="AB11" s="22">
        <f t="shared" si="2"/>
        <v>0</v>
      </c>
      <c r="AC11" s="22">
        <f t="shared" si="2"/>
        <v>0</v>
      </c>
      <c r="AD11" s="22">
        <f t="shared" si="2"/>
        <v>0</v>
      </c>
      <c r="AE11" s="22">
        <f t="shared" si="2"/>
        <v>0</v>
      </c>
      <c r="AF11" s="22">
        <f t="shared" si="2"/>
        <v>0</v>
      </c>
      <c r="AG11" s="22">
        <f t="shared" si="2"/>
        <v>0</v>
      </c>
      <c r="AH11" s="22">
        <f t="shared" si="2"/>
        <v>0</v>
      </c>
      <c r="AI11" s="9">
        <f t="shared" si="2"/>
        <v>7</v>
      </c>
      <c r="AJ11" s="8">
        <f t="shared" si="2"/>
        <v>280000</v>
      </c>
      <c r="AK11" s="36"/>
    </row>
    <row r="12" spans="1:39" ht="36" customHeight="1" thickTop="1" thickBot="1" x14ac:dyDescent="0.35">
      <c r="A12" s="115" t="s">
        <v>8</v>
      </c>
      <c r="B12" s="116"/>
      <c r="C12" s="117"/>
      <c r="D12" s="117"/>
      <c r="E12" s="118"/>
      <c r="F12" s="61"/>
      <c r="G12" s="18" t="s">
        <v>7</v>
      </c>
      <c r="H12" s="19"/>
      <c r="I12" s="18"/>
      <c r="J12" s="18"/>
      <c r="K12" s="116">
        <f>SUM(AI11)</f>
        <v>7</v>
      </c>
      <c r="L12" s="116"/>
      <c r="M12" s="114" t="s">
        <v>4</v>
      </c>
      <c r="N12" s="113"/>
      <c r="O12" s="113"/>
      <c r="P12" s="113"/>
      <c r="Q12" s="112">
        <f>SUM(AJ11)</f>
        <v>280000</v>
      </c>
      <c r="R12" s="119"/>
      <c r="S12" s="119"/>
      <c r="T12" s="119"/>
      <c r="U12" s="60"/>
      <c r="V12" s="112" t="s">
        <v>9</v>
      </c>
      <c r="W12" s="113"/>
      <c r="X12" s="113"/>
      <c r="Y12" s="110">
        <f>SUM(Q12*0.1)</f>
        <v>28000</v>
      </c>
      <c r="Z12" s="111"/>
      <c r="AA12" s="111"/>
      <c r="AB12" s="61"/>
      <c r="AC12" s="112" t="s">
        <v>10</v>
      </c>
      <c r="AD12" s="113"/>
      <c r="AE12" s="113"/>
      <c r="AF12" s="112">
        <f>SUM(Q12+Y12)</f>
        <v>308000</v>
      </c>
      <c r="AG12" s="114"/>
      <c r="AH12" s="114"/>
      <c r="AI12" s="114"/>
      <c r="AJ12" s="120"/>
      <c r="AK12" s="121"/>
    </row>
    <row r="13" spans="1:39" ht="17.850000000000001" thickTop="1" thickBot="1" x14ac:dyDescent="0.65">
      <c r="A13" s="10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0"/>
      <c r="AJ13" s="10"/>
      <c r="AK13" s="10"/>
    </row>
    <row r="14" spans="1:39" ht="43.5" customHeight="1" x14ac:dyDescent="0.3">
      <c r="C14" s="105"/>
      <c r="D14" s="105"/>
      <c r="E14" s="108" t="s">
        <v>95</v>
      </c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9" t="s">
        <v>72</v>
      </c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4"/>
    </row>
    <row r="15" spans="1:39" ht="9.9499999999999993" customHeight="1" thickBot="1" x14ac:dyDescent="0.65"/>
    <row r="16" spans="1:39" ht="40.5" customHeight="1" thickTop="1" thickBot="1" x14ac:dyDescent="0.35">
      <c r="A16" s="15" t="s">
        <v>5</v>
      </c>
      <c r="B16" s="39"/>
      <c r="C16" s="106" t="s">
        <v>114</v>
      </c>
      <c r="D16" s="106" t="s">
        <v>115</v>
      </c>
      <c r="E16" s="106" t="s">
        <v>116</v>
      </c>
      <c r="F16" s="106" t="s">
        <v>117</v>
      </c>
      <c r="G16" s="106" t="s">
        <v>118</v>
      </c>
      <c r="H16" s="106" t="s">
        <v>119</v>
      </c>
      <c r="I16" s="106" t="s">
        <v>120</v>
      </c>
      <c r="J16" s="106" t="s">
        <v>121</v>
      </c>
      <c r="K16" s="106" t="s">
        <v>122</v>
      </c>
      <c r="L16" s="16">
        <v>10</v>
      </c>
      <c r="M16" s="16">
        <v>11</v>
      </c>
      <c r="N16" s="16">
        <v>12</v>
      </c>
      <c r="O16" s="16">
        <v>13</v>
      </c>
      <c r="P16" s="16">
        <v>14</v>
      </c>
      <c r="Q16" s="16">
        <v>15</v>
      </c>
      <c r="R16" s="16">
        <v>16</v>
      </c>
      <c r="S16" s="16">
        <v>17</v>
      </c>
      <c r="T16" s="16">
        <v>18</v>
      </c>
      <c r="U16" s="16">
        <v>19</v>
      </c>
      <c r="V16" s="16">
        <v>20</v>
      </c>
      <c r="W16" s="16">
        <v>21</v>
      </c>
      <c r="X16" s="16">
        <v>22</v>
      </c>
      <c r="Y16" s="16">
        <v>23</v>
      </c>
      <c r="Z16" s="16">
        <v>24</v>
      </c>
      <c r="AA16" s="16">
        <v>25</v>
      </c>
      <c r="AB16" s="16">
        <v>26</v>
      </c>
      <c r="AC16" s="16">
        <v>27</v>
      </c>
      <c r="AD16" s="16">
        <v>28</v>
      </c>
      <c r="AE16" s="16">
        <v>29</v>
      </c>
      <c r="AF16" s="16">
        <v>30</v>
      </c>
      <c r="AG16" s="16">
        <v>31</v>
      </c>
      <c r="AH16" s="30"/>
      <c r="AI16" s="17" t="s">
        <v>0</v>
      </c>
      <c r="AJ16" s="17" t="s">
        <v>6</v>
      </c>
      <c r="AK16" s="17" t="s">
        <v>11</v>
      </c>
      <c r="AM16" s="12"/>
    </row>
    <row r="17" spans="1:39" ht="18" thickTop="1" thickBot="1" x14ac:dyDescent="0.35">
      <c r="A17" s="5" t="s">
        <v>2</v>
      </c>
      <c r="B17" s="26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1"/>
      <c r="AI17" s="9">
        <f>SUM(B17:AH17)</f>
        <v>0</v>
      </c>
      <c r="AJ17" s="8">
        <f t="shared" ref="AJ17:AJ22" si="3">SUM(AI17*40000)</f>
        <v>0</v>
      </c>
      <c r="AK17" s="24"/>
    </row>
    <row r="18" spans="1:39" ht="18" thickTop="1" thickBot="1" x14ac:dyDescent="0.35">
      <c r="A18" s="13" t="s">
        <v>1</v>
      </c>
      <c r="B18" s="27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33"/>
      <c r="AI18" s="37">
        <f>SUM(B18:AH18)</f>
        <v>0</v>
      </c>
      <c r="AJ18" s="8">
        <f t="shared" si="3"/>
        <v>0</v>
      </c>
      <c r="AK18" s="23"/>
    </row>
    <row r="19" spans="1:39" ht="18" thickTop="1" thickBot="1" x14ac:dyDescent="0.35">
      <c r="A19" s="4" t="s">
        <v>12</v>
      </c>
      <c r="B19" s="28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>
        <v>1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35"/>
      <c r="AI19" s="37">
        <f>SUM(B19:AH19)</f>
        <v>1</v>
      </c>
      <c r="AJ19" s="8">
        <f t="shared" si="3"/>
        <v>40000</v>
      </c>
      <c r="AK19" s="7"/>
    </row>
    <row r="20" spans="1:39" ht="18" thickTop="1" thickBot="1" x14ac:dyDescent="0.35">
      <c r="A20" s="13" t="s">
        <v>20</v>
      </c>
      <c r="B20" s="27"/>
      <c r="C20" s="14"/>
      <c r="D20" s="14"/>
      <c r="E20" s="14"/>
      <c r="F20" s="14"/>
      <c r="G20" s="14"/>
      <c r="H20" s="14">
        <v>1</v>
      </c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34"/>
      <c r="AI20" s="6">
        <f t="shared" ref="AI20" si="4">SUM(B20:AH20)</f>
        <v>1</v>
      </c>
      <c r="AJ20" s="8">
        <f t="shared" si="3"/>
        <v>40000</v>
      </c>
      <c r="AK20" s="23"/>
    </row>
    <row r="21" spans="1:39" s="20" customFormat="1" ht="17.850000000000001" thickTop="1" thickBot="1" x14ac:dyDescent="0.65">
      <c r="A21" s="45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4"/>
      <c r="AI21" s="38">
        <f>SUM(B21:AH21)</f>
        <v>0</v>
      </c>
      <c r="AJ21" s="8">
        <f t="shared" si="3"/>
        <v>0</v>
      </c>
      <c r="AK21" s="25"/>
    </row>
    <row r="22" spans="1:39" s="20" customFormat="1" ht="17.850000000000001" thickTop="1" thickBot="1" x14ac:dyDescent="0.65">
      <c r="A22" s="40"/>
      <c r="B22" s="41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32"/>
      <c r="AI22" s="6">
        <f>SUM(B22:AH22)</f>
        <v>0</v>
      </c>
      <c r="AJ22" s="8">
        <f t="shared" si="3"/>
        <v>0</v>
      </c>
      <c r="AK22" s="25"/>
    </row>
    <row r="23" spans="1:39" s="20" customFormat="1" ht="18" thickTop="1" thickBot="1" x14ac:dyDescent="0.35">
      <c r="A23" s="21" t="s">
        <v>3</v>
      </c>
      <c r="B23" s="29">
        <f t="shared" ref="B23:AJ23" si="5">SUM(B17:B22)</f>
        <v>0</v>
      </c>
      <c r="C23" s="22">
        <f t="shared" si="5"/>
        <v>0</v>
      </c>
      <c r="D23" s="22">
        <f t="shared" si="5"/>
        <v>0</v>
      </c>
      <c r="E23" s="22">
        <f t="shared" si="5"/>
        <v>0</v>
      </c>
      <c r="F23" s="22">
        <f t="shared" si="5"/>
        <v>0</v>
      </c>
      <c r="G23" s="22">
        <f t="shared" si="5"/>
        <v>0</v>
      </c>
      <c r="H23" s="22">
        <f t="shared" si="5"/>
        <v>1</v>
      </c>
      <c r="I23" s="22">
        <f t="shared" si="5"/>
        <v>0</v>
      </c>
      <c r="J23" s="22">
        <f t="shared" si="5"/>
        <v>0</v>
      </c>
      <c r="K23" s="22">
        <f t="shared" si="5"/>
        <v>0</v>
      </c>
      <c r="L23" s="22">
        <f t="shared" si="5"/>
        <v>0</v>
      </c>
      <c r="M23" s="22">
        <f t="shared" si="5"/>
        <v>0</v>
      </c>
      <c r="N23" s="22">
        <f t="shared" si="5"/>
        <v>1</v>
      </c>
      <c r="O23" s="22">
        <f t="shared" si="5"/>
        <v>0</v>
      </c>
      <c r="P23" s="22">
        <f t="shared" si="5"/>
        <v>0</v>
      </c>
      <c r="Q23" s="22">
        <f t="shared" si="5"/>
        <v>0</v>
      </c>
      <c r="R23" s="22">
        <f t="shared" si="5"/>
        <v>0</v>
      </c>
      <c r="S23" s="22">
        <f t="shared" si="5"/>
        <v>0</v>
      </c>
      <c r="T23" s="22">
        <f t="shared" si="5"/>
        <v>0</v>
      </c>
      <c r="U23" s="22">
        <f t="shared" si="5"/>
        <v>0</v>
      </c>
      <c r="V23" s="22">
        <f t="shared" si="5"/>
        <v>0</v>
      </c>
      <c r="W23" s="22">
        <f t="shared" si="5"/>
        <v>0</v>
      </c>
      <c r="X23" s="22">
        <f t="shared" si="5"/>
        <v>0</v>
      </c>
      <c r="Y23" s="22">
        <f t="shared" si="5"/>
        <v>0</v>
      </c>
      <c r="Z23" s="22">
        <f t="shared" si="5"/>
        <v>0</v>
      </c>
      <c r="AA23" s="22">
        <f t="shared" si="5"/>
        <v>0</v>
      </c>
      <c r="AB23" s="22">
        <f t="shared" si="5"/>
        <v>0</v>
      </c>
      <c r="AC23" s="22">
        <f t="shared" si="5"/>
        <v>0</v>
      </c>
      <c r="AD23" s="22">
        <f t="shared" si="5"/>
        <v>0</v>
      </c>
      <c r="AE23" s="22">
        <f t="shared" si="5"/>
        <v>0</v>
      </c>
      <c r="AF23" s="22">
        <f t="shared" si="5"/>
        <v>0</v>
      </c>
      <c r="AG23" s="22">
        <f t="shared" si="5"/>
        <v>0</v>
      </c>
      <c r="AH23" s="22">
        <f t="shared" si="5"/>
        <v>0</v>
      </c>
      <c r="AI23" s="9">
        <f t="shared" si="5"/>
        <v>2</v>
      </c>
      <c r="AJ23" s="8">
        <f t="shared" si="5"/>
        <v>80000</v>
      </c>
      <c r="AK23" s="36"/>
    </row>
    <row r="24" spans="1:39" ht="36" customHeight="1" thickTop="1" thickBot="1" x14ac:dyDescent="0.35">
      <c r="A24" s="115" t="s">
        <v>8</v>
      </c>
      <c r="B24" s="116"/>
      <c r="C24" s="117"/>
      <c r="D24" s="117"/>
      <c r="E24" s="118"/>
      <c r="F24" s="61"/>
      <c r="G24" s="18" t="s">
        <v>7</v>
      </c>
      <c r="H24" s="19"/>
      <c r="I24" s="18"/>
      <c r="J24" s="18"/>
      <c r="K24" s="116">
        <f>SUM(AI23)</f>
        <v>2</v>
      </c>
      <c r="L24" s="116"/>
      <c r="M24" s="114" t="s">
        <v>4</v>
      </c>
      <c r="N24" s="113"/>
      <c r="O24" s="113"/>
      <c r="P24" s="113"/>
      <c r="Q24" s="112">
        <f>SUM(AJ23)</f>
        <v>80000</v>
      </c>
      <c r="R24" s="119"/>
      <c r="S24" s="119"/>
      <c r="T24" s="119"/>
      <c r="U24" s="60"/>
      <c r="V24" s="112" t="s">
        <v>9</v>
      </c>
      <c r="W24" s="113"/>
      <c r="X24" s="113"/>
      <c r="Y24" s="110">
        <f>SUM(Q24*0.1)</f>
        <v>8000</v>
      </c>
      <c r="Z24" s="111"/>
      <c r="AA24" s="111"/>
      <c r="AB24" s="61"/>
      <c r="AC24" s="112" t="s">
        <v>10</v>
      </c>
      <c r="AD24" s="113"/>
      <c r="AE24" s="113"/>
      <c r="AF24" s="112">
        <f>SUM(Q24+Y24)</f>
        <v>88000</v>
      </c>
      <c r="AG24" s="114"/>
      <c r="AH24" s="114"/>
      <c r="AI24" s="114"/>
      <c r="AJ24" s="120"/>
      <c r="AK24" s="121"/>
    </row>
    <row r="25" spans="1:39" ht="17.850000000000001" thickTop="1" thickBot="1" x14ac:dyDescent="0.65"/>
    <row r="26" spans="1:39" ht="43.5" customHeight="1" x14ac:dyDescent="0.3">
      <c r="C26" s="105"/>
      <c r="D26" s="105"/>
      <c r="E26" s="108" t="s">
        <v>96</v>
      </c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9" t="s">
        <v>72</v>
      </c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4"/>
    </row>
    <row r="27" spans="1:39" ht="9.9499999999999993" customHeight="1" thickBot="1" x14ac:dyDescent="0.65"/>
    <row r="28" spans="1:39" ht="40.5" customHeight="1" thickTop="1" thickBot="1" x14ac:dyDescent="0.35">
      <c r="A28" s="15" t="s">
        <v>5</v>
      </c>
      <c r="B28" s="39"/>
      <c r="C28" s="16">
        <v>26</v>
      </c>
      <c r="D28" s="16">
        <v>27</v>
      </c>
      <c r="E28" s="16">
        <v>28</v>
      </c>
      <c r="F28" s="16">
        <v>29</v>
      </c>
      <c r="G28" s="16">
        <v>30</v>
      </c>
      <c r="H28" s="16">
        <v>31</v>
      </c>
      <c r="I28" s="16">
        <v>1</v>
      </c>
      <c r="J28" s="16">
        <v>2</v>
      </c>
      <c r="K28" s="16">
        <v>3</v>
      </c>
      <c r="L28" s="16">
        <v>4</v>
      </c>
      <c r="M28" s="16">
        <v>5</v>
      </c>
      <c r="N28" s="16">
        <v>6</v>
      </c>
      <c r="O28" s="16">
        <v>7</v>
      </c>
      <c r="P28" s="16">
        <v>8</v>
      </c>
      <c r="Q28" s="16">
        <v>9</v>
      </c>
      <c r="R28" s="16">
        <v>10</v>
      </c>
      <c r="S28" s="16">
        <v>11</v>
      </c>
      <c r="T28" s="16">
        <v>12</v>
      </c>
      <c r="U28" s="16">
        <v>13</v>
      </c>
      <c r="V28" s="16">
        <v>14</v>
      </c>
      <c r="W28" s="16">
        <v>15</v>
      </c>
      <c r="X28" s="16">
        <v>16</v>
      </c>
      <c r="Y28" s="16">
        <v>17</v>
      </c>
      <c r="Z28" s="16">
        <v>18</v>
      </c>
      <c r="AA28" s="16">
        <v>19</v>
      </c>
      <c r="AB28" s="16">
        <v>20</v>
      </c>
      <c r="AC28" s="16">
        <v>21</v>
      </c>
      <c r="AD28" s="16">
        <v>22</v>
      </c>
      <c r="AE28" s="16">
        <v>23</v>
      </c>
      <c r="AF28" s="16">
        <v>24</v>
      </c>
      <c r="AG28" s="16">
        <v>25</v>
      </c>
      <c r="AH28" s="30"/>
      <c r="AI28" s="17" t="s">
        <v>0</v>
      </c>
      <c r="AJ28" s="17" t="s">
        <v>6</v>
      </c>
      <c r="AK28" s="17" t="s">
        <v>11</v>
      </c>
      <c r="AM28" s="12"/>
    </row>
    <row r="29" spans="1:39" ht="18" thickTop="1" thickBot="1" x14ac:dyDescent="0.35">
      <c r="A29" s="5" t="s">
        <v>2</v>
      </c>
      <c r="B29" s="26"/>
      <c r="C29" s="3"/>
      <c r="D29" s="3"/>
      <c r="E29" s="3"/>
      <c r="F29" s="3"/>
      <c r="G29" s="3"/>
      <c r="H29" s="3"/>
      <c r="I29" s="3"/>
      <c r="J29" s="3"/>
      <c r="K29" s="3"/>
      <c r="L29" s="3"/>
      <c r="M29" s="52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1"/>
      <c r="AI29" s="9">
        <f>SUM(B29:AH29)</f>
        <v>0</v>
      </c>
      <c r="AJ29" s="8">
        <f t="shared" ref="AJ29:AJ34" si="6">SUM(AI29*40000)</f>
        <v>0</v>
      </c>
      <c r="AK29" s="24"/>
    </row>
    <row r="30" spans="1:39" ht="18" thickTop="1" thickBot="1" x14ac:dyDescent="0.35">
      <c r="A30" s="13" t="s">
        <v>1</v>
      </c>
      <c r="B30" s="27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33"/>
      <c r="AI30" s="37">
        <f>SUM(B30:AH30)</f>
        <v>0</v>
      </c>
      <c r="AJ30" s="8">
        <f t="shared" si="6"/>
        <v>0</v>
      </c>
      <c r="AK30" s="23"/>
    </row>
    <row r="31" spans="1:39" ht="18" thickTop="1" thickBot="1" x14ac:dyDescent="0.35">
      <c r="A31" s="4" t="s">
        <v>12</v>
      </c>
      <c r="B31" s="2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35"/>
      <c r="AI31" s="37">
        <f>SUM(B31:AH31)</f>
        <v>0</v>
      </c>
      <c r="AJ31" s="8">
        <f t="shared" si="6"/>
        <v>0</v>
      </c>
      <c r="AK31" s="7"/>
    </row>
    <row r="32" spans="1:39" ht="18" thickTop="1" thickBot="1" x14ac:dyDescent="0.35">
      <c r="A32" s="13" t="s">
        <v>24</v>
      </c>
      <c r="B32" s="27"/>
      <c r="C32" s="14"/>
      <c r="D32" s="14"/>
      <c r="E32" s="14"/>
      <c r="F32" s="14"/>
      <c r="G32" s="14"/>
      <c r="H32" s="14"/>
      <c r="I32" s="14"/>
      <c r="J32" s="14">
        <v>1</v>
      </c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34"/>
      <c r="AI32" s="6">
        <f t="shared" ref="AI32" si="7">SUM(B32:AH32)</f>
        <v>1</v>
      </c>
      <c r="AJ32" s="8">
        <f t="shared" si="6"/>
        <v>40000</v>
      </c>
      <c r="AK32" s="23"/>
    </row>
    <row r="33" spans="1:39" s="20" customFormat="1" ht="18" thickTop="1" thickBot="1" x14ac:dyDescent="0.35">
      <c r="A33" s="45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4"/>
      <c r="AI33" s="38">
        <f>SUM(B33:AH33)</f>
        <v>0</v>
      </c>
      <c r="AJ33" s="8">
        <f t="shared" si="6"/>
        <v>0</v>
      </c>
      <c r="AK33" s="25"/>
    </row>
    <row r="34" spans="1:39" s="20" customFormat="1" ht="18" thickTop="1" thickBot="1" x14ac:dyDescent="0.35">
      <c r="A34" s="40"/>
      <c r="B34" s="41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32"/>
      <c r="AI34" s="6">
        <f>SUM(B34:AH34)</f>
        <v>0</v>
      </c>
      <c r="AJ34" s="8">
        <f t="shared" si="6"/>
        <v>0</v>
      </c>
      <c r="AK34" s="25"/>
    </row>
    <row r="35" spans="1:39" s="20" customFormat="1" ht="18" thickTop="1" thickBot="1" x14ac:dyDescent="0.35">
      <c r="A35" s="21" t="s">
        <v>3</v>
      </c>
      <c r="B35" s="29">
        <f t="shared" ref="B35:AJ35" si="8">SUM(B29:B34)</f>
        <v>0</v>
      </c>
      <c r="C35" s="22">
        <f t="shared" si="8"/>
        <v>0</v>
      </c>
      <c r="D35" s="22">
        <f t="shared" si="8"/>
        <v>0</v>
      </c>
      <c r="E35" s="22">
        <f t="shared" si="8"/>
        <v>0</v>
      </c>
      <c r="F35" s="22">
        <f t="shared" si="8"/>
        <v>0</v>
      </c>
      <c r="G35" s="22">
        <f t="shared" si="8"/>
        <v>0</v>
      </c>
      <c r="H35" s="22">
        <f t="shared" si="8"/>
        <v>0</v>
      </c>
      <c r="I35" s="22">
        <f t="shared" si="8"/>
        <v>0</v>
      </c>
      <c r="J35" s="22">
        <f t="shared" si="8"/>
        <v>1</v>
      </c>
      <c r="K35" s="22">
        <f t="shared" si="8"/>
        <v>0</v>
      </c>
      <c r="L35" s="22">
        <f t="shared" si="8"/>
        <v>0</v>
      </c>
      <c r="M35" s="22">
        <f t="shared" si="8"/>
        <v>0</v>
      </c>
      <c r="N35" s="22">
        <f t="shared" si="8"/>
        <v>0</v>
      </c>
      <c r="O35" s="22">
        <f t="shared" si="8"/>
        <v>0</v>
      </c>
      <c r="P35" s="22">
        <f t="shared" si="8"/>
        <v>0</v>
      </c>
      <c r="Q35" s="22">
        <f t="shared" si="8"/>
        <v>0</v>
      </c>
      <c r="R35" s="22">
        <f t="shared" si="8"/>
        <v>0</v>
      </c>
      <c r="S35" s="22">
        <f t="shared" si="8"/>
        <v>0</v>
      </c>
      <c r="T35" s="22">
        <f t="shared" si="8"/>
        <v>0</v>
      </c>
      <c r="U35" s="22">
        <f t="shared" si="8"/>
        <v>0</v>
      </c>
      <c r="V35" s="22">
        <f t="shared" si="8"/>
        <v>0</v>
      </c>
      <c r="W35" s="22">
        <f t="shared" si="8"/>
        <v>0</v>
      </c>
      <c r="X35" s="22">
        <f t="shared" si="8"/>
        <v>0</v>
      </c>
      <c r="Y35" s="22">
        <f t="shared" si="8"/>
        <v>0</v>
      </c>
      <c r="Z35" s="22">
        <f t="shared" si="8"/>
        <v>0</v>
      </c>
      <c r="AA35" s="22">
        <f t="shared" si="8"/>
        <v>0</v>
      </c>
      <c r="AB35" s="22">
        <f t="shared" si="8"/>
        <v>0</v>
      </c>
      <c r="AC35" s="22">
        <f t="shared" si="8"/>
        <v>0</v>
      </c>
      <c r="AD35" s="22">
        <f t="shared" si="8"/>
        <v>0</v>
      </c>
      <c r="AE35" s="22">
        <f t="shared" si="8"/>
        <v>0</v>
      </c>
      <c r="AF35" s="22">
        <f t="shared" si="8"/>
        <v>0</v>
      </c>
      <c r="AG35" s="22">
        <f t="shared" si="8"/>
        <v>0</v>
      </c>
      <c r="AH35" s="22">
        <f t="shared" si="8"/>
        <v>0</v>
      </c>
      <c r="AI35" s="9">
        <f t="shared" si="8"/>
        <v>1</v>
      </c>
      <c r="AJ35" s="8">
        <f t="shared" si="8"/>
        <v>40000</v>
      </c>
      <c r="AK35" s="36"/>
    </row>
    <row r="36" spans="1:39" ht="36" customHeight="1" thickTop="1" thickBot="1" x14ac:dyDescent="0.35">
      <c r="A36" s="115" t="s">
        <v>8</v>
      </c>
      <c r="B36" s="116"/>
      <c r="C36" s="117"/>
      <c r="D36" s="117"/>
      <c r="E36" s="118"/>
      <c r="F36" s="61"/>
      <c r="G36" s="18" t="s">
        <v>7</v>
      </c>
      <c r="H36" s="19"/>
      <c r="I36" s="18"/>
      <c r="J36" s="18"/>
      <c r="K36" s="116">
        <f>SUM(AI35)</f>
        <v>1</v>
      </c>
      <c r="L36" s="116"/>
      <c r="M36" s="114" t="s">
        <v>4</v>
      </c>
      <c r="N36" s="113"/>
      <c r="O36" s="113"/>
      <c r="P36" s="113"/>
      <c r="Q36" s="112">
        <f>SUM(AJ35)</f>
        <v>40000</v>
      </c>
      <c r="R36" s="119"/>
      <c r="S36" s="119"/>
      <c r="T36" s="119"/>
      <c r="U36" s="60"/>
      <c r="V36" s="112" t="s">
        <v>9</v>
      </c>
      <c r="W36" s="113"/>
      <c r="X36" s="113"/>
      <c r="Y36" s="110">
        <f>SUM(Q36*0.1)</f>
        <v>4000</v>
      </c>
      <c r="Z36" s="111"/>
      <c r="AA36" s="111"/>
      <c r="AB36" s="61"/>
      <c r="AC36" s="112" t="s">
        <v>10</v>
      </c>
      <c r="AD36" s="113"/>
      <c r="AE36" s="113"/>
      <c r="AF36" s="112">
        <f>SUM(Q36+Y36)</f>
        <v>44000</v>
      </c>
      <c r="AG36" s="114"/>
      <c r="AH36" s="114"/>
      <c r="AI36" s="114"/>
      <c r="AJ36" s="120"/>
      <c r="AK36" s="121"/>
    </row>
    <row r="37" spans="1:39" ht="18" thickTop="1" thickBot="1" x14ac:dyDescent="0.35">
      <c r="A37" s="10"/>
      <c r="B37" s="10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0"/>
      <c r="AJ37" s="10"/>
      <c r="AK37" s="10"/>
    </row>
    <row r="38" spans="1:39" ht="43.5" customHeight="1" x14ac:dyDescent="0.3">
      <c r="C38" s="105"/>
      <c r="D38" s="105"/>
      <c r="E38" s="108" t="s">
        <v>97</v>
      </c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9" t="s">
        <v>72</v>
      </c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4"/>
    </row>
    <row r="39" spans="1:39" ht="9.9499999999999993" customHeight="1" thickBot="1" x14ac:dyDescent="0.35"/>
    <row r="40" spans="1:39" ht="40.5" customHeight="1" thickTop="1" thickBot="1" x14ac:dyDescent="0.35">
      <c r="A40" s="15" t="s">
        <v>5</v>
      </c>
      <c r="B40" s="39"/>
      <c r="C40" s="16">
        <v>26</v>
      </c>
      <c r="D40" s="16">
        <v>27</v>
      </c>
      <c r="E40" s="16">
        <v>28</v>
      </c>
      <c r="F40" s="16">
        <v>29</v>
      </c>
      <c r="G40" s="16">
        <v>30</v>
      </c>
      <c r="H40" s="16">
        <v>31</v>
      </c>
      <c r="I40" s="106" t="s">
        <v>114</v>
      </c>
      <c r="J40" s="106" t="s">
        <v>115</v>
      </c>
      <c r="K40" s="106" t="s">
        <v>116</v>
      </c>
      <c r="L40" s="106" t="s">
        <v>117</v>
      </c>
      <c r="M40" s="106" t="s">
        <v>118</v>
      </c>
      <c r="N40" s="106" t="s">
        <v>119</v>
      </c>
      <c r="O40" s="106" t="s">
        <v>120</v>
      </c>
      <c r="P40" s="106" t="s">
        <v>121</v>
      </c>
      <c r="Q40" s="106" t="s">
        <v>122</v>
      </c>
      <c r="R40" s="16">
        <v>10</v>
      </c>
      <c r="S40" s="16">
        <v>11</v>
      </c>
      <c r="T40" s="16">
        <v>12</v>
      </c>
      <c r="U40" s="16">
        <v>13</v>
      </c>
      <c r="V40" s="16">
        <v>14</v>
      </c>
      <c r="W40" s="16">
        <v>15</v>
      </c>
      <c r="X40" s="16">
        <v>16</v>
      </c>
      <c r="Y40" s="16">
        <v>17</v>
      </c>
      <c r="Z40" s="16">
        <v>18</v>
      </c>
      <c r="AA40" s="16">
        <v>19</v>
      </c>
      <c r="AB40" s="16">
        <v>20</v>
      </c>
      <c r="AC40" s="16">
        <v>21</v>
      </c>
      <c r="AD40" s="16">
        <v>22</v>
      </c>
      <c r="AE40" s="16">
        <v>23</v>
      </c>
      <c r="AF40" s="16">
        <v>24</v>
      </c>
      <c r="AG40" s="16">
        <v>25</v>
      </c>
      <c r="AH40" s="30"/>
      <c r="AI40" s="17" t="s">
        <v>0</v>
      </c>
      <c r="AJ40" s="17" t="s">
        <v>6</v>
      </c>
      <c r="AK40" s="17" t="s">
        <v>11</v>
      </c>
      <c r="AM40" s="12"/>
    </row>
    <row r="41" spans="1:39" ht="18" thickTop="1" thickBot="1" x14ac:dyDescent="0.35">
      <c r="A41" s="5" t="s">
        <v>2</v>
      </c>
      <c r="B41" s="26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1"/>
      <c r="AI41" s="9">
        <f>SUM(B41:AH41)</f>
        <v>0</v>
      </c>
      <c r="AJ41" s="8">
        <f t="shared" ref="AJ41:AJ46" si="9">SUM(AI41*40000)</f>
        <v>0</v>
      </c>
      <c r="AK41" s="24"/>
    </row>
    <row r="42" spans="1:39" ht="18" thickTop="1" thickBot="1" x14ac:dyDescent="0.35">
      <c r="A42" s="13" t="s">
        <v>1</v>
      </c>
      <c r="B42" s="27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33"/>
      <c r="AI42" s="37">
        <f>SUM(B42:AH42)</f>
        <v>0</v>
      </c>
      <c r="AJ42" s="8">
        <f t="shared" si="9"/>
        <v>0</v>
      </c>
      <c r="AK42" s="23"/>
    </row>
    <row r="43" spans="1:39" ht="18" thickTop="1" thickBot="1" x14ac:dyDescent="0.35">
      <c r="A43" s="4" t="s">
        <v>12</v>
      </c>
      <c r="B43" s="28"/>
      <c r="C43" s="2"/>
      <c r="D43" s="2"/>
      <c r="E43" s="2"/>
      <c r="F43" s="2"/>
      <c r="G43" s="2"/>
      <c r="H43" s="2"/>
      <c r="I43" s="2"/>
      <c r="J43" s="2"/>
      <c r="K43" s="2"/>
      <c r="L43" s="2">
        <v>1</v>
      </c>
      <c r="M43" s="2"/>
      <c r="N43" s="2"/>
      <c r="O43" s="2">
        <v>1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35"/>
      <c r="AI43" s="37">
        <f>SUM(B43:AH43)</f>
        <v>2</v>
      </c>
      <c r="AJ43" s="8">
        <f t="shared" si="9"/>
        <v>80000</v>
      </c>
      <c r="AK43" s="7"/>
    </row>
    <row r="44" spans="1:39" ht="18" thickTop="1" thickBot="1" x14ac:dyDescent="0.35">
      <c r="A44" s="13" t="s">
        <v>24</v>
      </c>
      <c r="B44" s="27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34"/>
      <c r="AI44" s="6">
        <f t="shared" ref="AI44" si="10">SUM(B44:AH44)</f>
        <v>0</v>
      </c>
      <c r="AJ44" s="8">
        <f t="shared" si="9"/>
        <v>0</v>
      </c>
      <c r="AK44" s="23"/>
    </row>
    <row r="45" spans="1:39" s="20" customFormat="1" ht="18" thickTop="1" thickBot="1" x14ac:dyDescent="0.35">
      <c r="A45" s="45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4"/>
      <c r="AI45" s="38">
        <f>SUM(B45:AH45)</f>
        <v>0</v>
      </c>
      <c r="AJ45" s="8">
        <f t="shared" si="9"/>
        <v>0</v>
      </c>
      <c r="AK45" s="25"/>
    </row>
    <row r="46" spans="1:39" s="20" customFormat="1" ht="18" thickTop="1" thickBot="1" x14ac:dyDescent="0.35">
      <c r="A46" s="40"/>
      <c r="B46" s="41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32"/>
      <c r="AI46" s="6">
        <f>SUM(B46:AH46)</f>
        <v>0</v>
      </c>
      <c r="AJ46" s="8">
        <f t="shared" si="9"/>
        <v>0</v>
      </c>
      <c r="AK46" s="25"/>
    </row>
    <row r="47" spans="1:39" s="20" customFormat="1" ht="18" thickTop="1" thickBot="1" x14ac:dyDescent="0.35">
      <c r="A47" s="21" t="s">
        <v>3</v>
      </c>
      <c r="B47" s="29">
        <f t="shared" ref="B47:AJ47" si="11">SUM(B41:B46)</f>
        <v>0</v>
      </c>
      <c r="C47" s="22">
        <f t="shared" si="11"/>
        <v>0</v>
      </c>
      <c r="D47" s="22">
        <f t="shared" si="11"/>
        <v>0</v>
      </c>
      <c r="E47" s="22">
        <f t="shared" si="11"/>
        <v>0</v>
      </c>
      <c r="F47" s="22">
        <f t="shared" si="11"/>
        <v>0</v>
      </c>
      <c r="G47" s="22">
        <f t="shared" si="11"/>
        <v>0</v>
      </c>
      <c r="H47" s="22">
        <f t="shared" si="11"/>
        <v>0</v>
      </c>
      <c r="I47" s="22">
        <f t="shared" si="11"/>
        <v>0</v>
      </c>
      <c r="J47" s="22">
        <f t="shared" si="11"/>
        <v>0</v>
      </c>
      <c r="K47" s="22">
        <f t="shared" si="11"/>
        <v>0</v>
      </c>
      <c r="L47" s="22">
        <f t="shared" si="11"/>
        <v>1</v>
      </c>
      <c r="M47" s="22">
        <f t="shared" si="11"/>
        <v>0</v>
      </c>
      <c r="N47" s="22">
        <f t="shared" si="11"/>
        <v>0</v>
      </c>
      <c r="O47" s="22">
        <f t="shared" si="11"/>
        <v>1</v>
      </c>
      <c r="P47" s="22">
        <f t="shared" si="11"/>
        <v>0</v>
      </c>
      <c r="Q47" s="22">
        <f t="shared" si="11"/>
        <v>0</v>
      </c>
      <c r="R47" s="22">
        <f t="shared" si="11"/>
        <v>0</v>
      </c>
      <c r="S47" s="22">
        <f t="shared" si="11"/>
        <v>0</v>
      </c>
      <c r="T47" s="22">
        <f t="shared" si="11"/>
        <v>0</v>
      </c>
      <c r="U47" s="22">
        <f t="shared" si="11"/>
        <v>0</v>
      </c>
      <c r="V47" s="22">
        <f t="shared" si="11"/>
        <v>0</v>
      </c>
      <c r="W47" s="22">
        <f t="shared" si="11"/>
        <v>0</v>
      </c>
      <c r="X47" s="22">
        <f t="shared" si="11"/>
        <v>0</v>
      </c>
      <c r="Y47" s="22">
        <f t="shared" si="11"/>
        <v>0</v>
      </c>
      <c r="Z47" s="22">
        <f t="shared" si="11"/>
        <v>0</v>
      </c>
      <c r="AA47" s="22">
        <f t="shared" si="11"/>
        <v>0</v>
      </c>
      <c r="AB47" s="22">
        <f t="shared" si="11"/>
        <v>0</v>
      </c>
      <c r="AC47" s="22">
        <f t="shared" si="11"/>
        <v>0</v>
      </c>
      <c r="AD47" s="22">
        <f t="shared" si="11"/>
        <v>0</v>
      </c>
      <c r="AE47" s="22">
        <f t="shared" si="11"/>
        <v>0</v>
      </c>
      <c r="AF47" s="22">
        <f t="shared" si="11"/>
        <v>0</v>
      </c>
      <c r="AG47" s="22">
        <f t="shared" si="11"/>
        <v>0</v>
      </c>
      <c r="AH47" s="22">
        <f t="shared" si="11"/>
        <v>0</v>
      </c>
      <c r="AI47" s="9">
        <f t="shared" si="11"/>
        <v>2</v>
      </c>
      <c r="AJ47" s="8">
        <f t="shared" si="11"/>
        <v>80000</v>
      </c>
      <c r="AK47" s="36"/>
    </row>
    <row r="48" spans="1:39" ht="36" customHeight="1" thickTop="1" thickBot="1" x14ac:dyDescent="0.35">
      <c r="A48" s="115" t="s">
        <v>8</v>
      </c>
      <c r="B48" s="116"/>
      <c r="C48" s="117"/>
      <c r="D48" s="117"/>
      <c r="E48" s="118"/>
      <c r="F48" s="61"/>
      <c r="G48" s="18" t="s">
        <v>7</v>
      </c>
      <c r="H48" s="19"/>
      <c r="I48" s="18"/>
      <c r="J48" s="18"/>
      <c r="K48" s="116">
        <f>SUM(AI47)</f>
        <v>2</v>
      </c>
      <c r="L48" s="116"/>
      <c r="M48" s="114" t="s">
        <v>4</v>
      </c>
      <c r="N48" s="113"/>
      <c r="O48" s="113"/>
      <c r="P48" s="113"/>
      <c r="Q48" s="112">
        <f>SUM(AJ47)</f>
        <v>80000</v>
      </c>
      <c r="R48" s="119"/>
      <c r="S48" s="119"/>
      <c r="T48" s="119"/>
      <c r="U48" s="60"/>
      <c r="V48" s="112" t="s">
        <v>9</v>
      </c>
      <c r="W48" s="113"/>
      <c r="X48" s="113"/>
      <c r="Y48" s="110">
        <f>SUM(Q48*0.1)</f>
        <v>8000</v>
      </c>
      <c r="Z48" s="111"/>
      <c r="AA48" s="111"/>
      <c r="AB48" s="61"/>
      <c r="AC48" s="112" t="s">
        <v>10</v>
      </c>
      <c r="AD48" s="113"/>
      <c r="AE48" s="113"/>
      <c r="AF48" s="112">
        <f>SUM(Q48+Y48)</f>
        <v>88000</v>
      </c>
      <c r="AG48" s="114"/>
      <c r="AH48" s="114"/>
      <c r="AI48" s="114"/>
      <c r="AJ48" s="120"/>
      <c r="AK48" s="121"/>
    </row>
    <row r="49" ht="17.25" thickTop="1" x14ac:dyDescent="0.3"/>
  </sheetData>
  <mergeCells count="44">
    <mergeCell ref="AF24:AI24"/>
    <mergeCell ref="AJ24:AK24"/>
    <mergeCell ref="A48:E48"/>
    <mergeCell ref="K48:L48"/>
    <mergeCell ref="M48:P48"/>
    <mergeCell ref="Q48:T48"/>
    <mergeCell ref="V48:X48"/>
    <mergeCell ref="Y48:AA48"/>
    <mergeCell ref="AC48:AE48"/>
    <mergeCell ref="AF48:AI48"/>
    <mergeCell ref="AJ48:AK48"/>
    <mergeCell ref="AJ36:AK36"/>
    <mergeCell ref="A36:E36"/>
    <mergeCell ref="K36:L36"/>
    <mergeCell ref="E2:Q2"/>
    <mergeCell ref="R2:AG2"/>
    <mergeCell ref="AJ12:AK12"/>
    <mergeCell ref="A12:E12"/>
    <mergeCell ref="K12:L12"/>
    <mergeCell ref="M12:P12"/>
    <mergeCell ref="Q12:T12"/>
    <mergeCell ref="V12:X12"/>
    <mergeCell ref="Y12:AA12"/>
    <mergeCell ref="AC12:AE12"/>
    <mergeCell ref="AF12:AI12"/>
    <mergeCell ref="M36:P36"/>
    <mergeCell ref="Y24:AA24"/>
    <mergeCell ref="AC24:AE24"/>
    <mergeCell ref="E38:Q38"/>
    <mergeCell ref="R38:AG38"/>
    <mergeCell ref="E26:Q26"/>
    <mergeCell ref="R26:AG26"/>
    <mergeCell ref="E14:Q14"/>
    <mergeCell ref="R14:AG14"/>
    <mergeCell ref="Q36:T36"/>
    <mergeCell ref="V36:X36"/>
    <mergeCell ref="Y36:AA36"/>
    <mergeCell ref="AC36:AE36"/>
    <mergeCell ref="AF36:AI36"/>
    <mergeCell ref="A24:E24"/>
    <mergeCell ref="K24:L24"/>
    <mergeCell ref="M24:P24"/>
    <mergeCell ref="Q24:T24"/>
    <mergeCell ref="V24:X24"/>
  </mergeCells>
  <phoneticPr fontId="1" type="noConversion"/>
  <pageMargins left="0.11811023622047245" right="0.11811023622047245" top="0.31496062992125984" bottom="0.27559055118110237" header="0.27559055118110237" footer="0.27559055118110237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9"/>
  <sheetViews>
    <sheetView topLeftCell="A28" workbookViewId="0">
      <selection activeCell="C40" sqref="C40:K40"/>
    </sheetView>
  </sheetViews>
  <sheetFormatPr defaultRowHeight="16.5" x14ac:dyDescent="0.3"/>
  <cols>
    <col min="1" max="1" width="7.25" customWidth="1"/>
    <col min="2" max="2" width="3.125" customWidth="1"/>
    <col min="3" max="34" width="3.125" style="1" customWidth="1"/>
    <col min="35" max="35" width="4.625" customWidth="1"/>
    <col min="36" max="36" width="11.375" customWidth="1"/>
    <col min="37" max="37" width="7.875" customWidth="1"/>
  </cols>
  <sheetData>
    <row r="1" spans="1:39" ht="17.45" thickBot="1" x14ac:dyDescent="0.65"/>
    <row r="2" spans="1:39" ht="43.5" customHeight="1" x14ac:dyDescent="0.3">
      <c r="C2" s="105"/>
      <c r="D2" s="105"/>
      <c r="E2" s="108" t="s">
        <v>98</v>
      </c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9" t="s">
        <v>99</v>
      </c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04"/>
    </row>
    <row r="3" spans="1:39" ht="9.9499999999999993" customHeight="1" thickBot="1" x14ac:dyDescent="0.65"/>
    <row r="4" spans="1:39" ht="40.5" customHeight="1" thickTop="1" thickBot="1" x14ac:dyDescent="0.35">
      <c r="A4" s="15" t="s">
        <v>5</v>
      </c>
      <c r="B4" s="39"/>
      <c r="C4" s="106" t="s">
        <v>114</v>
      </c>
      <c r="D4" s="106" t="s">
        <v>115</v>
      </c>
      <c r="E4" s="106" t="s">
        <v>116</v>
      </c>
      <c r="F4" s="106" t="s">
        <v>117</v>
      </c>
      <c r="G4" s="106" t="s">
        <v>118</v>
      </c>
      <c r="H4" s="106" t="s">
        <v>119</v>
      </c>
      <c r="I4" s="106" t="s">
        <v>120</v>
      </c>
      <c r="J4" s="106" t="s">
        <v>121</v>
      </c>
      <c r="K4" s="106" t="s">
        <v>122</v>
      </c>
      <c r="L4" s="16">
        <v>10</v>
      </c>
      <c r="M4" s="16">
        <v>11</v>
      </c>
      <c r="N4" s="16">
        <v>12</v>
      </c>
      <c r="O4" s="16">
        <v>13</v>
      </c>
      <c r="P4" s="16">
        <v>14</v>
      </c>
      <c r="Q4" s="16">
        <v>15</v>
      </c>
      <c r="R4" s="16">
        <v>16</v>
      </c>
      <c r="S4" s="16">
        <v>17</v>
      </c>
      <c r="T4" s="16">
        <v>18</v>
      </c>
      <c r="U4" s="16">
        <v>19</v>
      </c>
      <c r="V4" s="16">
        <v>20</v>
      </c>
      <c r="W4" s="16">
        <v>21</v>
      </c>
      <c r="X4" s="16">
        <v>22</v>
      </c>
      <c r="Y4" s="16">
        <v>23</v>
      </c>
      <c r="Z4" s="16">
        <v>24</v>
      </c>
      <c r="AA4" s="16">
        <v>25</v>
      </c>
      <c r="AB4" s="16">
        <v>26</v>
      </c>
      <c r="AC4" s="16">
        <v>27</v>
      </c>
      <c r="AD4" s="16">
        <v>28</v>
      </c>
      <c r="AE4" s="16">
        <v>29</v>
      </c>
      <c r="AF4" s="16">
        <v>30</v>
      </c>
      <c r="AG4" s="16">
        <v>31</v>
      </c>
      <c r="AH4" s="30"/>
      <c r="AI4" s="17" t="s">
        <v>0</v>
      </c>
      <c r="AJ4" s="17" t="s">
        <v>6</v>
      </c>
      <c r="AK4" s="17" t="s">
        <v>11</v>
      </c>
      <c r="AM4" s="12"/>
    </row>
    <row r="5" spans="1:39" ht="18" thickTop="1" thickBot="1" x14ac:dyDescent="0.35">
      <c r="A5" s="5" t="s">
        <v>2</v>
      </c>
      <c r="B5" s="26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1"/>
      <c r="AI5" s="9">
        <f>SUM(B5:AH5)</f>
        <v>0</v>
      </c>
      <c r="AJ5" s="8">
        <f t="shared" ref="AJ5:AJ10" si="0">SUM(AI5*40000)</f>
        <v>0</v>
      </c>
      <c r="AK5" s="24"/>
    </row>
    <row r="6" spans="1:39" ht="18" thickTop="1" thickBot="1" x14ac:dyDescent="0.35">
      <c r="A6" s="13" t="s">
        <v>1</v>
      </c>
      <c r="B6" s="27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33"/>
      <c r="AI6" s="37">
        <f>SUM(B6:AH6)</f>
        <v>0</v>
      </c>
      <c r="AJ6" s="8">
        <f t="shared" si="0"/>
        <v>0</v>
      </c>
      <c r="AK6" s="23"/>
    </row>
    <row r="7" spans="1:39" ht="18" thickTop="1" thickBot="1" x14ac:dyDescent="0.35">
      <c r="A7" s="4" t="s">
        <v>12</v>
      </c>
      <c r="B7" s="28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>
        <v>3</v>
      </c>
      <c r="AD7" s="2"/>
      <c r="AE7" s="2"/>
      <c r="AF7" s="2"/>
      <c r="AG7" s="2"/>
      <c r="AH7" s="35"/>
      <c r="AI7" s="37">
        <f>SUM(B7:AH7)</f>
        <v>3</v>
      </c>
      <c r="AJ7" s="8">
        <f t="shared" si="0"/>
        <v>120000</v>
      </c>
      <c r="AK7" s="7"/>
    </row>
    <row r="8" spans="1:39" ht="18" thickTop="1" thickBot="1" x14ac:dyDescent="0.35">
      <c r="A8" s="13" t="s">
        <v>21</v>
      </c>
      <c r="B8" s="27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>
        <v>2</v>
      </c>
      <c r="AD8" s="14"/>
      <c r="AE8" s="14"/>
      <c r="AF8" s="14"/>
      <c r="AG8" s="14"/>
      <c r="AH8" s="34"/>
      <c r="AI8" s="6">
        <f t="shared" ref="AI8" si="1">SUM(B8:AH8)</f>
        <v>2</v>
      </c>
      <c r="AJ8" s="8">
        <f t="shared" si="0"/>
        <v>80000</v>
      </c>
      <c r="AK8" s="23"/>
    </row>
    <row r="9" spans="1:39" s="20" customFormat="1" ht="17.850000000000001" thickTop="1" thickBot="1" x14ac:dyDescent="0.65">
      <c r="A9" s="45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4"/>
      <c r="AI9" s="38">
        <f>SUM(B9:AH9)</f>
        <v>0</v>
      </c>
      <c r="AJ9" s="8">
        <f t="shared" si="0"/>
        <v>0</v>
      </c>
      <c r="AK9" s="25"/>
    </row>
    <row r="10" spans="1:39" s="20" customFormat="1" ht="17.850000000000001" thickTop="1" thickBot="1" x14ac:dyDescent="0.65">
      <c r="A10" s="40"/>
      <c r="B10" s="41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32"/>
      <c r="AI10" s="6">
        <f>SUM(B10:AH10)</f>
        <v>0</v>
      </c>
      <c r="AJ10" s="8">
        <f t="shared" si="0"/>
        <v>0</v>
      </c>
      <c r="AK10" s="25"/>
    </row>
    <row r="11" spans="1:39" s="20" customFormat="1" ht="18" thickTop="1" thickBot="1" x14ac:dyDescent="0.35">
      <c r="A11" s="21" t="s">
        <v>3</v>
      </c>
      <c r="B11" s="29">
        <f t="shared" ref="B11:AJ11" si="2">SUM(B5:B10)</f>
        <v>0</v>
      </c>
      <c r="C11" s="22">
        <f t="shared" si="2"/>
        <v>0</v>
      </c>
      <c r="D11" s="22">
        <f t="shared" si="2"/>
        <v>0</v>
      </c>
      <c r="E11" s="22">
        <f t="shared" si="2"/>
        <v>0</v>
      </c>
      <c r="F11" s="22">
        <f t="shared" si="2"/>
        <v>0</v>
      </c>
      <c r="G11" s="22">
        <f t="shared" si="2"/>
        <v>0</v>
      </c>
      <c r="H11" s="22">
        <f t="shared" si="2"/>
        <v>0</v>
      </c>
      <c r="I11" s="22">
        <f t="shared" si="2"/>
        <v>0</v>
      </c>
      <c r="J11" s="22">
        <f t="shared" si="2"/>
        <v>0</v>
      </c>
      <c r="K11" s="22">
        <f t="shared" si="2"/>
        <v>0</v>
      </c>
      <c r="L11" s="22">
        <f t="shared" si="2"/>
        <v>0</v>
      </c>
      <c r="M11" s="22">
        <f t="shared" si="2"/>
        <v>0</v>
      </c>
      <c r="N11" s="22">
        <f t="shared" si="2"/>
        <v>0</v>
      </c>
      <c r="O11" s="22">
        <f t="shared" si="2"/>
        <v>0</v>
      </c>
      <c r="P11" s="22">
        <f t="shared" si="2"/>
        <v>0</v>
      </c>
      <c r="Q11" s="22">
        <f t="shared" si="2"/>
        <v>0</v>
      </c>
      <c r="R11" s="22">
        <f t="shared" si="2"/>
        <v>0</v>
      </c>
      <c r="S11" s="22">
        <f t="shared" si="2"/>
        <v>0</v>
      </c>
      <c r="T11" s="22">
        <f t="shared" si="2"/>
        <v>0</v>
      </c>
      <c r="U11" s="22">
        <f t="shared" si="2"/>
        <v>0</v>
      </c>
      <c r="V11" s="22">
        <f t="shared" si="2"/>
        <v>0</v>
      </c>
      <c r="W11" s="22">
        <f t="shared" si="2"/>
        <v>0</v>
      </c>
      <c r="X11" s="22">
        <f t="shared" si="2"/>
        <v>0</v>
      </c>
      <c r="Y11" s="22">
        <f t="shared" si="2"/>
        <v>0</v>
      </c>
      <c r="Z11" s="22">
        <f t="shared" si="2"/>
        <v>0</v>
      </c>
      <c r="AA11" s="22">
        <f t="shared" si="2"/>
        <v>0</v>
      </c>
      <c r="AB11" s="22">
        <f t="shared" si="2"/>
        <v>0</v>
      </c>
      <c r="AC11" s="22">
        <f t="shared" si="2"/>
        <v>5</v>
      </c>
      <c r="AD11" s="22">
        <f t="shared" si="2"/>
        <v>0</v>
      </c>
      <c r="AE11" s="22">
        <f t="shared" si="2"/>
        <v>0</v>
      </c>
      <c r="AF11" s="22">
        <f t="shared" si="2"/>
        <v>0</v>
      </c>
      <c r="AG11" s="22">
        <f t="shared" si="2"/>
        <v>0</v>
      </c>
      <c r="AH11" s="22">
        <f t="shared" si="2"/>
        <v>0</v>
      </c>
      <c r="AI11" s="9">
        <f t="shared" si="2"/>
        <v>5</v>
      </c>
      <c r="AJ11" s="8">
        <f t="shared" si="2"/>
        <v>200000</v>
      </c>
      <c r="AK11" s="36"/>
    </row>
    <row r="12" spans="1:39" ht="36" customHeight="1" thickTop="1" thickBot="1" x14ac:dyDescent="0.35">
      <c r="A12" s="115" t="s">
        <v>8</v>
      </c>
      <c r="B12" s="116"/>
      <c r="C12" s="117"/>
      <c r="D12" s="117"/>
      <c r="E12" s="118"/>
      <c r="F12" s="61"/>
      <c r="G12" s="18" t="s">
        <v>7</v>
      </c>
      <c r="H12" s="19"/>
      <c r="I12" s="18"/>
      <c r="J12" s="18"/>
      <c r="K12" s="116">
        <f>SUM(AI11)</f>
        <v>5</v>
      </c>
      <c r="L12" s="116"/>
      <c r="M12" s="114" t="s">
        <v>4</v>
      </c>
      <c r="N12" s="113"/>
      <c r="O12" s="113"/>
      <c r="P12" s="113"/>
      <c r="Q12" s="112">
        <f>SUM(AJ11)</f>
        <v>200000</v>
      </c>
      <c r="R12" s="119"/>
      <c r="S12" s="119"/>
      <c r="T12" s="119"/>
      <c r="U12" s="60"/>
      <c r="V12" s="112" t="s">
        <v>9</v>
      </c>
      <c r="W12" s="113"/>
      <c r="X12" s="113"/>
      <c r="Y12" s="110">
        <f>SUM(Q12*0.1)</f>
        <v>20000</v>
      </c>
      <c r="Z12" s="111"/>
      <c r="AA12" s="111"/>
      <c r="AB12" s="61"/>
      <c r="AC12" s="112" t="s">
        <v>10</v>
      </c>
      <c r="AD12" s="113"/>
      <c r="AE12" s="113"/>
      <c r="AF12" s="112">
        <f>SUM(Q12+Y12)</f>
        <v>220000</v>
      </c>
      <c r="AG12" s="114"/>
      <c r="AH12" s="114"/>
      <c r="AI12" s="114"/>
      <c r="AJ12" s="120"/>
      <c r="AK12" s="121"/>
    </row>
    <row r="13" spans="1:39" ht="17.850000000000001" thickTop="1" thickBot="1" x14ac:dyDescent="0.65">
      <c r="A13" s="10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0"/>
      <c r="AJ13" s="10"/>
      <c r="AK13" s="10"/>
    </row>
    <row r="14" spans="1:39" ht="43.5" customHeight="1" x14ac:dyDescent="0.3">
      <c r="C14" s="105"/>
      <c r="D14" s="105"/>
      <c r="E14" s="108" t="s">
        <v>100</v>
      </c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9" t="s">
        <v>99</v>
      </c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4"/>
    </row>
    <row r="15" spans="1:39" ht="9.9499999999999993" customHeight="1" thickBot="1" x14ac:dyDescent="0.65"/>
    <row r="16" spans="1:39" ht="40.5" customHeight="1" thickTop="1" thickBot="1" x14ac:dyDescent="0.35">
      <c r="A16" s="15" t="s">
        <v>5</v>
      </c>
      <c r="B16" s="39"/>
      <c r="C16" s="106" t="s">
        <v>114</v>
      </c>
      <c r="D16" s="106" t="s">
        <v>115</v>
      </c>
      <c r="E16" s="106" t="s">
        <v>116</v>
      </c>
      <c r="F16" s="106" t="s">
        <v>117</v>
      </c>
      <c r="G16" s="106" t="s">
        <v>118</v>
      </c>
      <c r="H16" s="106" t="s">
        <v>119</v>
      </c>
      <c r="I16" s="106" t="s">
        <v>120</v>
      </c>
      <c r="J16" s="106" t="s">
        <v>121</v>
      </c>
      <c r="K16" s="106" t="s">
        <v>122</v>
      </c>
      <c r="L16" s="16">
        <v>10</v>
      </c>
      <c r="M16" s="16">
        <v>11</v>
      </c>
      <c r="N16" s="16">
        <v>12</v>
      </c>
      <c r="O16" s="16">
        <v>13</v>
      </c>
      <c r="P16" s="16">
        <v>14</v>
      </c>
      <c r="Q16" s="16">
        <v>15</v>
      </c>
      <c r="R16" s="16">
        <v>16</v>
      </c>
      <c r="S16" s="16">
        <v>17</v>
      </c>
      <c r="T16" s="16">
        <v>18</v>
      </c>
      <c r="U16" s="16">
        <v>19</v>
      </c>
      <c r="V16" s="16">
        <v>20</v>
      </c>
      <c r="W16" s="16">
        <v>21</v>
      </c>
      <c r="X16" s="16">
        <v>22</v>
      </c>
      <c r="Y16" s="16">
        <v>23</v>
      </c>
      <c r="Z16" s="16">
        <v>24</v>
      </c>
      <c r="AA16" s="16">
        <v>25</v>
      </c>
      <c r="AB16" s="16">
        <v>26</v>
      </c>
      <c r="AC16" s="16">
        <v>27</v>
      </c>
      <c r="AD16" s="16">
        <v>28</v>
      </c>
      <c r="AE16" s="16">
        <v>29</v>
      </c>
      <c r="AF16" s="16">
        <v>30</v>
      </c>
      <c r="AG16" s="16">
        <v>31</v>
      </c>
      <c r="AH16" s="30"/>
      <c r="AI16" s="17" t="s">
        <v>0</v>
      </c>
      <c r="AJ16" s="17" t="s">
        <v>6</v>
      </c>
      <c r="AK16" s="17" t="s">
        <v>11</v>
      </c>
      <c r="AM16" s="12"/>
    </row>
    <row r="17" spans="1:39" ht="18" thickTop="1" thickBot="1" x14ac:dyDescent="0.35">
      <c r="A17" s="5" t="s">
        <v>2</v>
      </c>
      <c r="B17" s="77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>
        <v>1</v>
      </c>
      <c r="Z17" s="68"/>
      <c r="AA17" s="68"/>
      <c r="AB17" s="68"/>
      <c r="AC17" s="68"/>
      <c r="AD17" s="68">
        <v>1</v>
      </c>
      <c r="AE17" s="68"/>
      <c r="AF17" s="68"/>
      <c r="AG17" s="68"/>
      <c r="AH17" s="78"/>
      <c r="AI17" s="9">
        <f>SUM(B17:AH17)</f>
        <v>2</v>
      </c>
      <c r="AJ17" s="8">
        <f t="shared" ref="AJ17:AJ22" si="3">SUM(AI17*40000)</f>
        <v>80000</v>
      </c>
      <c r="AK17" s="24"/>
    </row>
    <row r="18" spans="1:39" ht="18" thickTop="1" thickBot="1" x14ac:dyDescent="0.35">
      <c r="A18" s="13" t="s">
        <v>1</v>
      </c>
      <c r="B18" s="7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>
        <v>1</v>
      </c>
      <c r="AF18" s="69"/>
      <c r="AG18" s="69"/>
      <c r="AH18" s="80"/>
      <c r="AI18" s="37">
        <f>SUM(B18:AH18)</f>
        <v>1</v>
      </c>
      <c r="AJ18" s="8">
        <f t="shared" si="3"/>
        <v>40000</v>
      </c>
      <c r="AK18" s="23"/>
    </row>
    <row r="19" spans="1:39" ht="18" thickTop="1" thickBot="1" x14ac:dyDescent="0.35">
      <c r="A19" s="4" t="s">
        <v>12</v>
      </c>
      <c r="B19" s="81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>
        <v>2</v>
      </c>
      <c r="AD19" s="70"/>
      <c r="AE19" s="70"/>
      <c r="AF19" s="70"/>
      <c r="AG19" s="70"/>
      <c r="AH19" s="82"/>
      <c r="AI19" s="37">
        <f>SUM(B19:AH19)</f>
        <v>2</v>
      </c>
      <c r="AJ19" s="8">
        <f t="shared" si="3"/>
        <v>80000</v>
      </c>
      <c r="AK19" s="7"/>
    </row>
    <row r="20" spans="1:39" ht="18" thickTop="1" thickBot="1" x14ac:dyDescent="0.35">
      <c r="A20" s="13" t="s">
        <v>20</v>
      </c>
      <c r="B20" s="7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>
        <v>1</v>
      </c>
      <c r="AB20" s="69"/>
      <c r="AC20" s="69"/>
      <c r="AD20" s="69">
        <v>2</v>
      </c>
      <c r="AE20" s="69">
        <v>1</v>
      </c>
      <c r="AF20" s="69"/>
      <c r="AG20" s="69"/>
      <c r="AH20" s="83"/>
      <c r="AI20" s="6">
        <f t="shared" ref="AI20" si="4">SUM(B20:AH20)</f>
        <v>4</v>
      </c>
      <c r="AJ20" s="8">
        <f t="shared" si="3"/>
        <v>160000</v>
      </c>
      <c r="AK20" s="23"/>
    </row>
    <row r="21" spans="1:39" s="20" customFormat="1" ht="17.850000000000001" thickTop="1" thickBot="1" x14ac:dyDescent="0.65">
      <c r="A21" s="45"/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6"/>
      <c r="AI21" s="38">
        <f>SUM(B21:AH21)</f>
        <v>0</v>
      </c>
      <c r="AJ21" s="8">
        <f t="shared" si="3"/>
        <v>0</v>
      </c>
      <c r="AK21" s="25"/>
    </row>
    <row r="22" spans="1:39" s="20" customFormat="1" ht="17.850000000000001" thickTop="1" thickBot="1" x14ac:dyDescent="0.65">
      <c r="A22" s="40"/>
      <c r="B22" s="87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9"/>
      <c r="AI22" s="6">
        <f>SUM(B22:AH22)</f>
        <v>0</v>
      </c>
      <c r="AJ22" s="8">
        <f t="shared" si="3"/>
        <v>0</v>
      </c>
      <c r="AK22" s="25"/>
    </row>
    <row r="23" spans="1:39" s="20" customFormat="1" ht="18" thickTop="1" thickBot="1" x14ac:dyDescent="0.35">
      <c r="A23" s="21" t="s">
        <v>3</v>
      </c>
      <c r="B23" s="29">
        <f t="shared" ref="B23:AJ23" si="5">SUM(B17:B22)</f>
        <v>0</v>
      </c>
      <c r="C23" s="22">
        <f t="shared" si="5"/>
        <v>0</v>
      </c>
      <c r="D23" s="22">
        <f t="shared" si="5"/>
        <v>0</v>
      </c>
      <c r="E23" s="22">
        <f t="shared" si="5"/>
        <v>0</v>
      </c>
      <c r="F23" s="22">
        <f t="shared" si="5"/>
        <v>0</v>
      </c>
      <c r="G23" s="22">
        <f t="shared" si="5"/>
        <v>0</v>
      </c>
      <c r="H23" s="22">
        <f t="shared" si="5"/>
        <v>0</v>
      </c>
      <c r="I23" s="22">
        <f t="shared" si="5"/>
        <v>0</v>
      </c>
      <c r="J23" s="22">
        <f t="shared" si="5"/>
        <v>0</v>
      </c>
      <c r="K23" s="22">
        <f t="shared" si="5"/>
        <v>0</v>
      </c>
      <c r="L23" s="22">
        <f t="shared" si="5"/>
        <v>0</v>
      </c>
      <c r="M23" s="22">
        <f t="shared" si="5"/>
        <v>0</v>
      </c>
      <c r="N23" s="22">
        <f t="shared" si="5"/>
        <v>0</v>
      </c>
      <c r="O23" s="22">
        <f t="shared" si="5"/>
        <v>0</v>
      </c>
      <c r="P23" s="22">
        <f t="shared" si="5"/>
        <v>0</v>
      </c>
      <c r="Q23" s="22">
        <f t="shared" si="5"/>
        <v>0</v>
      </c>
      <c r="R23" s="22">
        <f t="shared" si="5"/>
        <v>0</v>
      </c>
      <c r="S23" s="22">
        <f t="shared" si="5"/>
        <v>0</v>
      </c>
      <c r="T23" s="22">
        <f t="shared" si="5"/>
        <v>0</v>
      </c>
      <c r="U23" s="22">
        <f t="shared" si="5"/>
        <v>0</v>
      </c>
      <c r="V23" s="22">
        <f t="shared" si="5"/>
        <v>0</v>
      </c>
      <c r="W23" s="22">
        <f t="shared" si="5"/>
        <v>0</v>
      </c>
      <c r="X23" s="22">
        <f t="shared" si="5"/>
        <v>0</v>
      </c>
      <c r="Y23" s="22">
        <f t="shared" si="5"/>
        <v>1</v>
      </c>
      <c r="Z23" s="22">
        <f t="shared" si="5"/>
        <v>0</v>
      </c>
      <c r="AA23" s="22">
        <f t="shared" si="5"/>
        <v>1</v>
      </c>
      <c r="AB23" s="22">
        <f t="shared" si="5"/>
        <v>0</v>
      </c>
      <c r="AC23" s="22">
        <f t="shared" si="5"/>
        <v>2</v>
      </c>
      <c r="AD23" s="22">
        <f t="shared" si="5"/>
        <v>3</v>
      </c>
      <c r="AE23" s="22">
        <f t="shared" si="5"/>
        <v>2</v>
      </c>
      <c r="AF23" s="22">
        <f t="shared" si="5"/>
        <v>0</v>
      </c>
      <c r="AG23" s="22">
        <f t="shared" si="5"/>
        <v>0</v>
      </c>
      <c r="AH23" s="22">
        <f t="shared" si="5"/>
        <v>0</v>
      </c>
      <c r="AI23" s="9">
        <f t="shared" si="5"/>
        <v>9</v>
      </c>
      <c r="AJ23" s="8">
        <f t="shared" si="5"/>
        <v>360000</v>
      </c>
      <c r="AK23" s="36"/>
    </row>
    <row r="24" spans="1:39" ht="36" customHeight="1" thickTop="1" thickBot="1" x14ac:dyDescent="0.35">
      <c r="A24" s="115" t="s">
        <v>8</v>
      </c>
      <c r="B24" s="116"/>
      <c r="C24" s="117"/>
      <c r="D24" s="117"/>
      <c r="E24" s="118"/>
      <c r="F24" s="92"/>
      <c r="G24" s="18" t="s">
        <v>7</v>
      </c>
      <c r="H24" s="19"/>
      <c r="I24" s="18"/>
      <c r="J24" s="18"/>
      <c r="K24" s="116">
        <f>SUM(AI23)</f>
        <v>9</v>
      </c>
      <c r="L24" s="116"/>
      <c r="M24" s="114" t="s">
        <v>4</v>
      </c>
      <c r="N24" s="113"/>
      <c r="O24" s="113"/>
      <c r="P24" s="113"/>
      <c r="Q24" s="112">
        <f>SUM(AJ23)</f>
        <v>360000</v>
      </c>
      <c r="R24" s="119"/>
      <c r="S24" s="119"/>
      <c r="T24" s="119"/>
      <c r="U24" s="93"/>
      <c r="V24" s="112" t="s">
        <v>9</v>
      </c>
      <c r="W24" s="113"/>
      <c r="X24" s="113"/>
      <c r="Y24" s="110">
        <f>SUM(Q24*0.1)</f>
        <v>36000</v>
      </c>
      <c r="Z24" s="111"/>
      <c r="AA24" s="111"/>
      <c r="AB24" s="92"/>
      <c r="AC24" s="112" t="s">
        <v>10</v>
      </c>
      <c r="AD24" s="113"/>
      <c r="AE24" s="113"/>
      <c r="AF24" s="112">
        <f>SUM(Q24+Y24)</f>
        <v>396000</v>
      </c>
      <c r="AG24" s="114"/>
      <c r="AH24" s="114"/>
      <c r="AI24" s="114"/>
      <c r="AJ24" s="120"/>
      <c r="AK24" s="121"/>
    </row>
    <row r="25" spans="1:39" ht="17.850000000000001" thickTop="1" thickBot="1" x14ac:dyDescent="0.65"/>
    <row r="26" spans="1:39" ht="43.5" customHeight="1" x14ac:dyDescent="0.3">
      <c r="C26" s="105"/>
      <c r="D26" s="105"/>
      <c r="E26" s="108" t="s">
        <v>100</v>
      </c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9" t="s">
        <v>101</v>
      </c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4"/>
    </row>
    <row r="27" spans="1:39" ht="9.9499999999999993" customHeight="1" thickBot="1" x14ac:dyDescent="0.65"/>
    <row r="28" spans="1:39" ht="40.5" customHeight="1" thickTop="1" thickBot="1" x14ac:dyDescent="0.35">
      <c r="A28" s="15" t="s">
        <v>5</v>
      </c>
      <c r="B28" s="39"/>
      <c r="C28" s="106" t="s">
        <v>114</v>
      </c>
      <c r="D28" s="106" t="s">
        <v>115</v>
      </c>
      <c r="E28" s="106" t="s">
        <v>116</v>
      </c>
      <c r="F28" s="106" t="s">
        <v>117</v>
      </c>
      <c r="G28" s="106" t="s">
        <v>118</v>
      </c>
      <c r="H28" s="106" t="s">
        <v>119</v>
      </c>
      <c r="I28" s="106" t="s">
        <v>120</v>
      </c>
      <c r="J28" s="106" t="s">
        <v>121</v>
      </c>
      <c r="K28" s="106" t="s">
        <v>122</v>
      </c>
      <c r="L28" s="16">
        <v>10</v>
      </c>
      <c r="M28" s="16">
        <v>11</v>
      </c>
      <c r="N28" s="16">
        <v>12</v>
      </c>
      <c r="O28" s="16">
        <v>13</v>
      </c>
      <c r="P28" s="16">
        <v>14</v>
      </c>
      <c r="Q28" s="16">
        <v>15</v>
      </c>
      <c r="R28" s="16">
        <v>16</v>
      </c>
      <c r="S28" s="16">
        <v>17</v>
      </c>
      <c r="T28" s="16">
        <v>18</v>
      </c>
      <c r="U28" s="16">
        <v>19</v>
      </c>
      <c r="V28" s="16">
        <v>20</v>
      </c>
      <c r="W28" s="16">
        <v>21</v>
      </c>
      <c r="X28" s="16">
        <v>22</v>
      </c>
      <c r="Y28" s="16">
        <v>23</v>
      </c>
      <c r="Z28" s="16">
        <v>24</v>
      </c>
      <c r="AA28" s="16">
        <v>25</v>
      </c>
      <c r="AB28" s="16">
        <v>26</v>
      </c>
      <c r="AC28" s="16">
        <v>27</v>
      </c>
      <c r="AD28" s="16">
        <v>28</v>
      </c>
      <c r="AE28" s="16">
        <v>29</v>
      </c>
      <c r="AF28" s="16">
        <v>30</v>
      </c>
      <c r="AG28" s="16">
        <v>31</v>
      </c>
      <c r="AH28" s="30"/>
      <c r="AI28" s="17" t="s">
        <v>0</v>
      </c>
      <c r="AJ28" s="17" t="s">
        <v>6</v>
      </c>
      <c r="AK28" s="17" t="s">
        <v>11</v>
      </c>
      <c r="AM28" s="12"/>
    </row>
    <row r="29" spans="1:39" ht="18" thickTop="1" thickBot="1" x14ac:dyDescent="0.35">
      <c r="A29" s="5" t="s">
        <v>2</v>
      </c>
      <c r="B29" s="77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>
        <v>1</v>
      </c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78"/>
      <c r="AI29" s="9">
        <f>SUM(B29:AH29)</f>
        <v>1</v>
      </c>
      <c r="AJ29" s="8">
        <f t="shared" ref="AJ29:AJ34" si="6">SUM(AI29*40000)</f>
        <v>40000</v>
      </c>
      <c r="AK29" s="24"/>
    </row>
    <row r="30" spans="1:39" ht="18" thickTop="1" thickBot="1" x14ac:dyDescent="0.35">
      <c r="A30" s="13" t="s">
        <v>1</v>
      </c>
      <c r="B30" s="7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80"/>
      <c r="AI30" s="37">
        <f>SUM(B30:AH30)</f>
        <v>0</v>
      </c>
      <c r="AJ30" s="8">
        <f t="shared" si="6"/>
        <v>0</v>
      </c>
      <c r="AK30" s="23"/>
    </row>
    <row r="31" spans="1:39" ht="18" thickTop="1" thickBot="1" x14ac:dyDescent="0.35">
      <c r="A31" s="4" t="s">
        <v>12</v>
      </c>
      <c r="B31" s="81"/>
      <c r="C31" s="70"/>
      <c r="D31" s="70"/>
      <c r="E31" s="70"/>
      <c r="F31" s="70"/>
      <c r="G31" s="70"/>
      <c r="H31" s="70"/>
      <c r="I31" s="70">
        <v>1</v>
      </c>
      <c r="J31" s="70"/>
      <c r="K31" s="70"/>
      <c r="L31" s="70"/>
      <c r="M31" s="70"/>
      <c r="N31" s="70">
        <v>1</v>
      </c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>
        <v>1</v>
      </c>
      <c r="AC31" s="70"/>
      <c r="AD31" s="70"/>
      <c r="AE31" s="70"/>
      <c r="AF31" s="70"/>
      <c r="AG31" s="70"/>
      <c r="AH31" s="82"/>
      <c r="AI31" s="37">
        <f>SUM(B31:AH31)</f>
        <v>3</v>
      </c>
      <c r="AJ31" s="8">
        <f t="shared" si="6"/>
        <v>120000</v>
      </c>
      <c r="AK31" s="7"/>
    </row>
    <row r="32" spans="1:39" ht="18" thickTop="1" thickBot="1" x14ac:dyDescent="0.35">
      <c r="A32" s="13" t="s">
        <v>21</v>
      </c>
      <c r="B32" s="79"/>
      <c r="C32" s="69"/>
      <c r="D32" s="69">
        <v>1</v>
      </c>
      <c r="E32" s="69"/>
      <c r="F32" s="69"/>
      <c r="G32" s="69"/>
      <c r="H32" s="69"/>
      <c r="I32" s="69"/>
      <c r="J32" s="69"/>
      <c r="K32" s="69"/>
      <c r="L32" s="69">
        <v>1</v>
      </c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83"/>
      <c r="AI32" s="6">
        <f t="shared" ref="AI32" si="7">SUM(B32:AH32)</f>
        <v>2</v>
      </c>
      <c r="AJ32" s="8">
        <f t="shared" si="6"/>
        <v>80000</v>
      </c>
      <c r="AK32" s="23"/>
    </row>
    <row r="33" spans="1:39" s="20" customFormat="1" ht="17.850000000000001" thickTop="1" thickBot="1" x14ac:dyDescent="0.65">
      <c r="A33" s="45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6"/>
      <c r="AI33" s="38">
        <f>SUM(B33:AH33)</f>
        <v>0</v>
      </c>
      <c r="AJ33" s="8">
        <f t="shared" si="6"/>
        <v>0</v>
      </c>
      <c r="AK33" s="25"/>
    </row>
    <row r="34" spans="1:39" s="20" customFormat="1" ht="17.850000000000001" thickTop="1" thickBot="1" x14ac:dyDescent="0.65">
      <c r="A34" s="40"/>
      <c r="B34" s="87"/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9"/>
      <c r="AI34" s="6">
        <f>SUM(B34:AH34)</f>
        <v>0</v>
      </c>
      <c r="AJ34" s="8">
        <f t="shared" si="6"/>
        <v>0</v>
      </c>
      <c r="AK34" s="25"/>
    </row>
    <row r="35" spans="1:39" s="20" customFormat="1" ht="18" thickTop="1" thickBot="1" x14ac:dyDescent="0.35">
      <c r="A35" s="21" t="s">
        <v>3</v>
      </c>
      <c r="B35" s="29">
        <f t="shared" ref="B35:AJ35" si="8">SUM(B29:B34)</f>
        <v>0</v>
      </c>
      <c r="C35" s="22">
        <f t="shared" si="8"/>
        <v>0</v>
      </c>
      <c r="D35" s="22">
        <f t="shared" si="8"/>
        <v>1</v>
      </c>
      <c r="E35" s="22">
        <f t="shared" si="8"/>
        <v>0</v>
      </c>
      <c r="F35" s="22">
        <f t="shared" si="8"/>
        <v>0</v>
      </c>
      <c r="G35" s="22">
        <f t="shared" si="8"/>
        <v>0</v>
      </c>
      <c r="H35" s="22">
        <f t="shared" si="8"/>
        <v>0</v>
      </c>
      <c r="I35" s="22">
        <f t="shared" si="8"/>
        <v>1</v>
      </c>
      <c r="J35" s="22">
        <f t="shared" si="8"/>
        <v>0</v>
      </c>
      <c r="K35" s="22">
        <f t="shared" si="8"/>
        <v>0</v>
      </c>
      <c r="L35" s="22">
        <f t="shared" si="8"/>
        <v>1</v>
      </c>
      <c r="M35" s="22">
        <f t="shared" si="8"/>
        <v>0</v>
      </c>
      <c r="N35" s="22">
        <f t="shared" si="8"/>
        <v>1</v>
      </c>
      <c r="O35" s="22">
        <f t="shared" si="8"/>
        <v>0</v>
      </c>
      <c r="P35" s="22">
        <f t="shared" si="8"/>
        <v>0</v>
      </c>
      <c r="Q35" s="22">
        <f t="shared" si="8"/>
        <v>1</v>
      </c>
      <c r="R35" s="22">
        <f t="shared" si="8"/>
        <v>0</v>
      </c>
      <c r="S35" s="22">
        <f t="shared" si="8"/>
        <v>0</v>
      </c>
      <c r="T35" s="22">
        <f t="shared" si="8"/>
        <v>0</v>
      </c>
      <c r="U35" s="22">
        <f t="shared" si="8"/>
        <v>0</v>
      </c>
      <c r="V35" s="22">
        <f t="shared" si="8"/>
        <v>0</v>
      </c>
      <c r="W35" s="22">
        <f t="shared" si="8"/>
        <v>0</v>
      </c>
      <c r="X35" s="22">
        <f t="shared" si="8"/>
        <v>0</v>
      </c>
      <c r="Y35" s="22">
        <f t="shared" si="8"/>
        <v>0</v>
      </c>
      <c r="Z35" s="22">
        <f t="shared" si="8"/>
        <v>0</v>
      </c>
      <c r="AA35" s="22">
        <f t="shared" si="8"/>
        <v>0</v>
      </c>
      <c r="AB35" s="22">
        <f t="shared" si="8"/>
        <v>1</v>
      </c>
      <c r="AC35" s="22">
        <f t="shared" si="8"/>
        <v>0</v>
      </c>
      <c r="AD35" s="22">
        <f t="shared" si="8"/>
        <v>0</v>
      </c>
      <c r="AE35" s="22">
        <f t="shared" si="8"/>
        <v>0</v>
      </c>
      <c r="AF35" s="22">
        <f t="shared" si="8"/>
        <v>0</v>
      </c>
      <c r="AG35" s="22">
        <f t="shared" si="8"/>
        <v>0</v>
      </c>
      <c r="AH35" s="22">
        <f t="shared" si="8"/>
        <v>0</v>
      </c>
      <c r="AI35" s="9">
        <f t="shared" si="8"/>
        <v>6</v>
      </c>
      <c r="AJ35" s="8">
        <f t="shared" si="8"/>
        <v>240000</v>
      </c>
      <c r="AK35" s="36"/>
    </row>
    <row r="36" spans="1:39" ht="36" customHeight="1" thickTop="1" thickBot="1" x14ac:dyDescent="0.35">
      <c r="A36" s="115" t="s">
        <v>8</v>
      </c>
      <c r="B36" s="116"/>
      <c r="C36" s="117"/>
      <c r="D36" s="117"/>
      <c r="E36" s="118"/>
      <c r="F36" s="61"/>
      <c r="G36" s="18" t="s">
        <v>7</v>
      </c>
      <c r="H36" s="19"/>
      <c r="I36" s="18"/>
      <c r="J36" s="18"/>
      <c r="K36" s="116">
        <f>SUM(AI35)</f>
        <v>6</v>
      </c>
      <c r="L36" s="116"/>
      <c r="M36" s="114" t="s">
        <v>4</v>
      </c>
      <c r="N36" s="113"/>
      <c r="O36" s="113"/>
      <c r="P36" s="113"/>
      <c r="Q36" s="112">
        <f>SUM(AJ35)</f>
        <v>240000</v>
      </c>
      <c r="R36" s="119"/>
      <c r="S36" s="119"/>
      <c r="T36" s="119"/>
      <c r="U36" s="60"/>
      <c r="V36" s="112" t="s">
        <v>9</v>
      </c>
      <c r="W36" s="113"/>
      <c r="X36" s="113"/>
      <c r="Y36" s="110">
        <f>SUM(Q36*0.1)</f>
        <v>24000</v>
      </c>
      <c r="Z36" s="111"/>
      <c r="AA36" s="111"/>
      <c r="AB36" s="61"/>
      <c r="AC36" s="112" t="s">
        <v>10</v>
      </c>
      <c r="AD36" s="113"/>
      <c r="AE36" s="113"/>
      <c r="AF36" s="112">
        <f>SUM(Q36+Y36)</f>
        <v>264000</v>
      </c>
      <c r="AG36" s="114"/>
      <c r="AH36" s="114"/>
      <c r="AI36" s="114"/>
      <c r="AJ36" s="120"/>
      <c r="AK36" s="121"/>
    </row>
    <row r="37" spans="1:39" ht="17.850000000000001" thickTop="1" thickBot="1" x14ac:dyDescent="0.65">
      <c r="A37" s="10"/>
      <c r="B37" s="10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0"/>
      <c r="AJ37" s="10"/>
      <c r="AK37" s="10"/>
    </row>
    <row r="38" spans="1:39" ht="43.5" customHeight="1" x14ac:dyDescent="0.3">
      <c r="C38" s="105"/>
      <c r="D38" s="105"/>
      <c r="E38" s="108" t="s">
        <v>102</v>
      </c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9" t="s">
        <v>103</v>
      </c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4"/>
    </row>
    <row r="39" spans="1:39" ht="9.9499999999999993" customHeight="1" thickBot="1" x14ac:dyDescent="0.65"/>
    <row r="40" spans="1:39" ht="40.5" customHeight="1" thickTop="1" thickBot="1" x14ac:dyDescent="0.35">
      <c r="A40" s="15" t="s">
        <v>5</v>
      </c>
      <c r="B40" s="39"/>
      <c r="C40" s="106" t="s">
        <v>114</v>
      </c>
      <c r="D40" s="106" t="s">
        <v>115</v>
      </c>
      <c r="E40" s="106" t="s">
        <v>116</v>
      </c>
      <c r="F40" s="106" t="s">
        <v>117</v>
      </c>
      <c r="G40" s="106" t="s">
        <v>118</v>
      </c>
      <c r="H40" s="106" t="s">
        <v>119</v>
      </c>
      <c r="I40" s="106" t="s">
        <v>120</v>
      </c>
      <c r="J40" s="106" t="s">
        <v>121</v>
      </c>
      <c r="K40" s="106" t="s">
        <v>122</v>
      </c>
      <c r="L40" s="16">
        <v>10</v>
      </c>
      <c r="M40" s="16">
        <v>11</v>
      </c>
      <c r="N40" s="16">
        <v>12</v>
      </c>
      <c r="O40" s="16">
        <v>13</v>
      </c>
      <c r="P40" s="16">
        <v>14</v>
      </c>
      <c r="Q40" s="16">
        <v>15</v>
      </c>
      <c r="R40" s="16">
        <v>16</v>
      </c>
      <c r="S40" s="16">
        <v>17</v>
      </c>
      <c r="T40" s="16">
        <v>18</v>
      </c>
      <c r="U40" s="16">
        <v>19</v>
      </c>
      <c r="V40" s="16">
        <v>20</v>
      </c>
      <c r="W40" s="16">
        <v>21</v>
      </c>
      <c r="X40" s="16">
        <v>22</v>
      </c>
      <c r="Y40" s="16">
        <v>23</v>
      </c>
      <c r="Z40" s="16">
        <v>24</v>
      </c>
      <c r="AA40" s="16">
        <v>25</v>
      </c>
      <c r="AB40" s="16">
        <v>26</v>
      </c>
      <c r="AC40" s="16">
        <v>27</v>
      </c>
      <c r="AD40" s="16">
        <v>28</v>
      </c>
      <c r="AE40" s="16">
        <v>29</v>
      </c>
      <c r="AF40" s="16">
        <v>30</v>
      </c>
      <c r="AG40" s="16">
        <v>31</v>
      </c>
      <c r="AH40" s="30"/>
      <c r="AI40" s="17" t="s">
        <v>0</v>
      </c>
      <c r="AJ40" s="17" t="s">
        <v>6</v>
      </c>
      <c r="AK40" s="17" t="s">
        <v>11</v>
      </c>
      <c r="AM40" s="12"/>
    </row>
    <row r="41" spans="1:39" ht="18" thickTop="1" thickBot="1" x14ac:dyDescent="0.35">
      <c r="A41" s="5" t="s">
        <v>2</v>
      </c>
      <c r="B41" s="77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>
        <v>1</v>
      </c>
      <c r="AD41" s="68"/>
      <c r="AE41" s="68"/>
      <c r="AF41" s="68"/>
      <c r="AG41" s="68"/>
      <c r="AH41" s="78"/>
      <c r="AI41" s="9">
        <f>SUM(B41:AH41)</f>
        <v>1</v>
      </c>
      <c r="AJ41" s="8">
        <f t="shared" ref="AJ41:AJ46" si="9">SUM(AI41*40000)</f>
        <v>40000</v>
      </c>
      <c r="AK41" s="24"/>
    </row>
    <row r="42" spans="1:39" ht="18" thickTop="1" thickBot="1" x14ac:dyDescent="0.35">
      <c r="A42" s="13" t="s">
        <v>1</v>
      </c>
      <c r="B42" s="7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>
        <v>3</v>
      </c>
      <c r="AE42" s="69"/>
      <c r="AF42" s="69">
        <v>1</v>
      </c>
      <c r="AG42" s="69"/>
      <c r="AH42" s="80"/>
      <c r="AI42" s="37">
        <f>SUM(B42:AH42)</f>
        <v>4</v>
      </c>
      <c r="AJ42" s="8">
        <f t="shared" si="9"/>
        <v>160000</v>
      </c>
      <c r="AK42" s="23"/>
    </row>
    <row r="43" spans="1:39" ht="18" thickTop="1" thickBot="1" x14ac:dyDescent="0.35">
      <c r="A43" s="4" t="s">
        <v>12</v>
      </c>
      <c r="B43" s="81"/>
      <c r="C43" s="70"/>
      <c r="D43" s="70"/>
      <c r="E43" s="70"/>
      <c r="F43" s="70"/>
      <c r="G43" s="70"/>
      <c r="H43" s="70"/>
      <c r="I43" s="70"/>
      <c r="J43" s="70"/>
      <c r="K43" s="70"/>
      <c r="L43" s="70">
        <v>2</v>
      </c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82"/>
      <c r="AI43" s="37">
        <f>SUM(B43:AH43)</f>
        <v>2</v>
      </c>
      <c r="AJ43" s="8">
        <f t="shared" si="9"/>
        <v>80000</v>
      </c>
      <c r="AK43" s="7"/>
    </row>
    <row r="44" spans="1:39" ht="18" thickTop="1" thickBot="1" x14ac:dyDescent="0.35">
      <c r="A44" s="13" t="s">
        <v>21</v>
      </c>
      <c r="B44" s="79"/>
      <c r="C44" s="69"/>
      <c r="D44" s="69"/>
      <c r="E44" s="69"/>
      <c r="F44" s="69"/>
      <c r="G44" s="69"/>
      <c r="H44" s="69"/>
      <c r="I44" s="69"/>
      <c r="J44" s="69"/>
      <c r="K44" s="69">
        <v>1</v>
      </c>
      <c r="L44" s="69">
        <v>1</v>
      </c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>
        <v>2</v>
      </c>
      <c r="AE44" s="69"/>
      <c r="AF44" s="69">
        <v>3</v>
      </c>
      <c r="AG44" s="69"/>
      <c r="AH44" s="83"/>
      <c r="AI44" s="6">
        <f t="shared" ref="AI44" si="10">SUM(B44:AH44)</f>
        <v>7</v>
      </c>
      <c r="AJ44" s="8">
        <f t="shared" si="9"/>
        <v>280000</v>
      </c>
      <c r="AK44" s="23"/>
    </row>
    <row r="45" spans="1:39" s="20" customFormat="1" ht="17.850000000000001" thickTop="1" thickBot="1" x14ac:dyDescent="0.65">
      <c r="A45" s="45"/>
      <c r="B45" s="85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6"/>
      <c r="AI45" s="38">
        <f>SUM(B45:AH45)</f>
        <v>0</v>
      </c>
      <c r="AJ45" s="8">
        <f t="shared" si="9"/>
        <v>0</v>
      </c>
      <c r="AK45" s="25"/>
    </row>
    <row r="46" spans="1:39" s="20" customFormat="1" ht="17.850000000000001" thickTop="1" thickBot="1" x14ac:dyDescent="0.65">
      <c r="A46" s="40"/>
      <c r="B46" s="87"/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8"/>
      <c r="AF46" s="88"/>
      <c r="AG46" s="88"/>
      <c r="AH46" s="89"/>
      <c r="AI46" s="6">
        <f>SUM(B46:AH46)</f>
        <v>0</v>
      </c>
      <c r="AJ46" s="8">
        <f t="shared" si="9"/>
        <v>0</v>
      </c>
      <c r="AK46" s="25"/>
    </row>
    <row r="47" spans="1:39" s="20" customFormat="1" ht="18" thickTop="1" thickBot="1" x14ac:dyDescent="0.35">
      <c r="A47" s="21" t="s">
        <v>3</v>
      </c>
      <c r="B47" s="29">
        <f t="shared" ref="B47:AJ47" si="11">SUM(B41:B46)</f>
        <v>0</v>
      </c>
      <c r="C47" s="22">
        <f t="shared" si="11"/>
        <v>0</v>
      </c>
      <c r="D47" s="22">
        <f t="shared" si="11"/>
        <v>0</v>
      </c>
      <c r="E47" s="22">
        <f t="shared" si="11"/>
        <v>0</v>
      </c>
      <c r="F47" s="22">
        <f t="shared" si="11"/>
        <v>0</v>
      </c>
      <c r="G47" s="22">
        <f t="shared" si="11"/>
        <v>0</v>
      </c>
      <c r="H47" s="22">
        <f t="shared" si="11"/>
        <v>0</v>
      </c>
      <c r="I47" s="22">
        <f t="shared" si="11"/>
        <v>0</v>
      </c>
      <c r="J47" s="22">
        <f t="shared" si="11"/>
        <v>0</v>
      </c>
      <c r="K47" s="22">
        <f t="shared" si="11"/>
        <v>1</v>
      </c>
      <c r="L47" s="22">
        <f t="shared" si="11"/>
        <v>3</v>
      </c>
      <c r="M47" s="22">
        <f t="shared" si="11"/>
        <v>0</v>
      </c>
      <c r="N47" s="22">
        <f t="shared" si="11"/>
        <v>0</v>
      </c>
      <c r="O47" s="22">
        <f t="shared" si="11"/>
        <v>0</v>
      </c>
      <c r="P47" s="22">
        <f t="shared" si="11"/>
        <v>0</v>
      </c>
      <c r="Q47" s="22">
        <f t="shared" si="11"/>
        <v>0</v>
      </c>
      <c r="R47" s="22">
        <f t="shared" si="11"/>
        <v>0</v>
      </c>
      <c r="S47" s="22">
        <f t="shared" si="11"/>
        <v>0</v>
      </c>
      <c r="T47" s="22">
        <f t="shared" si="11"/>
        <v>0</v>
      </c>
      <c r="U47" s="22">
        <f t="shared" si="11"/>
        <v>0</v>
      </c>
      <c r="V47" s="22">
        <f t="shared" si="11"/>
        <v>0</v>
      </c>
      <c r="W47" s="22">
        <f t="shared" si="11"/>
        <v>0</v>
      </c>
      <c r="X47" s="22">
        <f t="shared" si="11"/>
        <v>0</v>
      </c>
      <c r="Y47" s="22">
        <f t="shared" si="11"/>
        <v>0</v>
      </c>
      <c r="Z47" s="22">
        <f t="shared" si="11"/>
        <v>0</v>
      </c>
      <c r="AA47" s="22">
        <f t="shared" si="11"/>
        <v>0</v>
      </c>
      <c r="AB47" s="22">
        <f t="shared" si="11"/>
        <v>0</v>
      </c>
      <c r="AC47" s="22">
        <f t="shared" si="11"/>
        <v>1</v>
      </c>
      <c r="AD47" s="22">
        <f t="shared" si="11"/>
        <v>5</v>
      </c>
      <c r="AE47" s="22">
        <f t="shared" si="11"/>
        <v>0</v>
      </c>
      <c r="AF47" s="22">
        <f t="shared" si="11"/>
        <v>4</v>
      </c>
      <c r="AG47" s="22">
        <f t="shared" si="11"/>
        <v>0</v>
      </c>
      <c r="AH47" s="22">
        <f t="shared" si="11"/>
        <v>0</v>
      </c>
      <c r="AI47" s="9">
        <f t="shared" si="11"/>
        <v>14</v>
      </c>
      <c r="AJ47" s="8">
        <f t="shared" si="11"/>
        <v>560000</v>
      </c>
      <c r="AK47" s="36"/>
    </row>
    <row r="48" spans="1:39" ht="36" customHeight="1" thickTop="1" thickBot="1" x14ac:dyDescent="0.35">
      <c r="A48" s="115" t="s">
        <v>8</v>
      </c>
      <c r="B48" s="116"/>
      <c r="C48" s="117"/>
      <c r="D48" s="117"/>
      <c r="E48" s="118"/>
      <c r="F48" s="61"/>
      <c r="G48" s="18" t="s">
        <v>7</v>
      </c>
      <c r="H48" s="19"/>
      <c r="I48" s="18"/>
      <c r="J48" s="18"/>
      <c r="K48" s="116">
        <f>SUM(AI47)</f>
        <v>14</v>
      </c>
      <c r="L48" s="116"/>
      <c r="M48" s="114" t="s">
        <v>4</v>
      </c>
      <c r="N48" s="113"/>
      <c r="O48" s="113"/>
      <c r="P48" s="113"/>
      <c r="Q48" s="112">
        <f>SUM(AJ47)</f>
        <v>560000</v>
      </c>
      <c r="R48" s="119"/>
      <c r="S48" s="119"/>
      <c r="T48" s="119"/>
      <c r="U48" s="60"/>
      <c r="V48" s="112" t="s">
        <v>9</v>
      </c>
      <c r="W48" s="113"/>
      <c r="X48" s="113"/>
      <c r="Y48" s="110">
        <f>SUM(Q48*0.1)</f>
        <v>56000</v>
      </c>
      <c r="Z48" s="111"/>
      <c r="AA48" s="111"/>
      <c r="AB48" s="61"/>
      <c r="AC48" s="112" t="s">
        <v>10</v>
      </c>
      <c r="AD48" s="113"/>
      <c r="AE48" s="113"/>
      <c r="AF48" s="112">
        <f>SUM(Q48+Y48)</f>
        <v>616000</v>
      </c>
      <c r="AG48" s="114"/>
      <c r="AH48" s="114"/>
      <c r="AI48" s="114"/>
      <c r="AJ48" s="120"/>
      <c r="AK48" s="121"/>
    </row>
    <row r="49" ht="17.45" thickTop="1" x14ac:dyDescent="0.6"/>
  </sheetData>
  <mergeCells count="44">
    <mergeCell ref="AJ48:AK48"/>
    <mergeCell ref="A48:E48"/>
    <mergeCell ref="K48:L48"/>
    <mergeCell ref="M48:P48"/>
    <mergeCell ref="Q48:T48"/>
    <mergeCell ref="V48:X48"/>
    <mergeCell ref="Y48:AA48"/>
    <mergeCell ref="AC48:AE48"/>
    <mergeCell ref="AF48:AI48"/>
    <mergeCell ref="AJ24:AK24"/>
    <mergeCell ref="A36:E36"/>
    <mergeCell ref="K36:L36"/>
    <mergeCell ref="M36:P36"/>
    <mergeCell ref="Q36:T36"/>
    <mergeCell ref="V36:X36"/>
    <mergeCell ref="Y36:AA36"/>
    <mergeCell ref="AC36:AE36"/>
    <mergeCell ref="AF36:AI36"/>
    <mergeCell ref="AJ36:AK36"/>
    <mergeCell ref="E2:Q2"/>
    <mergeCell ref="R2:AG2"/>
    <mergeCell ref="AJ12:AK12"/>
    <mergeCell ref="A12:E12"/>
    <mergeCell ref="K12:L12"/>
    <mergeCell ref="M12:P12"/>
    <mergeCell ref="Q12:T12"/>
    <mergeCell ref="V12:X12"/>
    <mergeCell ref="Y12:AA12"/>
    <mergeCell ref="AC12:AE12"/>
    <mergeCell ref="AF12:AI12"/>
    <mergeCell ref="E38:Q38"/>
    <mergeCell ref="R38:AG38"/>
    <mergeCell ref="E26:Q26"/>
    <mergeCell ref="R26:AG26"/>
    <mergeCell ref="E14:Q14"/>
    <mergeCell ref="R14:AG14"/>
    <mergeCell ref="A24:E24"/>
    <mergeCell ref="K24:L24"/>
    <mergeCell ref="M24:P24"/>
    <mergeCell ref="Q24:T24"/>
    <mergeCell ref="V24:X24"/>
    <mergeCell ref="Y24:AA24"/>
    <mergeCell ref="AC24:AE24"/>
    <mergeCell ref="AF24:AI24"/>
  </mergeCells>
  <phoneticPr fontId="1" type="noConversion"/>
  <pageMargins left="0.11811023622047245" right="0.11811023622047245" top="0.31496062992125984" bottom="0.27559055118110237" header="0.27559055118110237" footer="0.27559055118110237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9"/>
  <sheetViews>
    <sheetView topLeftCell="A19" workbookViewId="0">
      <selection activeCell="C40" sqref="C40:K40"/>
    </sheetView>
  </sheetViews>
  <sheetFormatPr defaultRowHeight="16.5" x14ac:dyDescent="0.3"/>
  <cols>
    <col min="1" max="1" width="7.25" customWidth="1"/>
    <col min="2" max="2" width="3.125" customWidth="1"/>
    <col min="3" max="34" width="3.125" style="1" customWidth="1"/>
    <col min="35" max="35" width="4.625" customWidth="1"/>
    <col min="36" max="36" width="11.375" customWidth="1"/>
    <col min="37" max="37" width="7.875" customWidth="1"/>
  </cols>
  <sheetData>
    <row r="1" spans="1:39" ht="17.45" thickBot="1" x14ac:dyDescent="0.65"/>
    <row r="2" spans="1:39" ht="43.5" customHeight="1" x14ac:dyDescent="0.3">
      <c r="C2" s="105"/>
      <c r="D2" s="105"/>
      <c r="E2" s="108" t="s">
        <v>104</v>
      </c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9" t="s">
        <v>105</v>
      </c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04"/>
    </row>
    <row r="3" spans="1:39" ht="9.9499999999999993" customHeight="1" thickBot="1" x14ac:dyDescent="0.65"/>
    <row r="4" spans="1:39" ht="40.5" customHeight="1" thickTop="1" thickBot="1" x14ac:dyDescent="0.35">
      <c r="A4" s="15" t="s">
        <v>5</v>
      </c>
      <c r="B4" s="39"/>
      <c r="C4" s="106" t="s">
        <v>114</v>
      </c>
      <c r="D4" s="106" t="s">
        <v>115</v>
      </c>
      <c r="E4" s="106" t="s">
        <v>116</v>
      </c>
      <c r="F4" s="106" t="s">
        <v>117</v>
      </c>
      <c r="G4" s="106" t="s">
        <v>118</v>
      </c>
      <c r="H4" s="106" t="s">
        <v>119</v>
      </c>
      <c r="I4" s="106" t="s">
        <v>120</v>
      </c>
      <c r="J4" s="106" t="s">
        <v>121</v>
      </c>
      <c r="K4" s="106" t="s">
        <v>122</v>
      </c>
      <c r="L4" s="16">
        <v>10</v>
      </c>
      <c r="M4" s="16">
        <v>11</v>
      </c>
      <c r="N4" s="16">
        <v>12</v>
      </c>
      <c r="O4" s="16">
        <v>13</v>
      </c>
      <c r="P4" s="16">
        <v>14</v>
      </c>
      <c r="Q4" s="16">
        <v>15</v>
      </c>
      <c r="R4" s="16">
        <v>16</v>
      </c>
      <c r="S4" s="16">
        <v>17</v>
      </c>
      <c r="T4" s="16">
        <v>18</v>
      </c>
      <c r="U4" s="16">
        <v>19</v>
      </c>
      <c r="V4" s="16">
        <v>20</v>
      </c>
      <c r="W4" s="16">
        <v>21</v>
      </c>
      <c r="X4" s="16">
        <v>22</v>
      </c>
      <c r="Y4" s="16">
        <v>23</v>
      </c>
      <c r="Z4" s="16">
        <v>24</v>
      </c>
      <c r="AA4" s="16">
        <v>25</v>
      </c>
      <c r="AB4" s="16">
        <v>26</v>
      </c>
      <c r="AC4" s="16">
        <v>27</v>
      </c>
      <c r="AD4" s="16">
        <v>28</v>
      </c>
      <c r="AE4" s="16">
        <v>29</v>
      </c>
      <c r="AF4" s="16">
        <v>30</v>
      </c>
      <c r="AG4" s="16">
        <v>31</v>
      </c>
      <c r="AH4" s="30"/>
      <c r="AI4" s="17" t="s">
        <v>0</v>
      </c>
      <c r="AJ4" s="17" t="s">
        <v>6</v>
      </c>
      <c r="AK4" s="17" t="s">
        <v>11</v>
      </c>
      <c r="AM4" s="12"/>
    </row>
    <row r="5" spans="1:39" ht="18" thickTop="1" thickBot="1" x14ac:dyDescent="0.35">
      <c r="A5" s="5" t="s">
        <v>2</v>
      </c>
      <c r="B5" s="26"/>
      <c r="C5" s="3"/>
      <c r="D5" s="3"/>
      <c r="E5" s="3"/>
      <c r="F5" s="3"/>
      <c r="G5" s="3"/>
      <c r="H5" s="3"/>
      <c r="I5" s="3"/>
      <c r="J5" s="3"/>
      <c r="K5" s="3"/>
      <c r="L5" s="3">
        <v>1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>
        <v>1</v>
      </c>
      <c r="AD5" s="3"/>
      <c r="AE5" s="3"/>
      <c r="AF5" s="3"/>
      <c r="AG5" s="3"/>
      <c r="AH5" s="31"/>
      <c r="AI5" s="9">
        <f>SUM(B5:AH5)</f>
        <v>2</v>
      </c>
      <c r="AJ5" s="8">
        <f t="shared" ref="AJ5:AJ10" si="0">SUM(AI5*40000)</f>
        <v>80000</v>
      </c>
      <c r="AK5" s="24"/>
    </row>
    <row r="6" spans="1:39" ht="18" thickTop="1" thickBot="1" x14ac:dyDescent="0.35">
      <c r="A6" s="13" t="s">
        <v>1</v>
      </c>
      <c r="B6" s="27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33"/>
      <c r="AI6" s="37">
        <f>SUM(B6:AH6)</f>
        <v>0</v>
      </c>
      <c r="AJ6" s="8">
        <f t="shared" si="0"/>
        <v>0</v>
      </c>
      <c r="AK6" s="23"/>
    </row>
    <row r="7" spans="1:39" ht="18" thickTop="1" thickBot="1" x14ac:dyDescent="0.35">
      <c r="A7" s="4" t="s">
        <v>12</v>
      </c>
      <c r="B7" s="28"/>
      <c r="C7" s="2"/>
      <c r="D7" s="2">
        <v>1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>
        <v>1</v>
      </c>
      <c r="S7" s="2"/>
      <c r="T7" s="2"/>
      <c r="U7" s="2"/>
      <c r="V7" s="2"/>
      <c r="W7" s="2"/>
      <c r="X7" s="2"/>
      <c r="Y7" s="2">
        <v>1</v>
      </c>
      <c r="Z7" s="2"/>
      <c r="AA7" s="2"/>
      <c r="AB7" s="2"/>
      <c r="AC7" s="2"/>
      <c r="AD7" s="2"/>
      <c r="AE7" s="2"/>
      <c r="AF7" s="2"/>
      <c r="AG7" s="2"/>
      <c r="AH7" s="35"/>
      <c r="AI7" s="37">
        <f>SUM(B7:AH7)</f>
        <v>3</v>
      </c>
      <c r="AJ7" s="8">
        <f t="shared" si="0"/>
        <v>120000</v>
      </c>
      <c r="AK7" s="7"/>
    </row>
    <row r="8" spans="1:39" ht="18" thickTop="1" thickBot="1" x14ac:dyDescent="0.35">
      <c r="A8" s="13" t="s">
        <v>20</v>
      </c>
      <c r="B8" s="27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>
        <v>1</v>
      </c>
      <c r="AA8" s="14"/>
      <c r="AB8" s="14"/>
      <c r="AC8" s="14"/>
      <c r="AD8" s="14"/>
      <c r="AE8" s="14"/>
      <c r="AF8" s="14"/>
      <c r="AG8" s="14"/>
      <c r="AH8" s="34"/>
      <c r="AI8" s="6">
        <f t="shared" ref="AI8" si="1">SUM(B8:AH8)</f>
        <v>1</v>
      </c>
      <c r="AJ8" s="8">
        <f t="shared" si="0"/>
        <v>40000</v>
      </c>
      <c r="AK8" s="23"/>
    </row>
    <row r="9" spans="1:39" s="20" customFormat="1" ht="17.850000000000001" thickTop="1" thickBot="1" x14ac:dyDescent="0.65">
      <c r="A9" s="45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4"/>
      <c r="AI9" s="38">
        <f>SUM(B9:AH9)</f>
        <v>0</v>
      </c>
      <c r="AJ9" s="8">
        <f t="shared" si="0"/>
        <v>0</v>
      </c>
      <c r="AK9" s="25"/>
    </row>
    <row r="10" spans="1:39" s="20" customFormat="1" ht="17.850000000000001" thickTop="1" thickBot="1" x14ac:dyDescent="0.65">
      <c r="A10" s="40"/>
      <c r="B10" s="41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32"/>
      <c r="AI10" s="6">
        <f>SUM(B10:AH10)</f>
        <v>0</v>
      </c>
      <c r="AJ10" s="8">
        <f t="shared" si="0"/>
        <v>0</v>
      </c>
      <c r="AK10" s="25"/>
    </row>
    <row r="11" spans="1:39" s="20" customFormat="1" ht="18" thickTop="1" thickBot="1" x14ac:dyDescent="0.35">
      <c r="A11" s="21" t="s">
        <v>3</v>
      </c>
      <c r="B11" s="29">
        <f t="shared" ref="B11:AJ11" si="2">SUM(B5:B10)</f>
        <v>0</v>
      </c>
      <c r="C11" s="22">
        <f t="shared" si="2"/>
        <v>0</v>
      </c>
      <c r="D11" s="22">
        <f t="shared" si="2"/>
        <v>1</v>
      </c>
      <c r="E11" s="22">
        <f t="shared" si="2"/>
        <v>0</v>
      </c>
      <c r="F11" s="22">
        <f t="shared" si="2"/>
        <v>0</v>
      </c>
      <c r="G11" s="22">
        <f t="shared" si="2"/>
        <v>0</v>
      </c>
      <c r="H11" s="22">
        <f t="shared" si="2"/>
        <v>0</v>
      </c>
      <c r="I11" s="22">
        <f t="shared" si="2"/>
        <v>0</v>
      </c>
      <c r="J11" s="22">
        <f t="shared" si="2"/>
        <v>0</v>
      </c>
      <c r="K11" s="22">
        <f t="shared" si="2"/>
        <v>0</v>
      </c>
      <c r="L11" s="22">
        <f t="shared" si="2"/>
        <v>1</v>
      </c>
      <c r="M11" s="22">
        <f t="shared" si="2"/>
        <v>0</v>
      </c>
      <c r="N11" s="22">
        <f t="shared" si="2"/>
        <v>0</v>
      </c>
      <c r="O11" s="22">
        <f t="shared" si="2"/>
        <v>0</v>
      </c>
      <c r="P11" s="22">
        <f t="shared" si="2"/>
        <v>0</v>
      </c>
      <c r="Q11" s="22">
        <f t="shared" si="2"/>
        <v>0</v>
      </c>
      <c r="R11" s="22">
        <f t="shared" si="2"/>
        <v>1</v>
      </c>
      <c r="S11" s="22">
        <f t="shared" si="2"/>
        <v>0</v>
      </c>
      <c r="T11" s="22">
        <f t="shared" si="2"/>
        <v>0</v>
      </c>
      <c r="U11" s="22">
        <f t="shared" si="2"/>
        <v>0</v>
      </c>
      <c r="V11" s="22">
        <f t="shared" si="2"/>
        <v>0</v>
      </c>
      <c r="W11" s="22">
        <f t="shared" si="2"/>
        <v>0</v>
      </c>
      <c r="X11" s="22">
        <f t="shared" si="2"/>
        <v>0</v>
      </c>
      <c r="Y11" s="22">
        <f t="shared" si="2"/>
        <v>1</v>
      </c>
      <c r="Z11" s="22">
        <f t="shared" si="2"/>
        <v>1</v>
      </c>
      <c r="AA11" s="22">
        <f t="shared" si="2"/>
        <v>0</v>
      </c>
      <c r="AB11" s="22">
        <f t="shared" si="2"/>
        <v>0</v>
      </c>
      <c r="AC11" s="22">
        <f t="shared" si="2"/>
        <v>1</v>
      </c>
      <c r="AD11" s="22">
        <f t="shared" si="2"/>
        <v>0</v>
      </c>
      <c r="AE11" s="22">
        <f t="shared" si="2"/>
        <v>0</v>
      </c>
      <c r="AF11" s="22">
        <f t="shared" si="2"/>
        <v>0</v>
      </c>
      <c r="AG11" s="22">
        <f t="shared" si="2"/>
        <v>0</v>
      </c>
      <c r="AH11" s="22">
        <f t="shared" si="2"/>
        <v>0</v>
      </c>
      <c r="AI11" s="9">
        <f t="shared" si="2"/>
        <v>6</v>
      </c>
      <c r="AJ11" s="8">
        <f t="shared" si="2"/>
        <v>240000</v>
      </c>
      <c r="AK11" s="36"/>
    </row>
    <row r="12" spans="1:39" ht="36" customHeight="1" thickTop="1" thickBot="1" x14ac:dyDescent="0.35">
      <c r="A12" s="115" t="s">
        <v>8</v>
      </c>
      <c r="B12" s="116"/>
      <c r="C12" s="117"/>
      <c r="D12" s="117"/>
      <c r="E12" s="118"/>
      <c r="F12" s="47"/>
      <c r="G12" s="18" t="s">
        <v>7</v>
      </c>
      <c r="H12" s="19"/>
      <c r="I12" s="18"/>
      <c r="J12" s="18"/>
      <c r="K12" s="116">
        <f>SUM(AI11)</f>
        <v>6</v>
      </c>
      <c r="L12" s="116"/>
      <c r="M12" s="114" t="s">
        <v>4</v>
      </c>
      <c r="N12" s="113"/>
      <c r="O12" s="113"/>
      <c r="P12" s="113"/>
      <c r="Q12" s="112">
        <f>SUM(AJ11)</f>
        <v>240000</v>
      </c>
      <c r="R12" s="119"/>
      <c r="S12" s="119"/>
      <c r="T12" s="119"/>
      <c r="U12" s="46"/>
      <c r="V12" s="112" t="s">
        <v>9</v>
      </c>
      <c r="W12" s="113"/>
      <c r="X12" s="113"/>
      <c r="Y12" s="110">
        <f>SUM(Q12*0.1)</f>
        <v>24000</v>
      </c>
      <c r="Z12" s="111"/>
      <c r="AA12" s="111"/>
      <c r="AB12" s="47"/>
      <c r="AC12" s="112" t="s">
        <v>10</v>
      </c>
      <c r="AD12" s="113"/>
      <c r="AE12" s="113"/>
      <c r="AF12" s="112">
        <f>SUM(Q12+Y12)</f>
        <v>264000</v>
      </c>
      <c r="AG12" s="114"/>
      <c r="AH12" s="114"/>
      <c r="AI12" s="114"/>
      <c r="AJ12" s="120"/>
      <c r="AK12" s="121"/>
    </row>
    <row r="13" spans="1:39" ht="17.850000000000001" thickTop="1" thickBot="1" x14ac:dyDescent="0.65">
      <c r="A13" s="10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0"/>
      <c r="AJ13" s="10"/>
      <c r="AK13" s="10"/>
    </row>
    <row r="14" spans="1:39" ht="43.5" customHeight="1" x14ac:dyDescent="0.3">
      <c r="C14" s="105"/>
      <c r="D14" s="105"/>
      <c r="E14" s="108" t="s">
        <v>106</v>
      </c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9" t="s">
        <v>105</v>
      </c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4"/>
    </row>
    <row r="15" spans="1:39" ht="9.9499999999999993" customHeight="1" thickBot="1" x14ac:dyDescent="0.65"/>
    <row r="16" spans="1:39" ht="40.5" customHeight="1" thickTop="1" thickBot="1" x14ac:dyDescent="0.35">
      <c r="A16" s="15" t="s">
        <v>5</v>
      </c>
      <c r="B16" s="39"/>
      <c r="C16" s="106" t="s">
        <v>114</v>
      </c>
      <c r="D16" s="106" t="s">
        <v>115</v>
      </c>
      <c r="E16" s="106" t="s">
        <v>116</v>
      </c>
      <c r="F16" s="106" t="s">
        <v>117</v>
      </c>
      <c r="G16" s="106" t="s">
        <v>118</v>
      </c>
      <c r="H16" s="106" t="s">
        <v>119</v>
      </c>
      <c r="I16" s="106" t="s">
        <v>120</v>
      </c>
      <c r="J16" s="106" t="s">
        <v>121</v>
      </c>
      <c r="K16" s="106" t="s">
        <v>122</v>
      </c>
      <c r="L16" s="16">
        <v>10</v>
      </c>
      <c r="M16" s="16">
        <v>11</v>
      </c>
      <c r="N16" s="16">
        <v>12</v>
      </c>
      <c r="O16" s="16">
        <v>13</v>
      </c>
      <c r="P16" s="16">
        <v>14</v>
      </c>
      <c r="Q16" s="16">
        <v>15</v>
      </c>
      <c r="R16" s="16">
        <v>16</v>
      </c>
      <c r="S16" s="16">
        <v>17</v>
      </c>
      <c r="T16" s="16">
        <v>18</v>
      </c>
      <c r="U16" s="16">
        <v>19</v>
      </c>
      <c r="V16" s="16">
        <v>20</v>
      </c>
      <c r="W16" s="16">
        <v>21</v>
      </c>
      <c r="X16" s="16">
        <v>22</v>
      </c>
      <c r="Y16" s="16">
        <v>23</v>
      </c>
      <c r="Z16" s="16">
        <v>24</v>
      </c>
      <c r="AA16" s="16">
        <v>25</v>
      </c>
      <c r="AB16" s="16">
        <v>26</v>
      </c>
      <c r="AC16" s="16">
        <v>27</v>
      </c>
      <c r="AD16" s="16">
        <v>28</v>
      </c>
      <c r="AE16" s="16">
        <v>29</v>
      </c>
      <c r="AF16" s="16">
        <v>30</v>
      </c>
      <c r="AG16" s="16">
        <v>31</v>
      </c>
      <c r="AH16" s="30"/>
      <c r="AI16" s="17" t="s">
        <v>0</v>
      </c>
      <c r="AJ16" s="17" t="s">
        <v>6</v>
      </c>
      <c r="AK16" s="17" t="s">
        <v>11</v>
      </c>
      <c r="AM16" s="12"/>
    </row>
    <row r="17" spans="1:39" ht="18" thickTop="1" thickBot="1" x14ac:dyDescent="0.35">
      <c r="A17" s="5" t="s">
        <v>2</v>
      </c>
      <c r="B17" s="26"/>
      <c r="C17" s="3"/>
      <c r="D17" s="3"/>
      <c r="E17" s="3"/>
      <c r="F17" s="3">
        <v>1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31"/>
      <c r="AI17" s="9">
        <f>SUM(B17:AH17)</f>
        <v>1</v>
      </c>
      <c r="AJ17" s="8">
        <f t="shared" ref="AJ17:AJ22" si="3">SUM(AI17*40000)</f>
        <v>40000</v>
      </c>
      <c r="AK17" s="24"/>
    </row>
    <row r="18" spans="1:39" ht="18" thickTop="1" thickBot="1" x14ac:dyDescent="0.35">
      <c r="A18" s="13" t="s">
        <v>1</v>
      </c>
      <c r="B18" s="27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33"/>
      <c r="AI18" s="37">
        <f>SUM(B18:AH18)</f>
        <v>0</v>
      </c>
      <c r="AJ18" s="8">
        <f t="shared" si="3"/>
        <v>0</v>
      </c>
      <c r="AK18" s="23"/>
    </row>
    <row r="19" spans="1:39" ht="18" thickTop="1" thickBot="1" x14ac:dyDescent="0.35">
      <c r="A19" s="4" t="s">
        <v>12</v>
      </c>
      <c r="B19" s="28"/>
      <c r="C19" s="2"/>
      <c r="D19" s="2">
        <v>1</v>
      </c>
      <c r="E19" s="2">
        <v>1</v>
      </c>
      <c r="F19" s="2"/>
      <c r="G19" s="2"/>
      <c r="H19" s="2">
        <v>1</v>
      </c>
      <c r="I19" s="2"/>
      <c r="J19" s="2"/>
      <c r="K19" s="2"/>
      <c r="L19" s="2"/>
      <c r="M19" s="2"/>
      <c r="N19" s="2">
        <v>1</v>
      </c>
      <c r="O19" s="2"/>
      <c r="P19" s="2"/>
      <c r="Q19" s="2"/>
      <c r="R19" s="2"/>
      <c r="S19" s="2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35"/>
      <c r="AI19" s="37">
        <f>SUM(B19:AH19)</f>
        <v>4</v>
      </c>
      <c r="AJ19" s="8">
        <f t="shared" si="3"/>
        <v>160000</v>
      </c>
      <c r="AK19" s="7"/>
    </row>
    <row r="20" spans="1:39" ht="18" thickTop="1" thickBot="1" x14ac:dyDescent="0.35">
      <c r="A20" s="13" t="s">
        <v>22</v>
      </c>
      <c r="B20" s="27"/>
      <c r="C20" s="14"/>
      <c r="D20" s="14">
        <v>2</v>
      </c>
      <c r="E20" s="14">
        <v>2</v>
      </c>
      <c r="F20" s="14"/>
      <c r="G20" s="14">
        <v>2</v>
      </c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34"/>
      <c r="AI20" s="6">
        <f t="shared" ref="AI20" si="4">SUM(B20:AH20)</f>
        <v>6</v>
      </c>
      <c r="AJ20" s="8">
        <f t="shared" si="3"/>
        <v>240000</v>
      </c>
      <c r="AK20" s="23"/>
    </row>
    <row r="21" spans="1:39" s="20" customFormat="1" ht="17.850000000000001" thickTop="1" thickBot="1" x14ac:dyDescent="0.65">
      <c r="A21" s="45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4"/>
      <c r="AI21" s="38">
        <f>SUM(B21:AH21)</f>
        <v>0</v>
      </c>
      <c r="AJ21" s="8">
        <f t="shared" si="3"/>
        <v>0</v>
      </c>
      <c r="AK21" s="25"/>
    </row>
    <row r="22" spans="1:39" s="20" customFormat="1" ht="17.850000000000001" thickTop="1" thickBot="1" x14ac:dyDescent="0.65">
      <c r="A22" s="40"/>
      <c r="B22" s="41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32"/>
      <c r="AI22" s="6">
        <f>SUM(B22:AH22)</f>
        <v>0</v>
      </c>
      <c r="AJ22" s="8">
        <f t="shared" si="3"/>
        <v>0</v>
      </c>
      <c r="AK22" s="25"/>
    </row>
    <row r="23" spans="1:39" s="20" customFormat="1" ht="18" thickTop="1" thickBot="1" x14ac:dyDescent="0.35">
      <c r="A23" s="21" t="s">
        <v>3</v>
      </c>
      <c r="B23" s="29">
        <f t="shared" ref="B23:AJ23" si="5">SUM(B17:B22)</f>
        <v>0</v>
      </c>
      <c r="C23" s="22">
        <f t="shared" si="5"/>
        <v>0</v>
      </c>
      <c r="D23" s="22">
        <f t="shared" si="5"/>
        <v>3</v>
      </c>
      <c r="E23" s="22">
        <f t="shared" si="5"/>
        <v>3</v>
      </c>
      <c r="F23" s="22">
        <f t="shared" si="5"/>
        <v>1</v>
      </c>
      <c r="G23" s="22">
        <f t="shared" si="5"/>
        <v>2</v>
      </c>
      <c r="H23" s="22">
        <f t="shared" si="5"/>
        <v>1</v>
      </c>
      <c r="I23" s="22">
        <f t="shared" si="5"/>
        <v>0</v>
      </c>
      <c r="J23" s="22">
        <f t="shared" si="5"/>
        <v>0</v>
      </c>
      <c r="K23" s="22">
        <f t="shared" si="5"/>
        <v>0</v>
      </c>
      <c r="L23" s="22">
        <f t="shared" si="5"/>
        <v>0</v>
      </c>
      <c r="M23" s="22">
        <f t="shared" si="5"/>
        <v>0</v>
      </c>
      <c r="N23" s="22">
        <f t="shared" si="5"/>
        <v>1</v>
      </c>
      <c r="O23" s="22">
        <f t="shared" si="5"/>
        <v>0</v>
      </c>
      <c r="P23" s="22">
        <f t="shared" si="5"/>
        <v>0</v>
      </c>
      <c r="Q23" s="22">
        <f t="shared" si="5"/>
        <v>0</v>
      </c>
      <c r="R23" s="22">
        <f t="shared" si="5"/>
        <v>0</v>
      </c>
      <c r="S23" s="22">
        <f t="shared" si="5"/>
        <v>0</v>
      </c>
      <c r="T23" s="22">
        <f t="shared" si="5"/>
        <v>0</v>
      </c>
      <c r="U23" s="22">
        <f t="shared" si="5"/>
        <v>0</v>
      </c>
      <c r="V23" s="22">
        <f t="shared" si="5"/>
        <v>0</v>
      </c>
      <c r="W23" s="22">
        <f t="shared" si="5"/>
        <v>0</v>
      </c>
      <c r="X23" s="22">
        <f t="shared" si="5"/>
        <v>0</v>
      </c>
      <c r="Y23" s="22">
        <f t="shared" si="5"/>
        <v>0</v>
      </c>
      <c r="Z23" s="22">
        <f t="shared" si="5"/>
        <v>0</v>
      </c>
      <c r="AA23" s="22">
        <f t="shared" si="5"/>
        <v>0</v>
      </c>
      <c r="AB23" s="22">
        <f t="shared" si="5"/>
        <v>0</v>
      </c>
      <c r="AC23" s="22">
        <f t="shared" si="5"/>
        <v>0</v>
      </c>
      <c r="AD23" s="22">
        <f t="shared" si="5"/>
        <v>0</v>
      </c>
      <c r="AE23" s="22">
        <f t="shared" si="5"/>
        <v>0</v>
      </c>
      <c r="AF23" s="22">
        <f t="shared" si="5"/>
        <v>0</v>
      </c>
      <c r="AG23" s="22">
        <f t="shared" si="5"/>
        <v>0</v>
      </c>
      <c r="AH23" s="22">
        <f t="shared" si="5"/>
        <v>0</v>
      </c>
      <c r="AI23" s="9">
        <f t="shared" si="5"/>
        <v>11</v>
      </c>
      <c r="AJ23" s="8">
        <f t="shared" si="5"/>
        <v>440000</v>
      </c>
      <c r="AK23" s="36"/>
    </row>
    <row r="24" spans="1:39" ht="36" customHeight="1" thickTop="1" thickBot="1" x14ac:dyDescent="0.35">
      <c r="A24" s="115" t="s">
        <v>8</v>
      </c>
      <c r="B24" s="116"/>
      <c r="C24" s="117"/>
      <c r="D24" s="117"/>
      <c r="E24" s="118"/>
      <c r="F24" s="47"/>
      <c r="G24" s="18" t="s">
        <v>7</v>
      </c>
      <c r="H24" s="19"/>
      <c r="I24" s="18"/>
      <c r="J24" s="18"/>
      <c r="K24" s="116">
        <f>SUM(AI23)</f>
        <v>11</v>
      </c>
      <c r="L24" s="116"/>
      <c r="M24" s="114" t="s">
        <v>4</v>
      </c>
      <c r="N24" s="113"/>
      <c r="O24" s="113"/>
      <c r="P24" s="113"/>
      <c r="Q24" s="112">
        <f>SUM(AJ23)</f>
        <v>440000</v>
      </c>
      <c r="R24" s="119"/>
      <c r="S24" s="119"/>
      <c r="T24" s="119"/>
      <c r="U24" s="46"/>
      <c r="V24" s="112" t="s">
        <v>9</v>
      </c>
      <c r="W24" s="113"/>
      <c r="X24" s="113"/>
      <c r="Y24" s="110">
        <f>SUM(Q24*0.1)</f>
        <v>44000</v>
      </c>
      <c r="Z24" s="111"/>
      <c r="AA24" s="111"/>
      <c r="AB24" s="47"/>
      <c r="AC24" s="112" t="s">
        <v>10</v>
      </c>
      <c r="AD24" s="113"/>
      <c r="AE24" s="113"/>
      <c r="AF24" s="112">
        <f>SUM(Q24+Y24)</f>
        <v>484000</v>
      </c>
      <c r="AG24" s="114"/>
      <c r="AH24" s="114"/>
      <c r="AI24" s="114"/>
      <c r="AJ24" s="120"/>
      <c r="AK24" s="121"/>
    </row>
    <row r="25" spans="1:39" ht="17.850000000000001" thickTop="1" thickBot="1" x14ac:dyDescent="0.65"/>
    <row r="26" spans="1:39" ht="43.5" customHeight="1" x14ac:dyDescent="0.3">
      <c r="C26" s="105"/>
      <c r="D26" s="105"/>
      <c r="E26" s="108" t="s">
        <v>107</v>
      </c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9" t="s">
        <v>72</v>
      </c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4"/>
    </row>
    <row r="27" spans="1:39" ht="9.9499999999999993" customHeight="1" thickBot="1" x14ac:dyDescent="0.65"/>
    <row r="28" spans="1:39" ht="40.5" customHeight="1" thickTop="1" thickBot="1" x14ac:dyDescent="0.35">
      <c r="A28" s="15" t="s">
        <v>5</v>
      </c>
      <c r="B28" s="39"/>
      <c r="C28" s="106" t="s">
        <v>114</v>
      </c>
      <c r="D28" s="106" t="s">
        <v>115</v>
      </c>
      <c r="E28" s="106" t="s">
        <v>116</v>
      </c>
      <c r="F28" s="106" t="s">
        <v>117</v>
      </c>
      <c r="G28" s="106" t="s">
        <v>118</v>
      </c>
      <c r="H28" s="106" t="s">
        <v>119</v>
      </c>
      <c r="I28" s="106" t="s">
        <v>120</v>
      </c>
      <c r="J28" s="106" t="s">
        <v>121</v>
      </c>
      <c r="K28" s="106" t="s">
        <v>122</v>
      </c>
      <c r="L28" s="16">
        <v>10</v>
      </c>
      <c r="M28" s="16">
        <v>11</v>
      </c>
      <c r="N28" s="16">
        <v>12</v>
      </c>
      <c r="O28" s="16">
        <v>13</v>
      </c>
      <c r="P28" s="16">
        <v>14</v>
      </c>
      <c r="Q28" s="16">
        <v>15</v>
      </c>
      <c r="R28" s="16">
        <v>16</v>
      </c>
      <c r="S28" s="16">
        <v>17</v>
      </c>
      <c r="T28" s="16">
        <v>18</v>
      </c>
      <c r="U28" s="16">
        <v>19</v>
      </c>
      <c r="V28" s="16">
        <v>20</v>
      </c>
      <c r="W28" s="16">
        <v>21</v>
      </c>
      <c r="X28" s="16">
        <v>22</v>
      </c>
      <c r="Y28" s="16">
        <v>23</v>
      </c>
      <c r="Z28" s="16">
        <v>24</v>
      </c>
      <c r="AA28" s="16">
        <v>25</v>
      </c>
      <c r="AB28" s="16">
        <v>26</v>
      </c>
      <c r="AC28" s="16">
        <v>27</v>
      </c>
      <c r="AD28" s="16">
        <v>28</v>
      </c>
      <c r="AE28" s="16">
        <v>29</v>
      </c>
      <c r="AF28" s="16">
        <v>30</v>
      </c>
      <c r="AG28" s="16">
        <v>31</v>
      </c>
      <c r="AH28" s="30"/>
      <c r="AI28" s="17" t="s">
        <v>0</v>
      </c>
      <c r="AJ28" s="17" t="s">
        <v>6</v>
      </c>
      <c r="AK28" s="17" t="s">
        <v>11</v>
      </c>
      <c r="AM28" s="12"/>
    </row>
    <row r="29" spans="1:39" ht="18" thickTop="1" thickBot="1" x14ac:dyDescent="0.35">
      <c r="A29" s="5" t="s">
        <v>2</v>
      </c>
      <c r="B29" s="26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1"/>
      <c r="AI29" s="9">
        <f>SUM(B29:AH29)</f>
        <v>0</v>
      </c>
      <c r="AJ29" s="8">
        <f t="shared" ref="AJ29:AJ34" si="6">SUM(AI29*40000)</f>
        <v>0</v>
      </c>
      <c r="AK29" s="24"/>
    </row>
    <row r="30" spans="1:39" ht="18" thickTop="1" thickBot="1" x14ac:dyDescent="0.35">
      <c r="A30" s="13" t="s">
        <v>1</v>
      </c>
      <c r="B30" s="27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33"/>
      <c r="AI30" s="37">
        <f>SUM(B30:AH30)</f>
        <v>0</v>
      </c>
      <c r="AJ30" s="8">
        <f t="shared" si="6"/>
        <v>0</v>
      </c>
      <c r="AK30" s="23"/>
    </row>
    <row r="31" spans="1:39" ht="18" thickTop="1" thickBot="1" x14ac:dyDescent="0.35">
      <c r="A31" s="4" t="s">
        <v>12</v>
      </c>
      <c r="B31" s="2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>
        <v>1</v>
      </c>
      <c r="AC31" s="2"/>
      <c r="AD31" s="2"/>
      <c r="AE31" s="2"/>
      <c r="AF31" s="2"/>
      <c r="AG31" s="2"/>
      <c r="AH31" s="35"/>
      <c r="AI31" s="37">
        <f>SUM(B31:AH31)</f>
        <v>1</v>
      </c>
      <c r="AJ31" s="8">
        <f t="shared" si="6"/>
        <v>40000</v>
      </c>
      <c r="AK31" s="7"/>
    </row>
    <row r="32" spans="1:39" ht="18" thickTop="1" thickBot="1" x14ac:dyDescent="0.35">
      <c r="A32" s="13" t="s">
        <v>21</v>
      </c>
      <c r="B32" s="27">
        <v>2</v>
      </c>
      <c r="C32" s="14"/>
      <c r="D32" s="14"/>
      <c r="E32" s="14"/>
      <c r="F32" s="14"/>
      <c r="G32" s="14">
        <v>1</v>
      </c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>
        <v>1</v>
      </c>
      <c r="Z32" s="14"/>
      <c r="AA32" s="14"/>
      <c r="AB32" s="14"/>
      <c r="AC32" s="14"/>
      <c r="AD32" s="14"/>
      <c r="AE32" s="14"/>
      <c r="AF32" s="14"/>
      <c r="AG32" s="14"/>
      <c r="AH32" s="34"/>
      <c r="AI32" s="6">
        <f t="shared" ref="AI32" si="7">SUM(B32:AH32)</f>
        <v>4</v>
      </c>
      <c r="AJ32" s="8">
        <f t="shared" si="6"/>
        <v>160000</v>
      </c>
      <c r="AK32" s="23"/>
    </row>
    <row r="33" spans="1:39" s="20" customFormat="1" ht="17.850000000000001" thickTop="1" thickBot="1" x14ac:dyDescent="0.65">
      <c r="A33" s="45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4"/>
      <c r="AI33" s="38">
        <f>SUM(B33:AH33)</f>
        <v>0</v>
      </c>
      <c r="AJ33" s="8">
        <f t="shared" si="6"/>
        <v>0</v>
      </c>
      <c r="AK33" s="25"/>
    </row>
    <row r="34" spans="1:39" s="20" customFormat="1" ht="17.850000000000001" thickTop="1" thickBot="1" x14ac:dyDescent="0.65">
      <c r="A34" s="40"/>
      <c r="B34" s="41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32"/>
      <c r="AI34" s="6">
        <f>SUM(B34:AH34)</f>
        <v>0</v>
      </c>
      <c r="AJ34" s="8">
        <f t="shared" si="6"/>
        <v>0</v>
      </c>
      <c r="AK34" s="25"/>
    </row>
    <row r="35" spans="1:39" s="20" customFormat="1" ht="18" thickTop="1" thickBot="1" x14ac:dyDescent="0.35">
      <c r="A35" s="21" t="s">
        <v>3</v>
      </c>
      <c r="B35" s="29">
        <f t="shared" ref="B35:AJ35" si="8">SUM(B29:B34)</f>
        <v>2</v>
      </c>
      <c r="C35" s="22">
        <f t="shared" si="8"/>
        <v>0</v>
      </c>
      <c r="D35" s="22">
        <f t="shared" si="8"/>
        <v>0</v>
      </c>
      <c r="E35" s="22">
        <f t="shared" si="8"/>
        <v>0</v>
      </c>
      <c r="F35" s="22">
        <f t="shared" si="8"/>
        <v>0</v>
      </c>
      <c r="G35" s="22">
        <f t="shared" si="8"/>
        <v>1</v>
      </c>
      <c r="H35" s="22">
        <f t="shared" si="8"/>
        <v>0</v>
      </c>
      <c r="I35" s="22">
        <f t="shared" si="8"/>
        <v>0</v>
      </c>
      <c r="J35" s="22">
        <f t="shared" si="8"/>
        <v>0</v>
      </c>
      <c r="K35" s="22">
        <f t="shared" si="8"/>
        <v>0</v>
      </c>
      <c r="L35" s="22">
        <f t="shared" si="8"/>
        <v>0</v>
      </c>
      <c r="M35" s="22">
        <f t="shared" si="8"/>
        <v>0</v>
      </c>
      <c r="N35" s="22">
        <f t="shared" si="8"/>
        <v>0</v>
      </c>
      <c r="O35" s="22">
        <f t="shared" si="8"/>
        <v>0</v>
      </c>
      <c r="P35" s="22">
        <f t="shared" si="8"/>
        <v>0</v>
      </c>
      <c r="Q35" s="22">
        <f t="shared" si="8"/>
        <v>0</v>
      </c>
      <c r="R35" s="22">
        <f t="shared" si="8"/>
        <v>0</v>
      </c>
      <c r="S35" s="22">
        <f t="shared" si="8"/>
        <v>0</v>
      </c>
      <c r="T35" s="22">
        <f t="shared" si="8"/>
        <v>0</v>
      </c>
      <c r="U35" s="22">
        <f t="shared" si="8"/>
        <v>0</v>
      </c>
      <c r="V35" s="22">
        <f t="shared" si="8"/>
        <v>0</v>
      </c>
      <c r="W35" s="22">
        <f t="shared" si="8"/>
        <v>0</v>
      </c>
      <c r="X35" s="22">
        <f t="shared" si="8"/>
        <v>0</v>
      </c>
      <c r="Y35" s="22">
        <f t="shared" si="8"/>
        <v>1</v>
      </c>
      <c r="Z35" s="22">
        <f t="shared" si="8"/>
        <v>0</v>
      </c>
      <c r="AA35" s="22">
        <f t="shared" si="8"/>
        <v>0</v>
      </c>
      <c r="AB35" s="22">
        <f t="shared" si="8"/>
        <v>1</v>
      </c>
      <c r="AC35" s="22">
        <f t="shared" si="8"/>
        <v>0</v>
      </c>
      <c r="AD35" s="22">
        <f t="shared" si="8"/>
        <v>0</v>
      </c>
      <c r="AE35" s="22">
        <f t="shared" si="8"/>
        <v>0</v>
      </c>
      <c r="AF35" s="22">
        <f t="shared" si="8"/>
        <v>0</v>
      </c>
      <c r="AG35" s="22">
        <f t="shared" si="8"/>
        <v>0</v>
      </c>
      <c r="AH35" s="22">
        <f t="shared" si="8"/>
        <v>0</v>
      </c>
      <c r="AI35" s="9">
        <f t="shared" si="8"/>
        <v>5</v>
      </c>
      <c r="AJ35" s="8">
        <f t="shared" si="8"/>
        <v>200000</v>
      </c>
      <c r="AK35" s="36"/>
    </row>
    <row r="36" spans="1:39" ht="36" customHeight="1" thickTop="1" thickBot="1" x14ac:dyDescent="0.35">
      <c r="A36" s="115" t="s">
        <v>8</v>
      </c>
      <c r="B36" s="116"/>
      <c r="C36" s="117"/>
      <c r="D36" s="117"/>
      <c r="E36" s="118"/>
      <c r="F36" s="64"/>
      <c r="G36" s="18" t="s">
        <v>7</v>
      </c>
      <c r="H36" s="19"/>
      <c r="I36" s="18"/>
      <c r="J36" s="18"/>
      <c r="K36" s="116">
        <f>SUM(AI35)</f>
        <v>5</v>
      </c>
      <c r="L36" s="116"/>
      <c r="M36" s="114" t="s">
        <v>4</v>
      </c>
      <c r="N36" s="113"/>
      <c r="O36" s="113"/>
      <c r="P36" s="113"/>
      <c r="Q36" s="112">
        <f>SUM(AJ35)</f>
        <v>200000</v>
      </c>
      <c r="R36" s="119"/>
      <c r="S36" s="119"/>
      <c r="T36" s="119"/>
      <c r="U36" s="65"/>
      <c r="V36" s="112" t="s">
        <v>9</v>
      </c>
      <c r="W36" s="113"/>
      <c r="X36" s="113"/>
      <c r="Y36" s="110">
        <f>SUM(Q36*0.1)</f>
        <v>20000</v>
      </c>
      <c r="Z36" s="111"/>
      <c r="AA36" s="111"/>
      <c r="AB36" s="64"/>
      <c r="AC36" s="112" t="s">
        <v>10</v>
      </c>
      <c r="AD36" s="113"/>
      <c r="AE36" s="113"/>
      <c r="AF36" s="112">
        <f>SUM(Q36+Y36)</f>
        <v>220000</v>
      </c>
      <c r="AG36" s="114"/>
      <c r="AH36" s="114"/>
      <c r="AI36" s="114"/>
      <c r="AJ36" s="120"/>
      <c r="AK36" s="121"/>
    </row>
    <row r="37" spans="1:39" ht="17.850000000000001" thickTop="1" thickBot="1" x14ac:dyDescent="0.65">
      <c r="A37" s="10"/>
      <c r="B37" s="10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0"/>
      <c r="AJ37" s="10"/>
      <c r="AK37" s="10"/>
    </row>
    <row r="38" spans="1:39" ht="43.5" customHeight="1" x14ac:dyDescent="0.3">
      <c r="C38" s="105"/>
      <c r="D38" s="105"/>
      <c r="E38" s="108" t="s">
        <v>108</v>
      </c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9" t="s">
        <v>72</v>
      </c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4"/>
    </row>
    <row r="39" spans="1:39" ht="9.9499999999999993" customHeight="1" thickBot="1" x14ac:dyDescent="0.65"/>
    <row r="40" spans="1:39" ht="40.5" customHeight="1" thickTop="1" thickBot="1" x14ac:dyDescent="0.35">
      <c r="A40" s="15" t="s">
        <v>5</v>
      </c>
      <c r="B40" s="39"/>
      <c r="C40" s="106" t="s">
        <v>114</v>
      </c>
      <c r="D40" s="106" t="s">
        <v>115</v>
      </c>
      <c r="E40" s="106" t="s">
        <v>116</v>
      </c>
      <c r="F40" s="106" t="s">
        <v>117</v>
      </c>
      <c r="G40" s="106" t="s">
        <v>118</v>
      </c>
      <c r="H40" s="106" t="s">
        <v>119</v>
      </c>
      <c r="I40" s="106" t="s">
        <v>120</v>
      </c>
      <c r="J40" s="106" t="s">
        <v>121</v>
      </c>
      <c r="K40" s="106" t="s">
        <v>122</v>
      </c>
      <c r="L40" s="16">
        <v>10</v>
      </c>
      <c r="M40" s="16">
        <v>11</v>
      </c>
      <c r="N40" s="16">
        <v>12</v>
      </c>
      <c r="O40" s="16">
        <v>13</v>
      </c>
      <c r="P40" s="16">
        <v>14</v>
      </c>
      <c r="Q40" s="16">
        <v>15</v>
      </c>
      <c r="R40" s="16">
        <v>16</v>
      </c>
      <c r="S40" s="16">
        <v>17</v>
      </c>
      <c r="T40" s="16">
        <v>18</v>
      </c>
      <c r="U40" s="16">
        <v>19</v>
      </c>
      <c r="V40" s="16">
        <v>20</v>
      </c>
      <c r="W40" s="16">
        <v>21</v>
      </c>
      <c r="X40" s="16">
        <v>22</v>
      </c>
      <c r="Y40" s="16">
        <v>23</v>
      </c>
      <c r="Z40" s="16">
        <v>24</v>
      </c>
      <c r="AA40" s="16">
        <v>25</v>
      </c>
      <c r="AB40" s="16">
        <v>26</v>
      </c>
      <c r="AC40" s="16">
        <v>27</v>
      </c>
      <c r="AD40" s="16">
        <v>28</v>
      </c>
      <c r="AE40" s="16">
        <v>29</v>
      </c>
      <c r="AF40" s="16">
        <v>30</v>
      </c>
      <c r="AG40" s="16">
        <v>31</v>
      </c>
      <c r="AH40" s="30"/>
      <c r="AI40" s="17" t="s">
        <v>0</v>
      </c>
      <c r="AJ40" s="17" t="s">
        <v>6</v>
      </c>
      <c r="AK40" s="17" t="s">
        <v>11</v>
      </c>
      <c r="AM40" s="12"/>
    </row>
    <row r="41" spans="1:39" ht="18" thickTop="1" thickBot="1" x14ac:dyDescent="0.35">
      <c r="A41" s="5" t="s">
        <v>2</v>
      </c>
      <c r="B41" s="26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>
        <v>1</v>
      </c>
      <c r="AB41" s="3">
        <v>1</v>
      </c>
      <c r="AC41" s="3"/>
      <c r="AD41" s="3"/>
      <c r="AE41" s="3"/>
      <c r="AF41" s="3"/>
      <c r="AG41" s="3"/>
      <c r="AH41" s="31"/>
      <c r="AI41" s="9">
        <f>SUM(B41:AH41)</f>
        <v>2</v>
      </c>
      <c r="AJ41" s="8">
        <f t="shared" ref="AJ41:AJ46" si="9">SUM(AI41*50000)</f>
        <v>100000</v>
      </c>
      <c r="AK41" s="24"/>
    </row>
    <row r="42" spans="1:39" ht="18" thickTop="1" thickBot="1" x14ac:dyDescent="0.35">
      <c r="A42" s="13" t="s">
        <v>1</v>
      </c>
      <c r="B42" s="27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33"/>
      <c r="AI42" s="37">
        <f>SUM(B42:AH42)</f>
        <v>0</v>
      </c>
      <c r="AJ42" s="8">
        <f t="shared" si="9"/>
        <v>0</v>
      </c>
      <c r="AK42" s="23"/>
    </row>
    <row r="43" spans="1:39" ht="18" thickTop="1" thickBot="1" x14ac:dyDescent="0.35">
      <c r="A43" s="4" t="s">
        <v>12</v>
      </c>
      <c r="B43" s="28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35"/>
      <c r="AI43" s="37">
        <f>SUM(B43:AH43)</f>
        <v>0</v>
      </c>
      <c r="AJ43" s="8">
        <f t="shared" si="9"/>
        <v>0</v>
      </c>
      <c r="AK43" s="7"/>
    </row>
    <row r="44" spans="1:39" ht="18" thickTop="1" thickBot="1" x14ac:dyDescent="0.35">
      <c r="A44" s="13" t="s">
        <v>21</v>
      </c>
      <c r="B44" s="27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3</v>
      </c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>
        <v>1</v>
      </c>
      <c r="AC44" s="14"/>
      <c r="AD44" s="14"/>
      <c r="AE44" s="14"/>
      <c r="AF44" s="14"/>
      <c r="AG44" s="14"/>
      <c r="AH44" s="34"/>
      <c r="AI44" s="6">
        <f t="shared" ref="AI44" si="10">SUM(B44:AH44)</f>
        <v>4</v>
      </c>
      <c r="AJ44" s="8">
        <f t="shared" si="9"/>
        <v>200000</v>
      </c>
      <c r="AK44" s="23"/>
    </row>
    <row r="45" spans="1:39" s="20" customFormat="1" ht="17.850000000000001" thickTop="1" thickBot="1" x14ac:dyDescent="0.65">
      <c r="A45" s="45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4"/>
      <c r="AI45" s="38">
        <f>SUM(B45:AH45)</f>
        <v>0</v>
      </c>
      <c r="AJ45" s="8">
        <f t="shared" si="9"/>
        <v>0</v>
      </c>
      <c r="AK45" s="25"/>
    </row>
    <row r="46" spans="1:39" s="20" customFormat="1" ht="17.850000000000001" thickTop="1" thickBot="1" x14ac:dyDescent="0.65">
      <c r="A46" s="40"/>
      <c r="B46" s="41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32"/>
      <c r="AI46" s="6">
        <f>SUM(B46:AH46)</f>
        <v>0</v>
      </c>
      <c r="AJ46" s="8">
        <f t="shared" si="9"/>
        <v>0</v>
      </c>
      <c r="AK46" s="25"/>
    </row>
    <row r="47" spans="1:39" s="20" customFormat="1" ht="18" thickTop="1" thickBot="1" x14ac:dyDescent="0.35">
      <c r="A47" s="21" t="s">
        <v>3</v>
      </c>
      <c r="B47" s="29">
        <f t="shared" ref="B47:AJ47" si="11">SUM(B41:B46)</f>
        <v>0</v>
      </c>
      <c r="C47" s="22">
        <f t="shared" si="11"/>
        <v>0</v>
      </c>
      <c r="D47" s="22">
        <f t="shared" si="11"/>
        <v>0</v>
      </c>
      <c r="E47" s="22">
        <f t="shared" si="11"/>
        <v>0</v>
      </c>
      <c r="F47" s="22">
        <f t="shared" si="11"/>
        <v>0</v>
      </c>
      <c r="G47" s="22">
        <f t="shared" si="11"/>
        <v>0</v>
      </c>
      <c r="H47" s="22">
        <f t="shared" si="11"/>
        <v>0</v>
      </c>
      <c r="I47" s="22">
        <f t="shared" si="11"/>
        <v>0</v>
      </c>
      <c r="J47" s="22">
        <f t="shared" si="11"/>
        <v>0</v>
      </c>
      <c r="K47" s="22">
        <f t="shared" si="11"/>
        <v>0</v>
      </c>
      <c r="L47" s="22">
        <f t="shared" si="11"/>
        <v>0</v>
      </c>
      <c r="M47" s="22">
        <f t="shared" si="11"/>
        <v>0</v>
      </c>
      <c r="N47" s="22">
        <f t="shared" si="11"/>
        <v>3</v>
      </c>
      <c r="O47" s="22">
        <f t="shared" si="11"/>
        <v>0</v>
      </c>
      <c r="P47" s="22">
        <f t="shared" si="11"/>
        <v>0</v>
      </c>
      <c r="Q47" s="22">
        <f t="shared" si="11"/>
        <v>0</v>
      </c>
      <c r="R47" s="22">
        <f t="shared" si="11"/>
        <v>0</v>
      </c>
      <c r="S47" s="22">
        <f t="shared" si="11"/>
        <v>0</v>
      </c>
      <c r="T47" s="22">
        <f t="shared" si="11"/>
        <v>0</v>
      </c>
      <c r="U47" s="22">
        <f t="shared" si="11"/>
        <v>0</v>
      </c>
      <c r="V47" s="22">
        <f t="shared" si="11"/>
        <v>0</v>
      </c>
      <c r="W47" s="22">
        <f t="shared" si="11"/>
        <v>0</v>
      </c>
      <c r="X47" s="22">
        <f t="shared" si="11"/>
        <v>0</v>
      </c>
      <c r="Y47" s="22">
        <f t="shared" si="11"/>
        <v>0</v>
      </c>
      <c r="Z47" s="22">
        <f t="shared" si="11"/>
        <v>0</v>
      </c>
      <c r="AA47" s="22">
        <f t="shared" si="11"/>
        <v>1</v>
      </c>
      <c r="AB47" s="22">
        <f t="shared" si="11"/>
        <v>2</v>
      </c>
      <c r="AC47" s="22">
        <f t="shared" si="11"/>
        <v>0</v>
      </c>
      <c r="AD47" s="22">
        <f t="shared" si="11"/>
        <v>0</v>
      </c>
      <c r="AE47" s="22">
        <f t="shared" si="11"/>
        <v>0</v>
      </c>
      <c r="AF47" s="22">
        <f t="shared" si="11"/>
        <v>0</v>
      </c>
      <c r="AG47" s="22">
        <f t="shared" si="11"/>
        <v>0</v>
      </c>
      <c r="AH47" s="22">
        <f t="shared" si="11"/>
        <v>0</v>
      </c>
      <c r="AI47" s="9">
        <f t="shared" si="11"/>
        <v>6</v>
      </c>
      <c r="AJ47" s="8">
        <f t="shared" si="11"/>
        <v>300000</v>
      </c>
      <c r="AK47" s="36"/>
    </row>
    <row r="48" spans="1:39" ht="36" customHeight="1" thickTop="1" thickBot="1" x14ac:dyDescent="0.35">
      <c r="A48" s="115" t="s">
        <v>8</v>
      </c>
      <c r="B48" s="116"/>
      <c r="C48" s="117"/>
      <c r="D48" s="117"/>
      <c r="E48" s="118"/>
      <c r="F48" s="64"/>
      <c r="G48" s="18" t="s">
        <v>7</v>
      </c>
      <c r="H48" s="19"/>
      <c r="I48" s="18"/>
      <c r="J48" s="18"/>
      <c r="K48" s="116">
        <f>SUM(AI47)</f>
        <v>6</v>
      </c>
      <c r="L48" s="116"/>
      <c r="M48" s="114" t="s">
        <v>4</v>
      </c>
      <c r="N48" s="113"/>
      <c r="O48" s="113"/>
      <c r="P48" s="113"/>
      <c r="Q48" s="112">
        <f>SUM(AJ47)</f>
        <v>300000</v>
      </c>
      <c r="R48" s="119"/>
      <c r="S48" s="119"/>
      <c r="T48" s="119"/>
      <c r="U48" s="65"/>
      <c r="V48" s="112" t="s">
        <v>9</v>
      </c>
      <c r="W48" s="113"/>
      <c r="X48" s="113"/>
      <c r="Y48" s="110">
        <f>SUM(Q48*0.1)</f>
        <v>30000</v>
      </c>
      <c r="Z48" s="111"/>
      <c r="AA48" s="111"/>
      <c r="AB48" s="64"/>
      <c r="AC48" s="112" t="s">
        <v>10</v>
      </c>
      <c r="AD48" s="113"/>
      <c r="AE48" s="113"/>
      <c r="AF48" s="112">
        <f>SUM(Q48+Y48)</f>
        <v>330000</v>
      </c>
      <c r="AG48" s="114"/>
      <c r="AH48" s="114"/>
      <c r="AI48" s="114"/>
      <c r="AJ48" s="120"/>
      <c r="AK48" s="121"/>
    </row>
    <row r="49" ht="17.25" thickTop="1" x14ac:dyDescent="0.3"/>
  </sheetData>
  <mergeCells count="44">
    <mergeCell ref="AJ48:AK48"/>
    <mergeCell ref="A48:E48"/>
    <mergeCell ref="K48:L48"/>
    <mergeCell ref="M48:P48"/>
    <mergeCell ref="Q48:T48"/>
    <mergeCell ref="V48:X48"/>
    <mergeCell ref="Y48:AA48"/>
    <mergeCell ref="AC48:AE48"/>
    <mergeCell ref="AF48:AI48"/>
    <mergeCell ref="AJ36:AK36"/>
    <mergeCell ref="AJ24:AK24"/>
    <mergeCell ref="A36:E36"/>
    <mergeCell ref="K36:L36"/>
    <mergeCell ref="M36:P36"/>
    <mergeCell ref="Q36:T36"/>
    <mergeCell ref="V36:X36"/>
    <mergeCell ref="Y36:AA36"/>
    <mergeCell ref="AC36:AE36"/>
    <mergeCell ref="AF36:AI36"/>
    <mergeCell ref="AJ12:AK12"/>
    <mergeCell ref="A24:E24"/>
    <mergeCell ref="K24:L24"/>
    <mergeCell ref="M24:P24"/>
    <mergeCell ref="Q24:T24"/>
    <mergeCell ref="V24:X24"/>
    <mergeCell ref="Y24:AA24"/>
    <mergeCell ref="AC24:AE24"/>
    <mergeCell ref="AF24:AI24"/>
    <mergeCell ref="E38:Q38"/>
    <mergeCell ref="R38:AG38"/>
    <mergeCell ref="E26:Q26"/>
    <mergeCell ref="R26:AG26"/>
    <mergeCell ref="E2:Q2"/>
    <mergeCell ref="R2:AG2"/>
    <mergeCell ref="E14:Q14"/>
    <mergeCell ref="R14:AG14"/>
    <mergeCell ref="A12:E12"/>
    <mergeCell ref="K12:L12"/>
    <mergeCell ref="M12:P12"/>
    <mergeCell ref="Q12:T12"/>
    <mergeCell ref="V12:X12"/>
    <mergeCell ref="Y12:AA12"/>
    <mergeCell ref="AC12:AE12"/>
    <mergeCell ref="AF12:AI12"/>
  </mergeCells>
  <phoneticPr fontId="1" type="noConversion"/>
  <pageMargins left="0.11811023622047245" right="0.11811023622047245" top="0.31496062992125984" bottom="0.27559055118110237" header="0.27559055118110237" footer="0.27559055118110237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9"/>
  <sheetViews>
    <sheetView topLeftCell="A28" workbookViewId="0">
      <selection activeCell="C40" sqref="C40:K40"/>
    </sheetView>
  </sheetViews>
  <sheetFormatPr defaultRowHeight="16.5" x14ac:dyDescent="0.3"/>
  <cols>
    <col min="1" max="1" width="7.25" customWidth="1"/>
    <col min="2" max="2" width="3.125" customWidth="1"/>
    <col min="3" max="34" width="3.125" style="1" customWidth="1"/>
    <col min="35" max="35" width="4.625" customWidth="1"/>
    <col min="36" max="36" width="11.375" customWidth="1"/>
    <col min="37" max="37" width="7.875" customWidth="1"/>
  </cols>
  <sheetData>
    <row r="1" spans="1:39" ht="17.45" thickBot="1" x14ac:dyDescent="0.65"/>
    <row r="2" spans="1:39" ht="43.5" customHeight="1" x14ac:dyDescent="0.3">
      <c r="C2" s="105"/>
      <c r="D2" s="105"/>
      <c r="E2" s="108" t="s">
        <v>109</v>
      </c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9" t="s">
        <v>72</v>
      </c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04"/>
    </row>
    <row r="3" spans="1:39" ht="9.9499999999999993" customHeight="1" thickBot="1" x14ac:dyDescent="0.65"/>
    <row r="4" spans="1:39" ht="40.5" customHeight="1" thickTop="1" thickBot="1" x14ac:dyDescent="0.35">
      <c r="A4" s="15" t="s">
        <v>5</v>
      </c>
      <c r="B4" s="39"/>
      <c r="C4" s="106" t="s">
        <v>114</v>
      </c>
      <c r="D4" s="106" t="s">
        <v>115</v>
      </c>
      <c r="E4" s="106" t="s">
        <v>116</v>
      </c>
      <c r="F4" s="106" t="s">
        <v>117</v>
      </c>
      <c r="G4" s="106" t="s">
        <v>118</v>
      </c>
      <c r="H4" s="106" t="s">
        <v>119</v>
      </c>
      <c r="I4" s="106" t="s">
        <v>120</v>
      </c>
      <c r="J4" s="106" t="s">
        <v>121</v>
      </c>
      <c r="K4" s="106" t="s">
        <v>122</v>
      </c>
      <c r="L4" s="16">
        <v>10</v>
      </c>
      <c r="M4" s="16">
        <v>11</v>
      </c>
      <c r="N4" s="16">
        <v>12</v>
      </c>
      <c r="O4" s="16">
        <v>13</v>
      </c>
      <c r="P4" s="16">
        <v>14</v>
      </c>
      <c r="Q4" s="16">
        <v>15</v>
      </c>
      <c r="R4" s="16">
        <v>16</v>
      </c>
      <c r="S4" s="16">
        <v>17</v>
      </c>
      <c r="T4" s="16">
        <v>18</v>
      </c>
      <c r="U4" s="16">
        <v>19</v>
      </c>
      <c r="V4" s="16">
        <v>20</v>
      </c>
      <c r="W4" s="16">
        <v>21</v>
      </c>
      <c r="X4" s="16">
        <v>22</v>
      </c>
      <c r="Y4" s="16">
        <v>23</v>
      </c>
      <c r="Z4" s="16">
        <v>24</v>
      </c>
      <c r="AA4" s="16">
        <v>25</v>
      </c>
      <c r="AB4" s="16">
        <v>26</v>
      </c>
      <c r="AC4" s="16">
        <v>27</v>
      </c>
      <c r="AD4" s="16">
        <v>28</v>
      </c>
      <c r="AE4" s="16">
        <v>29</v>
      </c>
      <c r="AF4" s="16">
        <v>30</v>
      </c>
      <c r="AG4" s="16">
        <v>31</v>
      </c>
      <c r="AH4" s="30"/>
      <c r="AI4" s="17" t="s">
        <v>0</v>
      </c>
      <c r="AJ4" s="17" t="s">
        <v>6</v>
      </c>
      <c r="AK4" s="17" t="s">
        <v>11</v>
      </c>
      <c r="AM4" s="12"/>
    </row>
    <row r="5" spans="1:39" ht="18" thickTop="1" thickBot="1" x14ac:dyDescent="0.35">
      <c r="A5" s="5" t="s">
        <v>2</v>
      </c>
      <c r="B5" s="26"/>
      <c r="C5" s="3"/>
      <c r="D5" s="3"/>
      <c r="E5" s="3"/>
      <c r="F5" s="3"/>
      <c r="G5" s="3"/>
      <c r="H5" s="3"/>
      <c r="I5" s="3"/>
      <c r="J5" s="3"/>
      <c r="K5" s="3"/>
      <c r="L5" s="3"/>
      <c r="M5" s="3">
        <v>4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1"/>
      <c r="AI5" s="9">
        <f>SUM(B5:AH5)</f>
        <v>4</v>
      </c>
      <c r="AJ5" s="8">
        <f t="shared" ref="AJ5:AJ10" si="0">SUM(AI5*40000)</f>
        <v>160000</v>
      </c>
      <c r="AK5" s="24"/>
    </row>
    <row r="6" spans="1:39" ht="18" thickTop="1" thickBot="1" x14ac:dyDescent="0.35">
      <c r="A6" s="13" t="s">
        <v>1</v>
      </c>
      <c r="B6" s="27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33"/>
      <c r="AI6" s="37">
        <f>SUM(B6:AH6)</f>
        <v>0</v>
      </c>
      <c r="AJ6" s="8">
        <f t="shared" si="0"/>
        <v>0</v>
      </c>
      <c r="AK6" s="23"/>
    </row>
    <row r="7" spans="1:39" ht="18" thickTop="1" thickBot="1" x14ac:dyDescent="0.35">
      <c r="A7" s="4" t="s">
        <v>12</v>
      </c>
      <c r="B7" s="28"/>
      <c r="C7" s="2"/>
      <c r="D7" s="2"/>
      <c r="E7" s="2"/>
      <c r="F7" s="2"/>
      <c r="G7" s="2"/>
      <c r="H7" s="2"/>
      <c r="I7" s="2"/>
      <c r="J7" s="2"/>
      <c r="K7" s="2"/>
      <c r="L7" s="2">
        <v>6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35"/>
      <c r="AI7" s="37">
        <f>SUM(B7:AH7)</f>
        <v>6</v>
      </c>
      <c r="AJ7" s="8">
        <f t="shared" si="0"/>
        <v>240000</v>
      </c>
      <c r="AK7" s="7"/>
    </row>
    <row r="8" spans="1:39" ht="18" thickTop="1" thickBot="1" x14ac:dyDescent="0.35">
      <c r="A8" s="13" t="s">
        <v>21</v>
      </c>
      <c r="B8" s="27"/>
      <c r="C8" s="14"/>
      <c r="D8" s="14"/>
      <c r="E8" s="14"/>
      <c r="F8" s="14"/>
      <c r="G8" s="14"/>
      <c r="H8" s="14"/>
      <c r="I8" s="14"/>
      <c r="J8" s="14"/>
      <c r="K8" s="14"/>
      <c r="L8" s="14">
        <v>4</v>
      </c>
      <c r="M8" s="14">
        <v>4</v>
      </c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34"/>
      <c r="AI8" s="6">
        <f t="shared" ref="AI8" si="1">SUM(B8:AH8)</f>
        <v>8</v>
      </c>
      <c r="AJ8" s="8">
        <f t="shared" si="0"/>
        <v>320000</v>
      </c>
      <c r="AK8" s="23"/>
    </row>
    <row r="9" spans="1:39" s="20" customFormat="1" ht="18" thickTop="1" thickBot="1" x14ac:dyDescent="0.35">
      <c r="A9" s="45" t="s">
        <v>53</v>
      </c>
      <c r="B9" s="43"/>
      <c r="C9" s="43"/>
      <c r="D9" s="43"/>
      <c r="E9" s="43"/>
      <c r="F9" s="43"/>
      <c r="G9" s="43"/>
      <c r="H9" s="43"/>
      <c r="I9" s="43"/>
      <c r="J9" s="43"/>
      <c r="K9" s="43"/>
      <c r="L9" s="43">
        <v>1</v>
      </c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4"/>
      <c r="AI9" s="38">
        <f>SUM(B9:AH9)</f>
        <v>1</v>
      </c>
      <c r="AJ9" s="8">
        <f t="shared" si="0"/>
        <v>40000</v>
      </c>
      <c r="AK9" s="25"/>
    </row>
    <row r="10" spans="1:39" s="20" customFormat="1" ht="18" thickTop="1" thickBot="1" x14ac:dyDescent="0.35">
      <c r="A10" s="40" t="s">
        <v>54</v>
      </c>
      <c r="B10" s="41"/>
      <c r="C10" s="42"/>
      <c r="D10" s="42"/>
      <c r="E10" s="42"/>
      <c r="F10" s="42"/>
      <c r="G10" s="42"/>
      <c r="H10" s="42"/>
      <c r="I10" s="42"/>
      <c r="J10" s="42"/>
      <c r="K10" s="42"/>
      <c r="L10" s="42">
        <v>4</v>
      </c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32"/>
      <c r="AI10" s="6">
        <f>SUM(B10:AH10)</f>
        <v>4</v>
      </c>
      <c r="AJ10" s="8">
        <f t="shared" si="0"/>
        <v>160000</v>
      </c>
      <c r="AK10" s="25"/>
    </row>
    <row r="11" spans="1:39" s="20" customFormat="1" ht="18" thickTop="1" thickBot="1" x14ac:dyDescent="0.35">
      <c r="A11" s="21" t="s">
        <v>3</v>
      </c>
      <c r="B11" s="29">
        <f t="shared" ref="B11:AJ11" si="2">SUM(B5:B10)</f>
        <v>0</v>
      </c>
      <c r="C11" s="22">
        <f t="shared" si="2"/>
        <v>0</v>
      </c>
      <c r="D11" s="22">
        <f t="shared" si="2"/>
        <v>0</v>
      </c>
      <c r="E11" s="22">
        <f t="shared" si="2"/>
        <v>0</v>
      </c>
      <c r="F11" s="22">
        <f t="shared" si="2"/>
        <v>0</v>
      </c>
      <c r="G11" s="22">
        <f t="shared" si="2"/>
        <v>0</v>
      </c>
      <c r="H11" s="22">
        <f t="shared" si="2"/>
        <v>0</v>
      </c>
      <c r="I11" s="22">
        <f t="shared" si="2"/>
        <v>0</v>
      </c>
      <c r="J11" s="22">
        <f t="shared" si="2"/>
        <v>0</v>
      </c>
      <c r="K11" s="22">
        <f t="shared" si="2"/>
        <v>0</v>
      </c>
      <c r="L11" s="22">
        <f t="shared" si="2"/>
        <v>15</v>
      </c>
      <c r="M11" s="22">
        <f t="shared" si="2"/>
        <v>8</v>
      </c>
      <c r="N11" s="22">
        <f t="shared" si="2"/>
        <v>0</v>
      </c>
      <c r="O11" s="22">
        <f t="shared" si="2"/>
        <v>0</v>
      </c>
      <c r="P11" s="22">
        <f t="shared" si="2"/>
        <v>0</v>
      </c>
      <c r="Q11" s="22">
        <f t="shared" si="2"/>
        <v>0</v>
      </c>
      <c r="R11" s="22">
        <f t="shared" si="2"/>
        <v>0</v>
      </c>
      <c r="S11" s="22">
        <f t="shared" si="2"/>
        <v>0</v>
      </c>
      <c r="T11" s="22">
        <f t="shared" si="2"/>
        <v>0</v>
      </c>
      <c r="U11" s="22">
        <f t="shared" si="2"/>
        <v>0</v>
      </c>
      <c r="V11" s="22">
        <f t="shared" si="2"/>
        <v>0</v>
      </c>
      <c r="W11" s="22">
        <f t="shared" si="2"/>
        <v>0</v>
      </c>
      <c r="X11" s="22">
        <f t="shared" si="2"/>
        <v>0</v>
      </c>
      <c r="Y11" s="22">
        <f t="shared" si="2"/>
        <v>0</v>
      </c>
      <c r="Z11" s="22">
        <f t="shared" si="2"/>
        <v>0</v>
      </c>
      <c r="AA11" s="22">
        <f t="shared" si="2"/>
        <v>0</v>
      </c>
      <c r="AB11" s="22">
        <f t="shared" si="2"/>
        <v>0</v>
      </c>
      <c r="AC11" s="22">
        <f t="shared" si="2"/>
        <v>0</v>
      </c>
      <c r="AD11" s="22">
        <f t="shared" si="2"/>
        <v>0</v>
      </c>
      <c r="AE11" s="22">
        <f t="shared" si="2"/>
        <v>0</v>
      </c>
      <c r="AF11" s="22">
        <f t="shared" si="2"/>
        <v>0</v>
      </c>
      <c r="AG11" s="22">
        <f t="shared" si="2"/>
        <v>0</v>
      </c>
      <c r="AH11" s="22">
        <f t="shared" si="2"/>
        <v>0</v>
      </c>
      <c r="AI11" s="9">
        <f t="shared" si="2"/>
        <v>23</v>
      </c>
      <c r="AJ11" s="8">
        <f t="shared" si="2"/>
        <v>920000</v>
      </c>
      <c r="AK11" s="36"/>
    </row>
    <row r="12" spans="1:39" ht="36" customHeight="1" thickTop="1" thickBot="1" x14ac:dyDescent="0.35">
      <c r="A12" s="115" t="s">
        <v>8</v>
      </c>
      <c r="B12" s="116"/>
      <c r="C12" s="117"/>
      <c r="D12" s="117"/>
      <c r="E12" s="118"/>
      <c r="F12" s="61"/>
      <c r="G12" s="18" t="s">
        <v>7</v>
      </c>
      <c r="H12" s="19"/>
      <c r="I12" s="18"/>
      <c r="J12" s="18"/>
      <c r="K12" s="116">
        <f>SUM(AI11)</f>
        <v>23</v>
      </c>
      <c r="L12" s="116"/>
      <c r="M12" s="114" t="s">
        <v>4</v>
      </c>
      <c r="N12" s="113"/>
      <c r="O12" s="113"/>
      <c r="P12" s="113"/>
      <c r="Q12" s="112">
        <f>SUM(AJ11)</f>
        <v>920000</v>
      </c>
      <c r="R12" s="119"/>
      <c r="S12" s="119"/>
      <c r="T12" s="119"/>
      <c r="U12" s="60"/>
      <c r="V12" s="112" t="s">
        <v>9</v>
      </c>
      <c r="W12" s="113"/>
      <c r="X12" s="113"/>
      <c r="Y12" s="110">
        <f>SUM(Q12*0.1)</f>
        <v>92000</v>
      </c>
      <c r="Z12" s="111"/>
      <c r="AA12" s="111"/>
      <c r="AB12" s="61"/>
      <c r="AC12" s="112" t="s">
        <v>10</v>
      </c>
      <c r="AD12" s="113"/>
      <c r="AE12" s="113"/>
      <c r="AF12" s="112">
        <f>SUM(Q12+Y12)</f>
        <v>1012000</v>
      </c>
      <c r="AG12" s="114"/>
      <c r="AH12" s="114"/>
      <c r="AI12" s="114"/>
      <c r="AJ12" s="120"/>
      <c r="AK12" s="121"/>
    </row>
    <row r="13" spans="1:39" ht="17.850000000000001" thickTop="1" thickBot="1" x14ac:dyDescent="0.65">
      <c r="A13" s="10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0"/>
      <c r="AJ13" s="10"/>
      <c r="AK13" s="10"/>
    </row>
    <row r="14" spans="1:39" ht="43.5" customHeight="1" x14ac:dyDescent="0.3">
      <c r="C14" s="105"/>
      <c r="D14" s="105"/>
      <c r="E14" s="108" t="s">
        <v>110</v>
      </c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9" t="s">
        <v>72</v>
      </c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4"/>
    </row>
    <row r="15" spans="1:39" ht="9.9499999999999993" customHeight="1" thickBot="1" x14ac:dyDescent="0.65"/>
    <row r="16" spans="1:39" ht="40.5" customHeight="1" thickTop="1" thickBot="1" x14ac:dyDescent="0.35">
      <c r="A16" s="15" t="s">
        <v>5</v>
      </c>
      <c r="B16" s="39"/>
      <c r="C16" s="106" t="s">
        <v>114</v>
      </c>
      <c r="D16" s="106" t="s">
        <v>115</v>
      </c>
      <c r="E16" s="106" t="s">
        <v>116</v>
      </c>
      <c r="F16" s="106" t="s">
        <v>117</v>
      </c>
      <c r="G16" s="106" t="s">
        <v>118</v>
      </c>
      <c r="H16" s="106" t="s">
        <v>119</v>
      </c>
      <c r="I16" s="106" t="s">
        <v>120</v>
      </c>
      <c r="J16" s="106" t="s">
        <v>121</v>
      </c>
      <c r="K16" s="106" t="s">
        <v>122</v>
      </c>
      <c r="L16" s="16">
        <v>10</v>
      </c>
      <c r="M16" s="16">
        <v>11</v>
      </c>
      <c r="N16" s="16">
        <v>12</v>
      </c>
      <c r="O16" s="16">
        <v>13</v>
      </c>
      <c r="P16" s="16">
        <v>14</v>
      </c>
      <c r="Q16" s="16">
        <v>15</v>
      </c>
      <c r="R16" s="16">
        <v>16</v>
      </c>
      <c r="S16" s="16">
        <v>17</v>
      </c>
      <c r="T16" s="16">
        <v>18</v>
      </c>
      <c r="U16" s="16">
        <v>19</v>
      </c>
      <c r="V16" s="16">
        <v>20</v>
      </c>
      <c r="W16" s="16">
        <v>21</v>
      </c>
      <c r="X16" s="16">
        <v>22</v>
      </c>
      <c r="Y16" s="16">
        <v>23</v>
      </c>
      <c r="Z16" s="16">
        <v>24</v>
      </c>
      <c r="AA16" s="16">
        <v>25</v>
      </c>
      <c r="AB16" s="16">
        <v>26</v>
      </c>
      <c r="AC16" s="16">
        <v>27</v>
      </c>
      <c r="AD16" s="16">
        <v>28</v>
      </c>
      <c r="AE16" s="16">
        <v>29</v>
      </c>
      <c r="AF16" s="16">
        <v>30</v>
      </c>
      <c r="AG16" s="16">
        <v>31</v>
      </c>
      <c r="AH16" s="30"/>
      <c r="AI16" s="17" t="s">
        <v>0</v>
      </c>
      <c r="AJ16" s="17" t="s">
        <v>6</v>
      </c>
      <c r="AK16" s="17" t="s">
        <v>11</v>
      </c>
      <c r="AM16" s="12"/>
    </row>
    <row r="17" spans="1:39" ht="18" thickTop="1" thickBot="1" x14ac:dyDescent="0.35">
      <c r="A17" s="5" t="s">
        <v>2</v>
      </c>
      <c r="B17" s="26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52"/>
      <c r="AA17" s="3"/>
      <c r="AB17" s="3"/>
      <c r="AC17" s="3"/>
      <c r="AD17" s="3"/>
      <c r="AE17" s="3"/>
      <c r="AF17" s="3"/>
      <c r="AG17" s="3"/>
      <c r="AH17" s="31"/>
      <c r="AI17" s="9">
        <f>SUM(B17:AH17)</f>
        <v>0</v>
      </c>
      <c r="AJ17" s="8">
        <f t="shared" ref="AJ17:AJ22" si="3">SUM(AI17*40000)</f>
        <v>0</v>
      </c>
      <c r="AK17" s="24"/>
    </row>
    <row r="18" spans="1:39" ht="18" thickTop="1" thickBot="1" x14ac:dyDescent="0.35">
      <c r="A18" s="13" t="s">
        <v>1</v>
      </c>
      <c r="B18" s="27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33"/>
      <c r="AI18" s="37">
        <f>SUM(B18:AH18)</f>
        <v>0</v>
      </c>
      <c r="AJ18" s="8">
        <f t="shared" si="3"/>
        <v>0</v>
      </c>
      <c r="AK18" s="23"/>
    </row>
    <row r="19" spans="1:39" ht="18" thickTop="1" thickBot="1" x14ac:dyDescent="0.35">
      <c r="A19" s="4" t="s">
        <v>12</v>
      </c>
      <c r="B19" s="28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35"/>
      <c r="AI19" s="37">
        <f>SUM(B19:AH19)</f>
        <v>0</v>
      </c>
      <c r="AJ19" s="8">
        <f t="shared" si="3"/>
        <v>0</v>
      </c>
      <c r="AK19" s="7"/>
    </row>
    <row r="20" spans="1:39" ht="18" thickTop="1" thickBot="1" x14ac:dyDescent="0.35">
      <c r="A20" s="13" t="s">
        <v>21</v>
      </c>
      <c r="B20" s="27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>
        <v>3</v>
      </c>
      <c r="AD20" s="14"/>
      <c r="AE20" s="14"/>
      <c r="AF20" s="14"/>
      <c r="AG20" s="14"/>
      <c r="AH20" s="34"/>
      <c r="AI20" s="6">
        <f t="shared" ref="AI20" si="4">SUM(B20:AH20)</f>
        <v>3</v>
      </c>
      <c r="AJ20" s="8">
        <f>SUM(AI20*50000)</f>
        <v>150000</v>
      </c>
      <c r="AK20" s="23"/>
    </row>
    <row r="21" spans="1:39" s="20" customFormat="1" ht="18" thickTop="1" thickBot="1" x14ac:dyDescent="0.35">
      <c r="A21" s="45" t="s">
        <v>60</v>
      </c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>
        <v>3</v>
      </c>
      <c r="AD21" s="43"/>
      <c r="AE21" s="43"/>
      <c r="AF21" s="43"/>
      <c r="AG21" s="43"/>
      <c r="AH21" s="44"/>
      <c r="AI21" s="38">
        <f>SUM(B21:AH21)</f>
        <v>3</v>
      </c>
      <c r="AJ21" s="8">
        <f>SUM(AI21*150000)</f>
        <v>450000</v>
      </c>
      <c r="AK21" s="25"/>
    </row>
    <row r="22" spans="1:39" s="20" customFormat="1" ht="17.850000000000001" thickTop="1" thickBot="1" x14ac:dyDescent="0.65">
      <c r="A22" s="40"/>
      <c r="B22" s="41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32"/>
      <c r="AI22" s="6">
        <f>SUM(B22:AH22)</f>
        <v>0</v>
      </c>
      <c r="AJ22" s="8">
        <f t="shared" si="3"/>
        <v>0</v>
      </c>
      <c r="AK22" s="25"/>
    </row>
    <row r="23" spans="1:39" s="20" customFormat="1" ht="18" thickTop="1" thickBot="1" x14ac:dyDescent="0.35">
      <c r="A23" s="21" t="s">
        <v>3</v>
      </c>
      <c r="B23" s="29">
        <f t="shared" ref="B23:AJ23" si="5">SUM(B17:B22)</f>
        <v>0</v>
      </c>
      <c r="C23" s="22">
        <f t="shared" si="5"/>
        <v>0</v>
      </c>
      <c r="D23" s="22">
        <f t="shared" si="5"/>
        <v>0</v>
      </c>
      <c r="E23" s="22">
        <f t="shared" si="5"/>
        <v>0</v>
      </c>
      <c r="F23" s="22">
        <f t="shared" si="5"/>
        <v>0</v>
      </c>
      <c r="G23" s="22">
        <f t="shared" si="5"/>
        <v>0</v>
      </c>
      <c r="H23" s="22">
        <f t="shared" si="5"/>
        <v>0</v>
      </c>
      <c r="I23" s="22">
        <f t="shared" si="5"/>
        <v>0</v>
      </c>
      <c r="J23" s="22">
        <f t="shared" si="5"/>
        <v>0</v>
      </c>
      <c r="K23" s="22">
        <f t="shared" si="5"/>
        <v>0</v>
      </c>
      <c r="L23" s="22">
        <f t="shared" si="5"/>
        <v>0</v>
      </c>
      <c r="M23" s="22">
        <f t="shared" si="5"/>
        <v>0</v>
      </c>
      <c r="N23" s="22">
        <f t="shared" si="5"/>
        <v>0</v>
      </c>
      <c r="O23" s="22">
        <f t="shared" si="5"/>
        <v>0</v>
      </c>
      <c r="P23" s="22">
        <f t="shared" si="5"/>
        <v>0</v>
      </c>
      <c r="Q23" s="22">
        <f t="shared" si="5"/>
        <v>0</v>
      </c>
      <c r="R23" s="22">
        <f t="shared" si="5"/>
        <v>0</v>
      </c>
      <c r="S23" s="22">
        <f t="shared" si="5"/>
        <v>0</v>
      </c>
      <c r="T23" s="22">
        <f t="shared" si="5"/>
        <v>0</v>
      </c>
      <c r="U23" s="22">
        <f t="shared" si="5"/>
        <v>0</v>
      </c>
      <c r="V23" s="22">
        <f t="shared" si="5"/>
        <v>0</v>
      </c>
      <c r="W23" s="22">
        <f t="shared" si="5"/>
        <v>0</v>
      </c>
      <c r="X23" s="22">
        <f t="shared" si="5"/>
        <v>0</v>
      </c>
      <c r="Y23" s="22">
        <f t="shared" si="5"/>
        <v>0</v>
      </c>
      <c r="Z23" s="22">
        <f t="shared" si="5"/>
        <v>0</v>
      </c>
      <c r="AA23" s="22">
        <f t="shared" si="5"/>
        <v>0</v>
      </c>
      <c r="AB23" s="22">
        <f t="shared" si="5"/>
        <v>0</v>
      </c>
      <c r="AC23" s="22">
        <f t="shared" si="5"/>
        <v>6</v>
      </c>
      <c r="AD23" s="22">
        <f t="shared" si="5"/>
        <v>0</v>
      </c>
      <c r="AE23" s="22">
        <f t="shared" si="5"/>
        <v>0</v>
      </c>
      <c r="AF23" s="22">
        <f t="shared" si="5"/>
        <v>0</v>
      </c>
      <c r="AG23" s="22">
        <f t="shared" si="5"/>
        <v>0</v>
      </c>
      <c r="AH23" s="22">
        <f t="shared" si="5"/>
        <v>0</v>
      </c>
      <c r="AI23" s="9">
        <f t="shared" si="5"/>
        <v>6</v>
      </c>
      <c r="AJ23" s="8">
        <f t="shared" si="5"/>
        <v>600000</v>
      </c>
      <c r="AK23" s="36"/>
    </row>
    <row r="24" spans="1:39" ht="36" customHeight="1" thickTop="1" thickBot="1" x14ac:dyDescent="0.35">
      <c r="A24" s="115" t="s">
        <v>8</v>
      </c>
      <c r="B24" s="116"/>
      <c r="C24" s="117"/>
      <c r="D24" s="117"/>
      <c r="E24" s="118"/>
      <c r="F24" s="61"/>
      <c r="G24" s="18" t="s">
        <v>7</v>
      </c>
      <c r="H24" s="19"/>
      <c r="I24" s="18"/>
      <c r="J24" s="18"/>
      <c r="K24" s="116">
        <f>SUM(AI23)</f>
        <v>6</v>
      </c>
      <c r="L24" s="116"/>
      <c r="M24" s="114" t="s">
        <v>4</v>
      </c>
      <c r="N24" s="113"/>
      <c r="O24" s="113"/>
      <c r="P24" s="113"/>
      <c r="Q24" s="112">
        <f>SUM(AJ23)</f>
        <v>600000</v>
      </c>
      <c r="R24" s="119"/>
      <c r="S24" s="119"/>
      <c r="T24" s="119"/>
      <c r="U24" s="60"/>
      <c r="V24" s="112" t="s">
        <v>9</v>
      </c>
      <c r="W24" s="113"/>
      <c r="X24" s="113"/>
      <c r="Y24" s="110">
        <f>SUM(Q24*0.1)</f>
        <v>60000</v>
      </c>
      <c r="Z24" s="111"/>
      <c r="AA24" s="111"/>
      <c r="AB24" s="61"/>
      <c r="AC24" s="112" t="s">
        <v>10</v>
      </c>
      <c r="AD24" s="113"/>
      <c r="AE24" s="113"/>
      <c r="AF24" s="112">
        <f>SUM(Q24+Y24)</f>
        <v>660000</v>
      </c>
      <c r="AG24" s="114"/>
      <c r="AH24" s="114"/>
      <c r="AI24" s="114"/>
      <c r="AJ24" s="120"/>
      <c r="AK24" s="121"/>
    </row>
    <row r="25" spans="1:39" ht="17.850000000000001" thickTop="1" thickBot="1" x14ac:dyDescent="0.65"/>
    <row r="26" spans="1:39" ht="43.5" customHeight="1" x14ac:dyDescent="0.3">
      <c r="C26" s="105"/>
      <c r="D26" s="105"/>
      <c r="E26" s="108" t="s">
        <v>111</v>
      </c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9" t="s">
        <v>72</v>
      </c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4"/>
    </row>
    <row r="27" spans="1:39" ht="9.9499999999999993" customHeight="1" thickBot="1" x14ac:dyDescent="0.65"/>
    <row r="28" spans="1:39" ht="40.5" customHeight="1" thickTop="1" thickBot="1" x14ac:dyDescent="0.35">
      <c r="A28" s="15" t="s">
        <v>5</v>
      </c>
      <c r="B28" s="39"/>
      <c r="C28" s="106" t="s">
        <v>114</v>
      </c>
      <c r="D28" s="106" t="s">
        <v>115</v>
      </c>
      <c r="E28" s="106" t="s">
        <v>116</v>
      </c>
      <c r="F28" s="106" t="s">
        <v>117</v>
      </c>
      <c r="G28" s="106" t="s">
        <v>118</v>
      </c>
      <c r="H28" s="106" t="s">
        <v>119</v>
      </c>
      <c r="I28" s="106" t="s">
        <v>120</v>
      </c>
      <c r="J28" s="106" t="s">
        <v>121</v>
      </c>
      <c r="K28" s="106" t="s">
        <v>122</v>
      </c>
      <c r="L28" s="16">
        <v>10</v>
      </c>
      <c r="M28" s="16">
        <v>11</v>
      </c>
      <c r="N28" s="16">
        <v>12</v>
      </c>
      <c r="O28" s="16">
        <v>13</v>
      </c>
      <c r="P28" s="16">
        <v>14</v>
      </c>
      <c r="Q28" s="16">
        <v>15</v>
      </c>
      <c r="R28" s="16">
        <v>16</v>
      </c>
      <c r="S28" s="16">
        <v>17</v>
      </c>
      <c r="T28" s="16">
        <v>18</v>
      </c>
      <c r="U28" s="16">
        <v>19</v>
      </c>
      <c r="V28" s="16">
        <v>20</v>
      </c>
      <c r="W28" s="16">
        <v>21</v>
      </c>
      <c r="X28" s="16">
        <v>22</v>
      </c>
      <c r="Y28" s="16">
        <v>23</v>
      </c>
      <c r="Z28" s="16">
        <v>24</v>
      </c>
      <c r="AA28" s="16">
        <v>25</v>
      </c>
      <c r="AB28" s="16">
        <v>26</v>
      </c>
      <c r="AC28" s="16">
        <v>27</v>
      </c>
      <c r="AD28" s="16">
        <v>28</v>
      </c>
      <c r="AE28" s="16">
        <v>29</v>
      </c>
      <c r="AF28" s="16">
        <v>30</v>
      </c>
      <c r="AG28" s="16">
        <v>31</v>
      </c>
      <c r="AH28" s="30"/>
      <c r="AI28" s="17" t="s">
        <v>0</v>
      </c>
      <c r="AJ28" s="17" t="s">
        <v>6</v>
      </c>
      <c r="AK28" s="17" t="s">
        <v>11</v>
      </c>
      <c r="AM28" s="12"/>
    </row>
    <row r="29" spans="1:39" ht="18" thickTop="1" thickBot="1" x14ac:dyDescent="0.35">
      <c r="A29" s="5" t="s">
        <v>2</v>
      </c>
      <c r="B29" s="26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>
        <v>4</v>
      </c>
      <c r="AE29" s="3"/>
      <c r="AF29" s="3"/>
      <c r="AG29" s="3"/>
      <c r="AH29" s="31"/>
      <c r="AI29" s="9">
        <f>SUM(B29:AH29)</f>
        <v>4</v>
      </c>
      <c r="AJ29" s="8">
        <f>SUM(AI29*60000)</f>
        <v>240000</v>
      </c>
      <c r="AK29" s="24"/>
    </row>
    <row r="30" spans="1:39" ht="18" thickTop="1" thickBot="1" x14ac:dyDescent="0.35">
      <c r="A30" s="13" t="s">
        <v>1</v>
      </c>
      <c r="B30" s="27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33"/>
      <c r="AI30" s="37">
        <f>SUM(B30:AH30)</f>
        <v>0</v>
      </c>
      <c r="AJ30" s="8">
        <f t="shared" ref="AJ30:AJ34" si="6">SUM(AI30*40000)</f>
        <v>0</v>
      </c>
      <c r="AK30" s="23"/>
    </row>
    <row r="31" spans="1:39" ht="18" thickTop="1" thickBot="1" x14ac:dyDescent="0.35">
      <c r="A31" s="4" t="s">
        <v>12</v>
      </c>
      <c r="B31" s="2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35"/>
      <c r="AI31" s="37">
        <f>SUM(B31:AH31)</f>
        <v>0</v>
      </c>
      <c r="AJ31" s="8">
        <f t="shared" si="6"/>
        <v>0</v>
      </c>
      <c r="AK31" s="7"/>
    </row>
    <row r="32" spans="1:39" ht="18" thickTop="1" thickBot="1" x14ac:dyDescent="0.35">
      <c r="A32" s="13" t="s">
        <v>21</v>
      </c>
      <c r="B32" s="27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34"/>
      <c r="AI32" s="6">
        <f t="shared" ref="AI32" si="7">SUM(B32:AH32)</f>
        <v>0</v>
      </c>
      <c r="AJ32" s="8">
        <f t="shared" si="6"/>
        <v>0</v>
      </c>
      <c r="AK32" s="23"/>
    </row>
    <row r="33" spans="1:39" s="20" customFormat="1" ht="18" thickTop="1" thickBot="1" x14ac:dyDescent="0.35">
      <c r="A33" s="45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4"/>
      <c r="AI33" s="38">
        <f>SUM(B33:AH33)</f>
        <v>0</v>
      </c>
      <c r="AJ33" s="8">
        <f t="shared" si="6"/>
        <v>0</v>
      </c>
      <c r="AK33" s="25"/>
    </row>
    <row r="34" spans="1:39" s="20" customFormat="1" ht="18" thickTop="1" thickBot="1" x14ac:dyDescent="0.35">
      <c r="A34" s="40"/>
      <c r="B34" s="41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32"/>
      <c r="AI34" s="6">
        <f>SUM(B34:AH34)</f>
        <v>0</v>
      </c>
      <c r="AJ34" s="8">
        <f t="shared" si="6"/>
        <v>0</v>
      </c>
      <c r="AK34" s="25"/>
    </row>
    <row r="35" spans="1:39" s="20" customFormat="1" ht="18" thickTop="1" thickBot="1" x14ac:dyDescent="0.35">
      <c r="A35" s="21" t="s">
        <v>3</v>
      </c>
      <c r="B35" s="29">
        <f t="shared" ref="B35:AJ35" si="8">SUM(B29:B34)</f>
        <v>0</v>
      </c>
      <c r="C35" s="22">
        <f t="shared" si="8"/>
        <v>0</v>
      </c>
      <c r="D35" s="22">
        <f t="shared" si="8"/>
        <v>0</v>
      </c>
      <c r="E35" s="22">
        <f t="shared" si="8"/>
        <v>0</v>
      </c>
      <c r="F35" s="22">
        <f t="shared" si="8"/>
        <v>0</v>
      </c>
      <c r="G35" s="22">
        <f t="shared" si="8"/>
        <v>0</v>
      </c>
      <c r="H35" s="22">
        <f t="shared" si="8"/>
        <v>0</v>
      </c>
      <c r="I35" s="22">
        <f t="shared" si="8"/>
        <v>0</v>
      </c>
      <c r="J35" s="22">
        <f t="shared" si="8"/>
        <v>0</v>
      </c>
      <c r="K35" s="22">
        <f t="shared" si="8"/>
        <v>0</v>
      </c>
      <c r="L35" s="22">
        <f t="shared" si="8"/>
        <v>0</v>
      </c>
      <c r="M35" s="22">
        <f t="shared" si="8"/>
        <v>0</v>
      </c>
      <c r="N35" s="22">
        <f t="shared" si="8"/>
        <v>0</v>
      </c>
      <c r="O35" s="22">
        <f t="shared" si="8"/>
        <v>0</v>
      </c>
      <c r="P35" s="22">
        <f t="shared" si="8"/>
        <v>0</v>
      </c>
      <c r="Q35" s="22">
        <f t="shared" si="8"/>
        <v>0</v>
      </c>
      <c r="R35" s="22">
        <f t="shared" si="8"/>
        <v>0</v>
      </c>
      <c r="S35" s="22">
        <f t="shared" si="8"/>
        <v>0</v>
      </c>
      <c r="T35" s="22">
        <f t="shared" si="8"/>
        <v>0</v>
      </c>
      <c r="U35" s="22">
        <f t="shared" si="8"/>
        <v>0</v>
      </c>
      <c r="V35" s="22">
        <f t="shared" si="8"/>
        <v>0</v>
      </c>
      <c r="W35" s="22">
        <f t="shared" si="8"/>
        <v>0</v>
      </c>
      <c r="X35" s="22">
        <f t="shared" si="8"/>
        <v>0</v>
      </c>
      <c r="Y35" s="22">
        <f t="shared" si="8"/>
        <v>0</v>
      </c>
      <c r="Z35" s="22">
        <f t="shared" si="8"/>
        <v>0</v>
      </c>
      <c r="AA35" s="22">
        <f t="shared" si="8"/>
        <v>0</v>
      </c>
      <c r="AB35" s="22">
        <f t="shared" si="8"/>
        <v>0</v>
      </c>
      <c r="AC35" s="22">
        <f t="shared" si="8"/>
        <v>0</v>
      </c>
      <c r="AD35" s="22">
        <f t="shared" si="8"/>
        <v>4</v>
      </c>
      <c r="AE35" s="22">
        <f t="shared" si="8"/>
        <v>0</v>
      </c>
      <c r="AF35" s="22">
        <f t="shared" si="8"/>
        <v>0</v>
      </c>
      <c r="AG35" s="22">
        <f t="shared" si="8"/>
        <v>0</v>
      </c>
      <c r="AH35" s="22">
        <f t="shared" si="8"/>
        <v>0</v>
      </c>
      <c r="AI35" s="9">
        <f t="shared" si="8"/>
        <v>4</v>
      </c>
      <c r="AJ35" s="8">
        <f t="shared" si="8"/>
        <v>240000</v>
      </c>
      <c r="AK35" s="36"/>
    </row>
    <row r="36" spans="1:39" ht="36" customHeight="1" thickTop="1" thickBot="1" x14ac:dyDescent="0.35">
      <c r="A36" s="115" t="s">
        <v>8</v>
      </c>
      <c r="B36" s="116"/>
      <c r="C36" s="117"/>
      <c r="D36" s="117"/>
      <c r="E36" s="118"/>
      <c r="F36" s="61"/>
      <c r="G36" s="18" t="s">
        <v>7</v>
      </c>
      <c r="H36" s="19"/>
      <c r="I36" s="18"/>
      <c r="J36" s="18"/>
      <c r="K36" s="116">
        <f>SUM(AI35)</f>
        <v>4</v>
      </c>
      <c r="L36" s="116"/>
      <c r="M36" s="114" t="s">
        <v>4</v>
      </c>
      <c r="N36" s="113"/>
      <c r="O36" s="113"/>
      <c r="P36" s="113"/>
      <c r="Q36" s="112">
        <f>SUM(AJ35)</f>
        <v>240000</v>
      </c>
      <c r="R36" s="119"/>
      <c r="S36" s="119"/>
      <c r="T36" s="119"/>
      <c r="U36" s="60"/>
      <c r="V36" s="112" t="s">
        <v>9</v>
      </c>
      <c r="W36" s="113"/>
      <c r="X36" s="113"/>
      <c r="Y36" s="110">
        <f>SUM(Q36*0.1)</f>
        <v>24000</v>
      </c>
      <c r="Z36" s="111"/>
      <c r="AA36" s="111"/>
      <c r="AB36" s="61"/>
      <c r="AC36" s="112" t="s">
        <v>10</v>
      </c>
      <c r="AD36" s="113"/>
      <c r="AE36" s="113"/>
      <c r="AF36" s="112">
        <f>SUM(Q36+Y36)</f>
        <v>264000</v>
      </c>
      <c r="AG36" s="114"/>
      <c r="AH36" s="114"/>
      <c r="AI36" s="114"/>
      <c r="AJ36" s="120"/>
      <c r="AK36" s="121"/>
    </row>
    <row r="37" spans="1:39" ht="18" thickTop="1" thickBot="1" x14ac:dyDescent="0.35">
      <c r="A37" s="10"/>
      <c r="B37" s="10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0"/>
      <c r="AJ37" s="10"/>
      <c r="AK37" s="10"/>
    </row>
    <row r="38" spans="1:39" ht="43.5" customHeight="1" x14ac:dyDescent="0.3">
      <c r="C38" s="105"/>
      <c r="D38" s="105"/>
      <c r="E38" s="108" t="s">
        <v>112</v>
      </c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9" t="s">
        <v>72</v>
      </c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4"/>
    </row>
    <row r="39" spans="1:39" ht="9.9499999999999993" customHeight="1" thickBot="1" x14ac:dyDescent="0.35"/>
    <row r="40" spans="1:39" ht="40.5" customHeight="1" thickTop="1" thickBot="1" x14ac:dyDescent="0.35">
      <c r="A40" s="15" t="s">
        <v>5</v>
      </c>
      <c r="B40" s="39"/>
      <c r="C40" s="106" t="s">
        <v>114</v>
      </c>
      <c r="D40" s="106" t="s">
        <v>115</v>
      </c>
      <c r="E40" s="106" t="s">
        <v>116</v>
      </c>
      <c r="F40" s="106" t="s">
        <v>117</v>
      </c>
      <c r="G40" s="106" t="s">
        <v>118</v>
      </c>
      <c r="H40" s="106" t="s">
        <v>119</v>
      </c>
      <c r="I40" s="106" t="s">
        <v>120</v>
      </c>
      <c r="J40" s="106" t="s">
        <v>121</v>
      </c>
      <c r="K40" s="106" t="s">
        <v>122</v>
      </c>
      <c r="L40" s="16">
        <v>10</v>
      </c>
      <c r="M40" s="16">
        <v>11</v>
      </c>
      <c r="N40" s="16">
        <v>12</v>
      </c>
      <c r="O40" s="16">
        <v>13</v>
      </c>
      <c r="P40" s="16">
        <v>14</v>
      </c>
      <c r="Q40" s="16">
        <v>15</v>
      </c>
      <c r="R40" s="16">
        <v>16</v>
      </c>
      <c r="S40" s="16">
        <v>17</v>
      </c>
      <c r="T40" s="16">
        <v>18</v>
      </c>
      <c r="U40" s="16">
        <v>19</v>
      </c>
      <c r="V40" s="16">
        <v>20</v>
      </c>
      <c r="W40" s="16">
        <v>21</v>
      </c>
      <c r="X40" s="16">
        <v>22</v>
      </c>
      <c r="Y40" s="16">
        <v>23</v>
      </c>
      <c r="Z40" s="16">
        <v>24</v>
      </c>
      <c r="AA40" s="16">
        <v>25</v>
      </c>
      <c r="AB40" s="16">
        <v>26</v>
      </c>
      <c r="AC40" s="16">
        <v>27</v>
      </c>
      <c r="AD40" s="16">
        <v>28</v>
      </c>
      <c r="AE40" s="16">
        <v>29</v>
      </c>
      <c r="AF40" s="16">
        <v>30</v>
      </c>
      <c r="AG40" s="16">
        <v>31</v>
      </c>
      <c r="AH40" s="30"/>
      <c r="AI40" s="17" t="s">
        <v>0</v>
      </c>
      <c r="AJ40" s="17" t="s">
        <v>6</v>
      </c>
      <c r="AK40" s="17" t="s">
        <v>11</v>
      </c>
      <c r="AM40" s="12"/>
    </row>
    <row r="41" spans="1:39" ht="18" thickTop="1" thickBot="1" x14ac:dyDescent="0.35">
      <c r="A41" s="5" t="s">
        <v>2</v>
      </c>
      <c r="B41" s="26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52">
        <v>1</v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1"/>
      <c r="AI41" s="9">
        <f>SUM(B41:AH41)</f>
        <v>1</v>
      </c>
      <c r="AJ41" s="8">
        <f>SUM(AI41*50000)</f>
        <v>50000</v>
      </c>
      <c r="AK41" s="24"/>
    </row>
    <row r="42" spans="1:39" ht="18" thickTop="1" thickBot="1" x14ac:dyDescent="0.35">
      <c r="A42" s="13" t="s">
        <v>1</v>
      </c>
      <c r="B42" s="27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33"/>
      <c r="AI42" s="37">
        <f>SUM(B42:AH42)</f>
        <v>0</v>
      </c>
      <c r="AJ42" s="8">
        <f>SUM(AI42*50000)</f>
        <v>0</v>
      </c>
      <c r="AK42" s="23"/>
    </row>
    <row r="43" spans="1:39" ht="18" thickTop="1" thickBot="1" x14ac:dyDescent="0.35">
      <c r="A43" s="4" t="s">
        <v>12</v>
      </c>
      <c r="B43" s="28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35"/>
      <c r="AI43" s="37">
        <f>SUM(B43:AH43)</f>
        <v>0</v>
      </c>
      <c r="AJ43" s="8">
        <f>SUM(AI43*50000)</f>
        <v>0</v>
      </c>
      <c r="AK43" s="7"/>
    </row>
    <row r="44" spans="1:39" ht="18.75" thickTop="1" thickBot="1" x14ac:dyDescent="0.35">
      <c r="A44" s="13" t="s">
        <v>57</v>
      </c>
      <c r="B44" s="27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01">
        <v>2</v>
      </c>
      <c r="AD44" s="14"/>
      <c r="AE44" s="14"/>
      <c r="AF44" s="14"/>
      <c r="AG44" s="14"/>
      <c r="AH44" s="34"/>
      <c r="AI44" s="6">
        <f t="shared" ref="AI44" si="9">SUM(B44:AH44)</f>
        <v>2</v>
      </c>
      <c r="AJ44" s="8">
        <v>120000</v>
      </c>
      <c r="AK44" s="23"/>
    </row>
    <row r="45" spans="1:39" s="20" customFormat="1" ht="18" thickTop="1" thickBot="1" x14ac:dyDescent="0.35">
      <c r="A45" s="45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4"/>
      <c r="AI45" s="38">
        <f>SUM(B45:AH45)</f>
        <v>0</v>
      </c>
      <c r="AJ45" s="8">
        <f>SUM(AI45*50000)</f>
        <v>0</v>
      </c>
      <c r="AK45" s="25"/>
    </row>
    <row r="46" spans="1:39" s="20" customFormat="1" ht="18" thickTop="1" thickBot="1" x14ac:dyDescent="0.35">
      <c r="A46" s="40"/>
      <c r="B46" s="41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32"/>
      <c r="AI46" s="6">
        <f>SUM(B46:AH46)</f>
        <v>0</v>
      </c>
      <c r="AJ46" s="8">
        <f>SUM(AI46*50000)</f>
        <v>0</v>
      </c>
      <c r="AK46" s="25"/>
    </row>
    <row r="47" spans="1:39" s="20" customFormat="1" ht="18" thickTop="1" thickBot="1" x14ac:dyDescent="0.35">
      <c r="A47" s="21" t="s">
        <v>3</v>
      </c>
      <c r="B47" s="29">
        <f t="shared" ref="B47:AJ47" si="10">SUM(B41:B46)</f>
        <v>0</v>
      </c>
      <c r="C47" s="22">
        <f t="shared" si="10"/>
        <v>0</v>
      </c>
      <c r="D47" s="22">
        <f t="shared" si="10"/>
        <v>0</v>
      </c>
      <c r="E47" s="22">
        <f t="shared" si="10"/>
        <v>0</v>
      </c>
      <c r="F47" s="22">
        <f t="shared" si="10"/>
        <v>0</v>
      </c>
      <c r="G47" s="22">
        <f t="shared" si="10"/>
        <v>0</v>
      </c>
      <c r="H47" s="22">
        <f t="shared" si="10"/>
        <v>0</v>
      </c>
      <c r="I47" s="22">
        <f t="shared" si="10"/>
        <v>0</v>
      </c>
      <c r="J47" s="22">
        <f t="shared" si="10"/>
        <v>0</v>
      </c>
      <c r="K47" s="22">
        <f t="shared" si="10"/>
        <v>0</v>
      </c>
      <c r="L47" s="22">
        <f t="shared" si="10"/>
        <v>0</v>
      </c>
      <c r="M47" s="22">
        <f t="shared" si="10"/>
        <v>0</v>
      </c>
      <c r="N47" s="22">
        <f t="shared" si="10"/>
        <v>1</v>
      </c>
      <c r="O47" s="22">
        <f t="shared" si="10"/>
        <v>0</v>
      </c>
      <c r="P47" s="22">
        <f t="shared" si="10"/>
        <v>0</v>
      </c>
      <c r="Q47" s="22">
        <f t="shared" si="10"/>
        <v>0</v>
      </c>
      <c r="R47" s="22">
        <f t="shared" si="10"/>
        <v>0</v>
      </c>
      <c r="S47" s="22">
        <f t="shared" si="10"/>
        <v>0</v>
      </c>
      <c r="T47" s="22">
        <f t="shared" si="10"/>
        <v>0</v>
      </c>
      <c r="U47" s="22">
        <f t="shared" si="10"/>
        <v>0</v>
      </c>
      <c r="V47" s="22">
        <f t="shared" si="10"/>
        <v>0</v>
      </c>
      <c r="W47" s="22">
        <f t="shared" si="10"/>
        <v>0</v>
      </c>
      <c r="X47" s="22">
        <f t="shared" si="10"/>
        <v>0</v>
      </c>
      <c r="Y47" s="22">
        <f t="shared" si="10"/>
        <v>0</v>
      </c>
      <c r="Z47" s="22">
        <f t="shared" si="10"/>
        <v>0</v>
      </c>
      <c r="AA47" s="22">
        <f t="shared" si="10"/>
        <v>0</v>
      </c>
      <c r="AB47" s="22">
        <f t="shared" si="10"/>
        <v>0</v>
      </c>
      <c r="AC47" s="22">
        <f t="shared" si="10"/>
        <v>2</v>
      </c>
      <c r="AD47" s="22">
        <f t="shared" si="10"/>
        <v>0</v>
      </c>
      <c r="AE47" s="22">
        <f t="shared" si="10"/>
        <v>0</v>
      </c>
      <c r="AF47" s="22">
        <f t="shared" si="10"/>
        <v>0</v>
      </c>
      <c r="AG47" s="22">
        <f t="shared" si="10"/>
        <v>0</v>
      </c>
      <c r="AH47" s="22">
        <f t="shared" si="10"/>
        <v>0</v>
      </c>
      <c r="AI47" s="9">
        <f t="shared" si="10"/>
        <v>3</v>
      </c>
      <c r="AJ47" s="8">
        <f t="shared" si="10"/>
        <v>170000</v>
      </c>
      <c r="AK47" s="36"/>
    </row>
    <row r="48" spans="1:39" ht="36" customHeight="1" thickTop="1" thickBot="1" x14ac:dyDescent="0.35">
      <c r="A48" s="115" t="s">
        <v>8</v>
      </c>
      <c r="B48" s="116"/>
      <c r="C48" s="117"/>
      <c r="D48" s="117"/>
      <c r="E48" s="118"/>
      <c r="F48" s="61"/>
      <c r="G48" s="18" t="s">
        <v>7</v>
      </c>
      <c r="H48" s="19"/>
      <c r="I48" s="18"/>
      <c r="J48" s="18"/>
      <c r="K48" s="116">
        <f>SUM(AI47)</f>
        <v>3</v>
      </c>
      <c r="L48" s="116"/>
      <c r="M48" s="114" t="s">
        <v>4</v>
      </c>
      <c r="N48" s="113"/>
      <c r="O48" s="113"/>
      <c r="P48" s="113"/>
      <c r="Q48" s="112">
        <f>SUM(AJ47)</f>
        <v>170000</v>
      </c>
      <c r="R48" s="119"/>
      <c r="S48" s="119"/>
      <c r="T48" s="119"/>
      <c r="U48" s="60"/>
      <c r="V48" s="112" t="s">
        <v>9</v>
      </c>
      <c r="W48" s="113"/>
      <c r="X48" s="113"/>
      <c r="Y48" s="110">
        <f>SUM(Q48*0.1)</f>
        <v>17000</v>
      </c>
      <c r="Z48" s="111"/>
      <c r="AA48" s="111"/>
      <c r="AB48" s="61"/>
      <c r="AC48" s="112" t="s">
        <v>10</v>
      </c>
      <c r="AD48" s="113"/>
      <c r="AE48" s="113"/>
      <c r="AF48" s="112">
        <f>SUM(Q48+Y48)</f>
        <v>187000</v>
      </c>
      <c r="AG48" s="114"/>
      <c r="AH48" s="114"/>
      <c r="AI48" s="114"/>
      <c r="AJ48" s="120"/>
      <c r="AK48" s="121"/>
    </row>
    <row r="49" ht="17.25" thickTop="1" x14ac:dyDescent="0.3"/>
  </sheetData>
  <mergeCells count="44">
    <mergeCell ref="AJ36:AK36"/>
    <mergeCell ref="A48:E48"/>
    <mergeCell ref="K48:L48"/>
    <mergeCell ref="M48:P48"/>
    <mergeCell ref="Q48:T48"/>
    <mergeCell ref="V48:X48"/>
    <mergeCell ref="Y48:AA48"/>
    <mergeCell ref="AC48:AE48"/>
    <mergeCell ref="AF48:AI48"/>
    <mergeCell ref="AJ48:AK48"/>
    <mergeCell ref="E38:Q38"/>
    <mergeCell ref="R38:AG38"/>
    <mergeCell ref="V12:X12"/>
    <mergeCell ref="Y12:AA12"/>
    <mergeCell ref="AC12:AE12"/>
    <mergeCell ref="AF12:AI12"/>
    <mergeCell ref="A36:E36"/>
    <mergeCell ref="K36:L36"/>
    <mergeCell ref="M36:P36"/>
    <mergeCell ref="Q36:T36"/>
    <mergeCell ref="V36:X36"/>
    <mergeCell ref="Y36:AA36"/>
    <mergeCell ref="AC36:AE36"/>
    <mergeCell ref="AF36:AI36"/>
    <mergeCell ref="E26:Q26"/>
    <mergeCell ref="R26:AG26"/>
    <mergeCell ref="E14:Q14"/>
    <mergeCell ref="R14:AG14"/>
    <mergeCell ref="E2:Q2"/>
    <mergeCell ref="R2:AG2"/>
    <mergeCell ref="AJ24:AK24"/>
    <mergeCell ref="AJ12:AK12"/>
    <mergeCell ref="A24:E24"/>
    <mergeCell ref="K24:L24"/>
    <mergeCell ref="M24:P24"/>
    <mergeCell ref="Q24:T24"/>
    <mergeCell ref="V24:X24"/>
    <mergeCell ref="Y24:AA24"/>
    <mergeCell ref="AC24:AE24"/>
    <mergeCell ref="AF24:AI24"/>
    <mergeCell ref="A12:E12"/>
    <mergeCell ref="K12:L12"/>
    <mergeCell ref="M12:P12"/>
    <mergeCell ref="Q12:T12"/>
  </mergeCells>
  <phoneticPr fontId="1" type="noConversion"/>
  <pageMargins left="0.11811023622047245" right="0.11811023622047245" top="0.31496062992125984" bottom="0.27559055118110237" header="0.27559055118110237" footer="0.27559055118110237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9"/>
  <sheetViews>
    <sheetView topLeftCell="A22" workbookViewId="0">
      <selection activeCell="C40" sqref="C40:K40"/>
    </sheetView>
  </sheetViews>
  <sheetFormatPr defaultRowHeight="16.5" x14ac:dyDescent="0.3"/>
  <cols>
    <col min="1" max="1" width="7.25" customWidth="1"/>
    <col min="2" max="2" width="3.125" customWidth="1"/>
    <col min="3" max="34" width="3.125" style="1" customWidth="1"/>
    <col min="35" max="35" width="4.625" customWidth="1"/>
    <col min="36" max="36" width="11.375" customWidth="1"/>
    <col min="37" max="37" width="7.875" customWidth="1"/>
  </cols>
  <sheetData>
    <row r="1" spans="1:39" ht="17.45" thickBot="1" x14ac:dyDescent="0.65"/>
    <row r="2" spans="1:39" ht="43.5" customHeight="1" x14ac:dyDescent="0.3">
      <c r="C2" s="105"/>
      <c r="D2" s="105"/>
      <c r="E2" s="108" t="s">
        <v>81</v>
      </c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9" t="s">
        <v>64</v>
      </c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04"/>
    </row>
    <row r="3" spans="1:39" ht="9.9499999999999993" customHeight="1" thickBot="1" x14ac:dyDescent="0.65"/>
    <row r="4" spans="1:39" ht="40.5" customHeight="1" thickTop="1" thickBot="1" x14ac:dyDescent="0.35">
      <c r="A4" s="15" t="s">
        <v>5</v>
      </c>
      <c r="B4" s="39"/>
      <c r="C4" s="16">
        <v>16</v>
      </c>
      <c r="D4" s="16">
        <v>17</v>
      </c>
      <c r="E4" s="16">
        <v>18</v>
      </c>
      <c r="F4" s="16">
        <v>19</v>
      </c>
      <c r="G4" s="16">
        <v>20</v>
      </c>
      <c r="H4" s="16">
        <v>21</v>
      </c>
      <c r="I4" s="16">
        <v>22</v>
      </c>
      <c r="J4" s="16">
        <v>23</v>
      </c>
      <c r="K4" s="16">
        <v>24</v>
      </c>
      <c r="L4" s="16">
        <v>25</v>
      </c>
      <c r="M4" s="16">
        <v>26</v>
      </c>
      <c r="N4" s="16">
        <v>27</v>
      </c>
      <c r="O4" s="16">
        <v>28</v>
      </c>
      <c r="P4" s="16">
        <v>29</v>
      </c>
      <c r="Q4" s="16">
        <v>30</v>
      </c>
      <c r="R4" s="16">
        <v>31</v>
      </c>
      <c r="S4" s="106" t="s">
        <v>114</v>
      </c>
      <c r="T4" s="106" t="s">
        <v>115</v>
      </c>
      <c r="U4" s="106" t="s">
        <v>116</v>
      </c>
      <c r="V4" s="106" t="s">
        <v>117</v>
      </c>
      <c r="W4" s="106" t="s">
        <v>118</v>
      </c>
      <c r="X4" s="106" t="s">
        <v>119</v>
      </c>
      <c r="Y4" s="106" t="s">
        <v>120</v>
      </c>
      <c r="Z4" s="106" t="s">
        <v>121</v>
      </c>
      <c r="AA4" s="106" t="s">
        <v>122</v>
      </c>
      <c r="AB4" s="16">
        <v>10</v>
      </c>
      <c r="AC4" s="16">
        <v>11</v>
      </c>
      <c r="AD4" s="16">
        <v>12</v>
      </c>
      <c r="AE4" s="16">
        <v>13</v>
      </c>
      <c r="AF4" s="16">
        <v>14</v>
      </c>
      <c r="AG4" s="16">
        <v>15</v>
      </c>
      <c r="AH4" s="30"/>
      <c r="AI4" s="17" t="s">
        <v>0</v>
      </c>
      <c r="AJ4" s="17" t="s">
        <v>6</v>
      </c>
      <c r="AK4" s="17" t="s">
        <v>11</v>
      </c>
      <c r="AM4" s="12"/>
    </row>
    <row r="5" spans="1:39" ht="18" thickTop="1" thickBot="1" x14ac:dyDescent="0.35">
      <c r="A5" s="5" t="s">
        <v>2</v>
      </c>
      <c r="B5" s="71"/>
      <c r="C5" s="52"/>
      <c r="D5" s="52"/>
      <c r="E5" s="52"/>
      <c r="F5" s="52">
        <v>3</v>
      </c>
      <c r="G5" s="52"/>
      <c r="H5" s="52"/>
      <c r="I5" s="52">
        <v>2</v>
      </c>
      <c r="J5" s="52"/>
      <c r="K5" s="52"/>
      <c r="L5" s="52"/>
      <c r="M5" s="52"/>
      <c r="N5" s="52">
        <v>3</v>
      </c>
      <c r="O5" s="52">
        <v>2</v>
      </c>
      <c r="P5" s="52">
        <v>3.5</v>
      </c>
      <c r="Q5" s="52">
        <v>3</v>
      </c>
      <c r="R5" s="52"/>
      <c r="S5" s="52"/>
      <c r="T5" s="52"/>
      <c r="U5" s="52">
        <v>2.5</v>
      </c>
      <c r="V5" s="52"/>
      <c r="W5" s="52"/>
      <c r="X5" s="52"/>
      <c r="Y5" s="52"/>
      <c r="Z5" s="52"/>
      <c r="AA5" s="52"/>
      <c r="AB5" s="52">
        <v>2.5</v>
      </c>
      <c r="AC5" s="52"/>
      <c r="AD5" s="52">
        <v>1.5</v>
      </c>
      <c r="AE5" s="52"/>
      <c r="AF5" s="52"/>
      <c r="AG5" s="52"/>
      <c r="AH5" s="72"/>
      <c r="AI5" s="9">
        <f>SUM(B5:AH5)</f>
        <v>23</v>
      </c>
      <c r="AJ5" s="8">
        <f t="shared" ref="AJ5:AJ10" si="0">SUM(AI5*50000)</f>
        <v>1150000</v>
      </c>
      <c r="AK5" s="24"/>
    </row>
    <row r="6" spans="1:39" ht="18" thickTop="1" thickBot="1" x14ac:dyDescent="0.35">
      <c r="A6" s="13" t="s">
        <v>1</v>
      </c>
      <c r="B6" s="73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74"/>
      <c r="AI6" s="37">
        <f>SUM(B6:AH6)</f>
        <v>0</v>
      </c>
      <c r="AJ6" s="8">
        <f t="shared" si="0"/>
        <v>0</v>
      </c>
      <c r="AK6" s="23"/>
    </row>
    <row r="7" spans="1:39" ht="18" thickTop="1" thickBot="1" x14ac:dyDescent="0.35">
      <c r="A7" s="4" t="s">
        <v>12</v>
      </c>
      <c r="B7" s="75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76"/>
      <c r="AI7" s="37">
        <f>SUM(B7:AH7)</f>
        <v>0</v>
      </c>
      <c r="AJ7" s="8">
        <f t="shared" si="0"/>
        <v>0</v>
      </c>
      <c r="AK7" s="7"/>
    </row>
    <row r="8" spans="1:39" ht="18" thickTop="1" thickBot="1" x14ac:dyDescent="0.35">
      <c r="A8" s="13" t="s">
        <v>20</v>
      </c>
      <c r="B8" s="73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>
        <v>2</v>
      </c>
      <c r="AB8" s="50"/>
      <c r="AC8" s="50"/>
      <c r="AD8" s="50"/>
      <c r="AE8" s="50"/>
      <c r="AF8" s="50"/>
      <c r="AG8" s="50"/>
      <c r="AH8" s="84"/>
      <c r="AI8" s="6">
        <f t="shared" ref="AI8" si="1">SUM(B8:AH8)</f>
        <v>2</v>
      </c>
      <c r="AJ8" s="8">
        <f t="shared" si="0"/>
        <v>100000</v>
      </c>
      <c r="AK8" s="23"/>
    </row>
    <row r="9" spans="1:39" s="20" customFormat="1" ht="18" thickTop="1" thickBot="1" x14ac:dyDescent="0.35">
      <c r="A9" s="45" t="s">
        <v>23</v>
      </c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>
        <v>1</v>
      </c>
      <c r="AD9" s="43"/>
      <c r="AE9" s="43"/>
      <c r="AF9" s="43"/>
      <c r="AG9" s="43"/>
      <c r="AH9" s="44"/>
      <c r="AI9" s="38">
        <f>SUM(B9:AH9)</f>
        <v>1</v>
      </c>
      <c r="AJ9" s="8">
        <f>SUM(AI9*40000)</f>
        <v>40000</v>
      </c>
      <c r="AK9" s="25"/>
    </row>
    <row r="10" spans="1:39" s="20" customFormat="1" ht="17.850000000000001" thickTop="1" thickBot="1" x14ac:dyDescent="0.65">
      <c r="A10" s="40"/>
      <c r="B10" s="41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32"/>
      <c r="AI10" s="6">
        <f>SUM(B10:AH10)</f>
        <v>0</v>
      </c>
      <c r="AJ10" s="8">
        <f t="shared" si="0"/>
        <v>0</v>
      </c>
      <c r="AK10" s="25"/>
    </row>
    <row r="11" spans="1:39" s="20" customFormat="1" ht="18" thickTop="1" thickBot="1" x14ac:dyDescent="0.35">
      <c r="A11" s="21" t="s">
        <v>3</v>
      </c>
      <c r="B11" s="29">
        <f t="shared" ref="B11:AJ11" si="2">SUM(B5:B10)</f>
        <v>0</v>
      </c>
      <c r="C11" s="22">
        <f t="shared" si="2"/>
        <v>0</v>
      </c>
      <c r="D11" s="22">
        <f t="shared" si="2"/>
        <v>0</v>
      </c>
      <c r="E11" s="22">
        <f t="shared" si="2"/>
        <v>0</v>
      </c>
      <c r="F11" s="22">
        <f t="shared" si="2"/>
        <v>3</v>
      </c>
      <c r="G11" s="22">
        <f t="shared" si="2"/>
        <v>0</v>
      </c>
      <c r="H11" s="22">
        <f t="shared" si="2"/>
        <v>0</v>
      </c>
      <c r="I11" s="22">
        <f t="shared" si="2"/>
        <v>2</v>
      </c>
      <c r="J11" s="22">
        <f t="shared" si="2"/>
        <v>0</v>
      </c>
      <c r="K11" s="22">
        <f t="shared" si="2"/>
        <v>0</v>
      </c>
      <c r="L11" s="22">
        <f t="shared" si="2"/>
        <v>0</v>
      </c>
      <c r="M11" s="22">
        <f t="shared" si="2"/>
        <v>0</v>
      </c>
      <c r="N11" s="22">
        <f t="shared" si="2"/>
        <v>3</v>
      </c>
      <c r="O11" s="22">
        <f t="shared" si="2"/>
        <v>2</v>
      </c>
      <c r="P11" s="22">
        <f t="shared" si="2"/>
        <v>3.5</v>
      </c>
      <c r="Q11" s="22">
        <f t="shared" si="2"/>
        <v>3</v>
      </c>
      <c r="R11" s="22">
        <f t="shared" si="2"/>
        <v>0</v>
      </c>
      <c r="S11" s="22">
        <f t="shared" si="2"/>
        <v>0</v>
      </c>
      <c r="T11" s="22">
        <f t="shared" si="2"/>
        <v>0</v>
      </c>
      <c r="U11" s="22">
        <f t="shared" si="2"/>
        <v>2.5</v>
      </c>
      <c r="V11" s="22">
        <f t="shared" si="2"/>
        <v>0</v>
      </c>
      <c r="W11" s="22">
        <f t="shared" si="2"/>
        <v>0</v>
      </c>
      <c r="X11" s="22">
        <f t="shared" si="2"/>
        <v>0</v>
      </c>
      <c r="Y11" s="22">
        <f t="shared" si="2"/>
        <v>0</v>
      </c>
      <c r="Z11" s="22">
        <f t="shared" si="2"/>
        <v>0</v>
      </c>
      <c r="AA11" s="22">
        <f t="shared" si="2"/>
        <v>2</v>
      </c>
      <c r="AB11" s="22">
        <f t="shared" si="2"/>
        <v>2.5</v>
      </c>
      <c r="AC11" s="22">
        <f t="shared" si="2"/>
        <v>1</v>
      </c>
      <c r="AD11" s="22">
        <f t="shared" si="2"/>
        <v>1.5</v>
      </c>
      <c r="AE11" s="22">
        <f t="shared" si="2"/>
        <v>0</v>
      </c>
      <c r="AF11" s="22">
        <f t="shared" si="2"/>
        <v>0</v>
      </c>
      <c r="AG11" s="22">
        <f t="shared" si="2"/>
        <v>0</v>
      </c>
      <c r="AH11" s="22">
        <f t="shared" si="2"/>
        <v>0</v>
      </c>
      <c r="AI11" s="9">
        <f t="shared" si="2"/>
        <v>26</v>
      </c>
      <c r="AJ11" s="8">
        <f t="shared" si="2"/>
        <v>1290000</v>
      </c>
      <c r="AK11" s="36"/>
    </row>
    <row r="12" spans="1:39" ht="36" customHeight="1" thickTop="1" thickBot="1" x14ac:dyDescent="0.35">
      <c r="A12" s="115" t="s">
        <v>8</v>
      </c>
      <c r="B12" s="116"/>
      <c r="C12" s="117"/>
      <c r="D12" s="117"/>
      <c r="E12" s="118"/>
      <c r="F12" s="61"/>
      <c r="G12" s="18" t="s">
        <v>7</v>
      </c>
      <c r="H12" s="19"/>
      <c r="I12" s="18"/>
      <c r="J12" s="18"/>
      <c r="K12" s="116">
        <f>SUM(AI11)</f>
        <v>26</v>
      </c>
      <c r="L12" s="116"/>
      <c r="M12" s="114" t="s">
        <v>4</v>
      </c>
      <c r="N12" s="113"/>
      <c r="O12" s="113"/>
      <c r="P12" s="113"/>
      <c r="Q12" s="112">
        <f>SUM(AJ11)</f>
        <v>1290000</v>
      </c>
      <c r="R12" s="119"/>
      <c r="S12" s="119"/>
      <c r="T12" s="119"/>
      <c r="U12" s="60"/>
      <c r="V12" s="112" t="s">
        <v>9</v>
      </c>
      <c r="W12" s="113"/>
      <c r="X12" s="113"/>
      <c r="Y12" s="110">
        <f>SUM(Q12*0.1)</f>
        <v>129000</v>
      </c>
      <c r="Z12" s="111"/>
      <c r="AA12" s="111"/>
      <c r="AB12" s="61"/>
      <c r="AC12" s="112" t="s">
        <v>10</v>
      </c>
      <c r="AD12" s="113"/>
      <c r="AE12" s="113"/>
      <c r="AF12" s="112">
        <f>SUM(Q12+Y12)</f>
        <v>1419000</v>
      </c>
      <c r="AG12" s="114"/>
      <c r="AH12" s="114"/>
      <c r="AI12" s="114"/>
      <c r="AJ12" s="120" t="s">
        <v>2</v>
      </c>
      <c r="AK12" s="121"/>
    </row>
    <row r="13" spans="1:39" ht="17.850000000000001" thickTop="1" thickBot="1" x14ac:dyDescent="0.65">
      <c r="A13" s="10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0"/>
      <c r="AJ13" s="10"/>
      <c r="AK13" s="10"/>
    </row>
    <row r="14" spans="1:39" ht="43.5" customHeight="1" x14ac:dyDescent="0.3">
      <c r="C14" s="105"/>
      <c r="D14" s="105"/>
      <c r="E14" s="108" t="s">
        <v>80</v>
      </c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9" t="s">
        <v>64</v>
      </c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4"/>
    </row>
    <row r="15" spans="1:39" ht="9.9499999999999993" customHeight="1" thickBot="1" x14ac:dyDescent="0.65"/>
    <row r="16" spans="1:39" ht="40.5" customHeight="1" thickTop="1" thickBot="1" x14ac:dyDescent="0.35">
      <c r="A16" s="15" t="s">
        <v>5</v>
      </c>
      <c r="B16" s="39"/>
      <c r="C16" s="106" t="s">
        <v>114</v>
      </c>
      <c r="D16" s="106" t="s">
        <v>115</v>
      </c>
      <c r="E16" s="106" t="s">
        <v>116</v>
      </c>
      <c r="F16" s="106" t="s">
        <v>117</v>
      </c>
      <c r="G16" s="106" t="s">
        <v>118</v>
      </c>
      <c r="H16" s="106" t="s">
        <v>119</v>
      </c>
      <c r="I16" s="106" t="s">
        <v>120</v>
      </c>
      <c r="J16" s="106" t="s">
        <v>121</v>
      </c>
      <c r="K16" s="106" t="s">
        <v>122</v>
      </c>
      <c r="L16" s="16">
        <v>10</v>
      </c>
      <c r="M16" s="16">
        <v>11</v>
      </c>
      <c r="N16" s="16">
        <v>12</v>
      </c>
      <c r="O16" s="16">
        <v>13</v>
      </c>
      <c r="P16" s="16">
        <v>14</v>
      </c>
      <c r="Q16" s="16">
        <v>15</v>
      </c>
      <c r="R16" s="16">
        <v>16</v>
      </c>
      <c r="S16" s="16">
        <v>17</v>
      </c>
      <c r="T16" s="16">
        <v>18</v>
      </c>
      <c r="U16" s="16">
        <v>19</v>
      </c>
      <c r="V16" s="16">
        <v>20</v>
      </c>
      <c r="W16" s="16">
        <v>21</v>
      </c>
      <c r="X16" s="16">
        <v>22</v>
      </c>
      <c r="Y16" s="16">
        <v>23</v>
      </c>
      <c r="Z16" s="16">
        <v>24</v>
      </c>
      <c r="AA16" s="16">
        <v>25</v>
      </c>
      <c r="AB16" s="16">
        <v>26</v>
      </c>
      <c r="AC16" s="16">
        <v>27</v>
      </c>
      <c r="AD16" s="16">
        <v>28</v>
      </c>
      <c r="AE16" s="16">
        <v>29</v>
      </c>
      <c r="AF16" s="16">
        <v>30</v>
      </c>
      <c r="AG16" s="16">
        <v>31</v>
      </c>
      <c r="AH16" s="30"/>
      <c r="AI16" s="17" t="s">
        <v>0</v>
      </c>
      <c r="AJ16" s="17" t="s">
        <v>6</v>
      </c>
      <c r="AK16" s="17" t="s">
        <v>11</v>
      </c>
      <c r="AM16" s="12"/>
    </row>
    <row r="17" spans="1:39" ht="18" thickTop="1" thickBot="1" x14ac:dyDescent="0.35">
      <c r="A17" s="5" t="s">
        <v>2</v>
      </c>
      <c r="B17" s="71"/>
      <c r="C17" s="52"/>
      <c r="D17" s="52"/>
      <c r="E17" s="52"/>
      <c r="F17" s="52"/>
      <c r="G17" s="52"/>
      <c r="H17" s="52"/>
      <c r="I17" s="52">
        <v>1</v>
      </c>
      <c r="J17" s="52"/>
      <c r="K17" s="52">
        <v>1</v>
      </c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72"/>
      <c r="AI17" s="9">
        <f>SUM(B17:AH17)</f>
        <v>2</v>
      </c>
      <c r="AJ17" s="8">
        <f t="shared" ref="AJ17:AJ22" si="3">SUM(AI17*50000)</f>
        <v>100000</v>
      </c>
      <c r="AK17" s="24"/>
    </row>
    <row r="18" spans="1:39" ht="18" thickTop="1" thickBot="1" x14ac:dyDescent="0.35">
      <c r="A18" s="13" t="s">
        <v>1</v>
      </c>
      <c r="B18" s="73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74"/>
      <c r="AI18" s="37">
        <f>SUM(B18:AH18)</f>
        <v>0</v>
      </c>
      <c r="AJ18" s="8">
        <f t="shared" si="3"/>
        <v>0</v>
      </c>
      <c r="AK18" s="23"/>
    </row>
    <row r="19" spans="1:39" ht="18" thickTop="1" thickBot="1" x14ac:dyDescent="0.35">
      <c r="A19" s="4" t="s">
        <v>12</v>
      </c>
      <c r="B19" s="75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76"/>
      <c r="AI19" s="37">
        <f>SUM(B19:AH19)</f>
        <v>0</v>
      </c>
      <c r="AJ19" s="8">
        <f t="shared" si="3"/>
        <v>0</v>
      </c>
      <c r="AK19" s="7"/>
    </row>
    <row r="20" spans="1:39" ht="18" thickTop="1" thickBot="1" x14ac:dyDescent="0.35">
      <c r="A20" s="13" t="s">
        <v>21</v>
      </c>
      <c r="B20" s="73"/>
      <c r="C20" s="50"/>
      <c r="D20" s="50"/>
      <c r="E20" s="50"/>
      <c r="F20" s="50"/>
      <c r="G20" s="50"/>
      <c r="H20" s="50"/>
      <c r="I20" s="50">
        <v>1</v>
      </c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>
        <v>1</v>
      </c>
      <c r="AD20" s="50"/>
      <c r="AE20" s="50"/>
      <c r="AF20" s="50"/>
      <c r="AG20" s="50"/>
      <c r="AH20" s="84"/>
      <c r="AI20" s="6">
        <f t="shared" ref="AI20" si="4">SUM(B20:AH20)</f>
        <v>2</v>
      </c>
      <c r="AJ20" s="8">
        <f t="shared" si="3"/>
        <v>100000</v>
      </c>
      <c r="AK20" s="23"/>
    </row>
    <row r="21" spans="1:39" s="20" customFormat="1" ht="18" thickTop="1" thickBot="1" x14ac:dyDescent="0.35">
      <c r="A21" s="45" t="s">
        <v>52</v>
      </c>
      <c r="B21" s="96"/>
      <c r="C21" s="96"/>
      <c r="D21" s="96"/>
      <c r="E21" s="96"/>
      <c r="F21" s="96"/>
      <c r="G21" s="96"/>
      <c r="H21" s="96">
        <v>2</v>
      </c>
      <c r="I21" s="96">
        <v>1</v>
      </c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7"/>
      <c r="AI21" s="38">
        <f>SUM(B21:AH21)</f>
        <v>3</v>
      </c>
      <c r="AJ21" s="8">
        <f>SUM(AI21*150000)</f>
        <v>450000</v>
      </c>
      <c r="AK21" s="25"/>
    </row>
    <row r="22" spans="1:39" s="20" customFormat="1" ht="17.850000000000001" thickTop="1" thickBot="1" x14ac:dyDescent="0.65">
      <c r="A22" s="40"/>
      <c r="B22" s="98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100"/>
      <c r="AI22" s="6">
        <f>SUM(B22:AH22)</f>
        <v>0</v>
      </c>
      <c r="AJ22" s="8">
        <f t="shared" si="3"/>
        <v>0</v>
      </c>
      <c r="AK22" s="25"/>
    </row>
    <row r="23" spans="1:39" s="20" customFormat="1" ht="18" thickTop="1" thickBot="1" x14ac:dyDescent="0.35">
      <c r="A23" s="21" t="s">
        <v>3</v>
      </c>
      <c r="B23" s="29">
        <f t="shared" ref="B23:AJ23" si="5">SUM(B17:B22)</f>
        <v>0</v>
      </c>
      <c r="C23" s="22">
        <f t="shared" si="5"/>
        <v>0</v>
      </c>
      <c r="D23" s="22">
        <f t="shared" si="5"/>
        <v>0</v>
      </c>
      <c r="E23" s="22">
        <f t="shared" si="5"/>
        <v>0</v>
      </c>
      <c r="F23" s="22">
        <f t="shared" si="5"/>
        <v>0</v>
      </c>
      <c r="G23" s="22">
        <f t="shared" si="5"/>
        <v>0</v>
      </c>
      <c r="H23" s="22">
        <f t="shared" si="5"/>
        <v>2</v>
      </c>
      <c r="I23" s="22">
        <f t="shared" si="5"/>
        <v>3</v>
      </c>
      <c r="J23" s="22">
        <f t="shared" si="5"/>
        <v>0</v>
      </c>
      <c r="K23" s="22">
        <f t="shared" si="5"/>
        <v>1</v>
      </c>
      <c r="L23" s="22">
        <f t="shared" si="5"/>
        <v>0</v>
      </c>
      <c r="M23" s="22">
        <f t="shared" si="5"/>
        <v>0</v>
      </c>
      <c r="N23" s="22">
        <f t="shared" si="5"/>
        <v>0</v>
      </c>
      <c r="O23" s="22">
        <f t="shared" si="5"/>
        <v>0</v>
      </c>
      <c r="P23" s="22">
        <f t="shared" si="5"/>
        <v>0</v>
      </c>
      <c r="Q23" s="22">
        <f t="shared" si="5"/>
        <v>0</v>
      </c>
      <c r="R23" s="22">
        <f t="shared" si="5"/>
        <v>0</v>
      </c>
      <c r="S23" s="22">
        <f t="shared" si="5"/>
        <v>0</v>
      </c>
      <c r="T23" s="22">
        <f t="shared" si="5"/>
        <v>0</v>
      </c>
      <c r="U23" s="22">
        <f t="shared" si="5"/>
        <v>0</v>
      </c>
      <c r="V23" s="22">
        <f t="shared" si="5"/>
        <v>0</v>
      </c>
      <c r="W23" s="22">
        <f t="shared" si="5"/>
        <v>0</v>
      </c>
      <c r="X23" s="22">
        <f t="shared" si="5"/>
        <v>0</v>
      </c>
      <c r="Y23" s="22">
        <f t="shared" si="5"/>
        <v>0</v>
      </c>
      <c r="Z23" s="22">
        <f t="shared" si="5"/>
        <v>0</v>
      </c>
      <c r="AA23" s="22">
        <f t="shared" si="5"/>
        <v>0</v>
      </c>
      <c r="AB23" s="22">
        <f t="shared" si="5"/>
        <v>0</v>
      </c>
      <c r="AC23" s="22">
        <f t="shared" si="5"/>
        <v>1</v>
      </c>
      <c r="AD23" s="22">
        <f t="shared" si="5"/>
        <v>0</v>
      </c>
      <c r="AE23" s="22">
        <f t="shared" si="5"/>
        <v>0</v>
      </c>
      <c r="AF23" s="22">
        <f t="shared" si="5"/>
        <v>0</v>
      </c>
      <c r="AG23" s="22">
        <f t="shared" si="5"/>
        <v>0</v>
      </c>
      <c r="AH23" s="22">
        <f t="shared" si="5"/>
        <v>0</v>
      </c>
      <c r="AI23" s="9">
        <f t="shared" si="5"/>
        <v>7</v>
      </c>
      <c r="AJ23" s="8">
        <f t="shared" si="5"/>
        <v>650000</v>
      </c>
      <c r="AK23" s="36"/>
    </row>
    <row r="24" spans="1:39" ht="36" customHeight="1" thickTop="1" thickBot="1" x14ac:dyDescent="0.35">
      <c r="A24" s="115" t="s">
        <v>8</v>
      </c>
      <c r="B24" s="116"/>
      <c r="C24" s="117"/>
      <c r="D24" s="117"/>
      <c r="E24" s="118"/>
      <c r="F24" s="53"/>
      <c r="G24" s="18" t="s">
        <v>7</v>
      </c>
      <c r="H24" s="19"/>
      <c r="I24" s="18"/>
      <c r="J24" s="18"/>
      <c r="K24" s="116">
        <f>SUM(AI23)</f>
        <v>7</v>
      </c>
      <c r="L24" s="116"/>
      <c r="M24" s="114" t="s">
        <v>4</v>
      </c>
      <c r="N24" s="113"/>
      <c r="O24" s="113"/>
      <c r="P24" s="113"/>
      <c r="Q24" s="112">
        <f>SUM(AJ23)</f>
        <v>650000</v>
      </c>
      <c r="R24" s="119"/>
      <c r="S24" s="119"/>
      <c r="T24" s="119"/>
      <c r="U24" s="54"/>
      <c r="V24" s="112" t="s">
        <v>9</v>
      </c>
      <c r="W24" s="113"/>
      <c r="X24" s="113"/>
      <c r="Y24" s="110">
        <f>SUM(Q24*0.1)</f>
        <v>65000</v>
      </c>
      <c r="Z24" s="111"/>
      <c r="AA24" s="111"/>
      <c r="AB24" s="53"/>
      <c r="AC24" s="112" t="s">
        <v>10</v>
      </c>
      <c r="AD24" s="113"/>
      <c r="AE24" s="113"/>
      <c r="AF24" s="112">
        <f>SUM(Q24+Y24)</f>
        <v>715000</v>
      </c>
      <c r="AG24" s="114"/>
      <c r="AH24" s="114"/>
      <c r="AI24" s="114"/>
      <c r="AJ24" s="120" t="s">
        <v>2</v>
      </c>
      <c r="AK24" s="121"/>
    </row>
    <row r="25" spans="1:39" ht="17.850000000000001" thickTop="1" thickBot="1" x14ac:dyDescent="0.65"/>
    <row r="26" spans="1:39" ht="43.5" customHeight="1" x14ac:dyDescent="0.3">
      <c r="C26" s="105"/>
      <c r="D26" s="105"/>
      <c r="E26" s="108" t="s">
        <v>79</v>
      </c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9" t="s">
        <v>64</v>
      </c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4"/>
    </row>
    <row r="27" spans="1:39" ht="9.9499999999999993" customHeight="1" thickBot="1" x14ac:dyDescent="0.65"/>
    <row r="28" spans="1:39" ht="40.5" customHeight="1" thickTop="1" thickBot="1" x14ac:dyDescent="0.35">
      <c r="A28" s="15" t="s">
        <v>5</v>
      </c>
      <c r="B28" s="39"/>
      <c r="C28" s="106" t="s">
        <v>114</v>
      </c>
      <c r="D28" s="106" t="s">
        <v>115</v>
      </c>
      <c r="E28" s="106" t="s">
        <v>116</v>
      </c>
      <c r="F28" s="106" t="s">
        <v>117</v>
      </c>
      <c r="G28" s="106" t="s">
        <v>118</v>
      </c>
      <c r="H28" s="106" t="s">
        <v>119</v>
      </c>
      <c r="I28" s="106" t="s">
        <v>120</v>
      </c>
      <c r="J28" s="106" t="s">
        <v>121</v>
      </c>
      <c r="K28" s="106" t="s">
        <v>122</v>
      </c>
      <c r="L28" s="16">
        <v>10</v>
      </c>
      <c r="M28" s="16">
        <v>11</v>
      </c>
      <c r="N28" s="16">
        <v>12</v>
      </c>
      <c r="O28" s="16">
        <v>13</v>
      </c>
      <c r="P28" s="16">
        <v>14</v>
      </c>
      <c r="Q28" s="16">
        <v>15</v>
      </c>
      <c r="R28" s="16">
        <v>16</v>
      </c>
      <c r="S28" s="16">
        <v>17</v>
      </c>
      <c r="T28" s="16">
        <v>18</v>
      </c>
      <c r="U28" s="16">
        <v>19</v>
      </c>
      <c r="V28" s="16">
        <v>20</v>
      </c>
      <c r="W28" s="16">
        <v>21</v>
      </c>
      <c r="X28" s="16">
        <v>22</v>
      </c>
      <c r="Y28" s="16">
        <v>23</v>
      </c>
      <c r="Z28" s="16">
        <v>24</v>
      </c>
      <c r="AA28" s="16">
        <v>25</v>
      </c>
      <c r="AB28" s="16">
        <v>26</v>
      </c>
      <c r="AC28" s="16">
        <v>27</v>
      </c>
      <c r="AD28" s="16">
        <v>28</v>
      </c>
      <c r="AE28" s="16">
        <v>29</v>
      </c>
      <c r="AF28" s="16">
        <v>30</v>
      </c>
      <c r="AG28" s="16">
        <v>31</v>
      </c>
      <c r="AH28" s="30"/>
      <c r="AI28" s="17" t="s">
        <v>0</v>
      </c>
      <c r="AJ28" s="17" t="s">
        <v>6</v>
      </c>
      <c r="AK28" s="17" t="s">
        <v>11</v>
      </c>
      <c r="AM28" s="12"/>
    </row>
    <row r="29" spans="1:39" ht="18" thickTop="1" thickBot="1" x14ac:dyDescent="0.35">
      <c r="A29" s="5" t="s">
        <v>2</v>
      </c>
      <c r="B29" s="26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52"/>
      <c r="T29" s="52"/>
      <c r="U29" s="3"/>
      <c r="V29" s="3"/>
      <c r="W29" s="3"/>
      <c r="X29" s="3"/>
      <c r="Y29" s="52">
        <v>1</v>
      </c>
      <c r="Z29" s="3"/>
      <c r="AA29" s="3"/>
      <c r="AB29" s="3"/>
      <c r="AC29" s="3"/>
      <c r="AD29" s="3"/>
      <c r="AE29" s="3"/>
      <c r="AF29" s="3"/>
      <c r="AG29" s="3"/>
      <c r="AH29" s="31"/>
      <c r="AI29" s="9">
        <f>SUM(B29:AH29)</f>
        <v>1</v>
      </c>
      <c r="AJ29" s="8">
        <v>50000</v>
      </c>
      <c r="AK29" s="24"/>
    </row>
    <row r="30" spans="1:39" ht="18" thickTop="1" thickBot="1" x14ac:dyDescent="0.35">
      <c r="A30" s="13" t="s">
        <v>1</v>
      </c>
      <c r="B30" s="27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50"/>
      <c r="T30" s="50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33"/>
      <c r="AI30" s="37">
        <f>SUM(B30:AH30)</f>
        <v>0</v>
      </c>
      <c r="AJ30" s="8">
        <f t="shared" ref="AJ30:AJ34" si="6">SUM(AI30*40000)</f>
        <v>0</v>
      </c>
      <c r="AK30" s="23"/>
    </row>
    <row r="31" spans="1:39" ht="18" thickTop="1" thickBot="1" x14ac:dyDescent="0.35">
      <c r="A31" s="4" t="s">
        <v>12</v>
      </c>
      <c r="B31" s="2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51"/>
      <c r="T31" s="51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35"/>
      <c r="AI31" s="37">
        <f>SUM(B31:AH31)</f>
        <v>0</v>
      </c>
      <c r="AJ31" s="8">
        <f t="shared" si="6"/>
        <v>0</v>
      </c>
      <c r="AK31" s="7"/>
    </row>
    <row r="32" spans="1:39" ht="18" thickTop="1" thickBot="1" x14ac:dyDescent="0.35">
      <c r="A32" s="13" t="s">
        <v>21</v>
      </c>
      <c r="B32" s="27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34"/>
      <c r="AI32" s="6">
        <f t="shared" ref="AI32" si="7">SUM(B32:AH32)</f>
        <v>0</v>
      </c>
      <c r="AJ32" s="8">
        <f t="shared" si="6"/>
        <v>0</v>
      </c>
      <c r="AK32" s="23"/>
    </row>
    <row r="33" spans="1:39" s="20" customFormat="1" ht="18" thickTop="1" thickBot="1" x14ac:dyDescent="0.35">
      <c r="A33" s="45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4"/>
      <c r="AI33" s="38">
        <f>SUM(B33:AH33)</f>
        <v>0</v>
      </c>
      <c r="AJ33" s="8">
        <f t="shared" si="6"/>
        <v>0</v>
      </c>
      <c r="AK33" s="25"/>
    </row>
    <row r="34" spans="1:39" s="20" customFormat="1" ht="18" thickTop="1" thickBot="1" x14ac:dyDescent="0.35">
      <c r="A34" s="40"/>
      <c r="B34" s="41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32"/>
      <c r="AI34" s="6">
        <f>SUM(B34:AH34)</f>
        <v>0</v>
      </c>
      <c r="AJ34" s="8">
        <f t="shared" si="6"/>
        <v>0</v>
      </c>
      <c r="AK34" s="25"/>
    </row>
    <row r="35" spans="1:39" s="20" customFormat="1" ht="18" thickTop="1" thickBot="1" x14ac:dyDescent="0.35">
      <c r="A35" s="21" t="s">
        <v>3</v>
      </c>
      <c r="B35" s="29">
        <f t="shared" ref="B35:AJ35" si="8">SUM(B29:B34)</f>
        <v>0</v>
      </c>
      <c r="C35" s="22">
        <f t="shared" si="8"/>
        <v>0</v>
      </c>
      <c r="D35" s="22">
        <f t="shared" si="8"/>
        <v>0</v>
      </c>
      <c r="E35" s="22">
        <f t="shared" si="8"/>
        <v>0</v>
      </c>
      <c r="F35" s="22">
        <f t="shared" si="8"/>
        <v>0</v>
      </c>
      <c r="G35" s="22">
        <f t="shared" si="8"/>
        <v>0</v>
      </c>
      <c r="H35" s="22">
        <f t="shared" si="8"/>
        <v>0</v>
      </c>
      <c r="I35" s="22">
        <f t="shared" si="8"/>
        <v>0</v>
      </c>
      <c r="J35" s="22">
        <f t="shared" si="8"/>
        <v>0</v>
      </c>
      <c r="K35" s="22">
        <f t="shared" si="8"/>
        <v>0</v>
      </c>
      <c r="L35" s="22">
        <f t="shared" si="8"/>
        <v>0</v>
      </c>
      <c r="M35" s="22">
        <f t="shared" si="8"/>
        <v>0</v>
      </c>
      <c r="N35" s="22">
        <f t="shared" si="8"/>
        <v>0</v>
      </c>
      <c r="O35" s="22">
        <f t="shared" si="8"/>
        <v>0</v>
      </c>
      <c r="P35" s="22">
        <f t="shared" si="8"/>
        <v>0</v>
      </c>
      <c r="Q35" s="22">
        <f t="shared" si="8"/>
        <v>0</v>
      </c>
      <c r="R35" s="22">
        <f t="shared" si="8"/>
        <v>0</v>
      </c>
      <c r="S35" s="22">
        <f t="shared" si="8"/>
        <v>0</v>
      </c>
      <c r="T35" s="22">
        <f t="shared" si="8"/>
        <v>0</v>
      </c>
      <c r="U35" s="22">
        <f t="shared" si="8"/>
        <v>0</v>
      </c>
      <c r="V35" s="22">
        <f t="shared" si="8"/>
        <v>0</v>
      </c>
      <c r="W35" s="22">
        <f t="shared" si="8"/>
        <v>0</v>
      </c>
      <c r="X35" s="22">
        <f t="shared" si="8"/>
        <v>0</v>
      </c>
      <c r="Y35" s="22">
        <f t="shared" si="8"/>
        <v>1</v>
      </c>
      <c r="Z35" s="22">
        <f t="shared" si="8"/>
        <v>0</v>
      </c>
      <c r="AA35" s="22">
        <f t="shared" si="8"/>
        <v>0</v>
      </c>
      <c r="AB35" s="22">
        <f t="shared" si="8"/>
        <v>0</v>
      </c>
      <c r="AC35" s="22">
        <f t="shared" si="8"/>
        <v>0</v>
      </c>
      <c r="AD35" s="22">
        <f t="shared" si="8"/>
        <v>0</v>
      </c>
      <c r="AE35" s="22">
        <f t="shared" si="8"/>
        <v>0</v>
      </c>
      <c r="AF35" s="22">
        <f t="shared" si="8"/>
        <v>0</v>
      </c>
      <c r="AG35" s="22">
        <f t="shared" si="8"/>
        <v>0</v>
      </c>
      <c r="AH35" s="22">
        <f t="shared" si="8"/>
        <v>0</v>
      </c>
      <c r="AI35" s="9">
        <f t="shared" si="8"/>
        <v>1</v>
      </c>
      <c r="AJ35" s="8">
        <f t="shared" si="8"/>
        <v>50000</v>
      </c>
      <c r="AK35" s="36"/>
    </row>
    <row r="36" spans="1:39" ht="36" customHeight="1" thickTop="1" thickBot="1" x14ac:dyDescent="0.35">
      <c r="A36" s="115" t="s">
        <v>8</v>
      </c>
      <c r="B36" s="116"/>
      <c r="C36" s="117"/>
      <c r="D36" s="117"/>
      <c r="E36" s="118"/>
      <c r="F36" s="53"/>
      <c r="G36" s="18" t="s">
        <v>7</v>
      </c>
      <c r="H36" s="19"/>
      <c r="I36" s="18"/>
      <c r="J36" s="18"/>
      <c r="K36" s="116">
        <f>SUM(AI35)</f>
        <v>1</v>
      </c>
      <c r="L36" s="116"/>
      <c r="M36" s="114" t="s">
        <v>4</v>
      </c>
      <c r="N36" s="113"/>
      <c r="O36" s="113"/>
      <c r="P36" s="113"/>
      <c r="Q36" s="112">
        <f>SUM(AJ35)</f>
        <v>50000</v>
      </c>
      <c r="R36" s="119"/>
      <c r="S36" s="119"/>
      <c r="T36" s="119"/>
      <c r="U36" s="54"/>
      <c r="V36" s="112" t="s">
        <v>9</v>
      </c>
      <c r="W36" s="113"/>
      <c r="X36" s="113"/>
      <c r="Y36" s="110">
        <f>SUM(Q36*0.1)</f>
        <v>5000</v>
      </c>
      <c r="Z36" s="111"/>
      <c r="AA36" s="111"/>
      <c r="AB36" s="53"/>
      <c r="AC36" s="112" t="s">
        <v>10</v>
      </c>
      <c r="AD36" s="113"/>
      <c r="AE36" s="113"/>
      <c r="AF36" s="112">
        <f>SUM(Q36+Y36)</f>
        <v>55000</v>
      </c>
      <c r="AG36" s="114"/>
      <c r="AH36" s="114"/>
      <c r="AI36" s="114"/>
      <c r="AJ36" s="120"/>
      <c r="AK36" s="121"/>
    </row>
    <row r="37" spans="1:39" ht="18" thickTop="1" thickBot="1" x14ac:dyDescent="0.35">
      <c r="A37" s="10"/>
      <c r="B37" s="10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0"/>
      <c r="AJ37" s="10"/>
      <c r="AK37" s="10"/>
    </row>
    <row r="38" spans="1:39" ht="43.5" customHeight="1" x14ac:dyDescent="0.3">
      <c r="C38" s="105"/>
      <c r="D38" s="105"/>
      <c r="E38" s="108" t="s">
        <v>78</v>
      </c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9" t="s">
        <v>64</v>
      </c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4"/>
    </row>
    <row r="39" spans="1:39" ht="9.9499999999999993" customHeight="1" thickBot="1" x14ac:dyDescent="0.35"/>
    <row r="40" spans="1:39" ht="40.5" customHeight="1" thickTop="1" thickBot="1" x14ac:dyDescent="0.35">
      <c r="A40" s="15" t="s">
        <v>5</v>
      </c>
      <c r="B40" s="39"/>
      <c r="C40" s="106" t="s">
        <v>114</v>
      </c>
      <c r="D40" s="106" t="s">
        <v>115</v>
      </c>
      <c r="E40" s="106" t="s">
        <v>116</v>
      </c>
      <c r="F40" s="106" t="s">
        <v>117</v>
      </c>
      <c r="G40" s="106" t="s">
        <v>118</v>
      </c>
      <c r="H40" s="106" t="s">
        <v>119</v>
      </c>
      <c r="I40" s="106" t="s">
        <v>120</v>
      </c>
      <c r="J40" s="106" t="s">
        <v>121</v>
      </c>
      <c r="K40" s="106" t="s">
        <v>122</v>
      </c>
      <c r="L40" s="16">
        <v>10</v>
      </c>
      <c r="M40" s="16">
        <v>11</v>
      </c>
      <c r="N40" s="16">
        <v>12</v>
      </c>
      <c r="O40" s="16">
        <v>13</v>
      </c>
      <c r="P40" s="16">
        <v>14</v>
      </c>
      <c r="Q40" s="16">
        <v>15</v>
      </c>
      <c r="R40" s="16">
        <v>16</v>
      </c>
      <c r="S40" s="16">
        <v>17</v>
      </c>
      <c r="T40" s="16">
        <v>18</v>
      </c>
      <c r="U40" s="16">
        <v>19</v>
      </c>
      <c r="V40" s="16">
        <v>20</v>
      </c>
      <c r="W40" s="16">
        <v>21</v>
      </c>
      <c r="X40" s="16">
        <v>22</v>
      </c>
      <c r="Y40" s="16">
        <v>23</v>
      </c>
      <c r="Z40" s="16">
        <v>24</v>
      </c>
      <c r="AA40" s="16">
        <v>25</v>
      </c>
      <c r="AB40" s="16">
        <v>26</v>
      </c>
      <c r="AC40" s="16">
        <v>27</v>
      </c>
      <c r="AD40" s="16">
        <v>28</v>
      </c>
      <c r="AE40" s="16">
        <v>29</v>
      </c>
      <c r="AF40" s="16">
        <v>30</v>
      </c>
      <c r="AG40" s="16">
        <v>31</v>
      </c>
      <c r="AH40" s="30"/>
      <c r="AI40" s="17" t="s">
        <v>0</v>
      </c>
      <c r="AJ40" s="17" t="s">
        <v>6</v>
      </c>
      <c r="AK40" s="17" t="s">
        <v>11</v>
      </c>
      <c r="AM40" s="12"/>
    </row>
    <row r="41" spans="1:39" ht="18" thickTop="1" thickBot="1" x14ac:dyDescent="0.35">
      <c r="A41" s="5" t="s">
        <v>2</v>
      </c>
      <c r="B41" s="71"/>
      <c r="C41" s="52">
        <v>1</v>
      </c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>
        <v>5</v>
      </c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72"/>
      <c r="AI41" s="9">
        <f>SUM(B41:AH41)</f>
        <v>6</v>
      </c>
      <c r="AJ41" s="8">
        <f>SUM(AI41*50000)</f>
        <v>300000</v>
      </c>
      <c r="AK41" s="24"/>
    </row>
    <row r="42" spans="1:39" ht="18" thickTop="1" thickBot="1" x14ac:dyDescent="0.35">
      <c r="A42" s="13" t="s">
        <v>1</v>
      </c>
      <c r="B42" s="73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74"/>
      <c r="AI42" s="37">
        <f>SUM(B42:AH42)</f>
        <v>0</v>
      </c>
      <c r="AJ42" s="8">
        <f>SUM(AI42*50000)</f>
        <v>0</v>
      </c>
      <c r="AK42" s="23"/>
    </row>
    <row r="43" spans="1:39" ht="18" thickTop="1" thickBot="1" x14ac:dyDescent="0.35">
      <c r="A43" s="4" t="s">
        <v>12</v>
      </c>
      <c r="B43" s="75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>
        <v>1</v>
      </c>
      <c r="O43" s="51"/>
      <c r="P43" s="51"/>
      <c r="Q43" s="51"/>
      <c r="R43" s="51"/>
      <c r="S43" s="51">
        <v>1</v>
      </c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76"/>
      <c r="AI43" s="37">
        <f>SUM(B43:AH43)</f>
        <v>2</v>
      </c>
      <c r="AJ43" s="8">
        <f>SUM(AI43*50000)</f>
        <v>100000</v>
      </c>
      <c r="AK43" s="7"/>
    </row>
    <row r="44" spans="1:39" ht="18" thickTop="1" thickBot="1" x14ac:dyDescent="0.35">
      <c r="A44" s="13" t="s">
        <v>21</v>
      </c>
      <c r="B44" s="73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84"/>
      <c r="AI44" s="6">
        <f t="shared" ref="AI44" si="9">SUM(B44:AH44)</f>
        <v>0</v>
      </c>
      <c r="AJ44" s="8">
        <f>SUM(AI44*50000)</f>
        <v>0</v>
      </c>
      <c r="AK44" s="23"/>
    </row>
    <row r="45" spans="1:39" s="20" customFormat="1" ht="18" thickTop="1" thickBot="1" x14ac:dyDescent="0.35">
      <c r="A45" s="45" t="s">
        <v>12</v>
      </c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>
        <v>1</v>
      </c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97"/>
      <c r="AI45" s="38">
        <f>SUM(B45:AH45)</f>
        <v>1</v>
      </c>
      <c r="AJ45" s="8">
        <f>SUM(AI45*100000)</f>
        <v>100000</v>
      </c>
      <c r="AK45" s="25"/>
    </row>
    <row r="46" spans="1:39" s="20" customFormat="1" ht="18" thickTop="1" thickBot="1" x14ac:dyDescent="0.35">
      <c r="A46" s="40"/>
      <c r="B46" s="98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  <c r="AA46" s="99"/>
      <c r="AB46" s="99"/>
      <c r="AC46" s="99"/>
      <c r="AD46" s="99"/>
      <c r="AE46" s="99"/>
      <c r="AF46" s="99"/>
      <c r="AG46" s="99"/>
      <c r="AH46" s="100"/>
      <c r="AI46" s="6">
        <f>SUM(B46:AH46)</f>
        <v>0</v>
      </c>
      <c r="AJ46" s="8">
        <f>SUM(AI46*50000)</f>
        <v>0</v>
      </c>
      <c r="AK46" s="25"/>
    </row>
    <row r="47" spans="1:39" s="20" customFormat="1" ht="18" thickTop="1" thickBot="1" x14ac:dyDescent="0.35">
      <c r="A47" s="21" t="s">
        <v>3</v>
      </c>
      <c r="B47" s="29">
        <f t="shared" ref="B47:AJ47" si="10">SUM(B41:B46)</f>
        <v>0</v>
      </c>
      <c r="C47" s="22">
        <f t="shared" si="10"/>
        <v>1</v>
      </c>
      <c r="D47" s="22">
        <f t="shared" si="10"/>
        <v>0</v>
      </c>
      <c r="E47" s="22">
        <f t="shared" si="10"/>
        <v>0</v>
      </c>
      <c r="F47" s="22">
        <f t="shared" si="10"/>
        <v>0</v>
      </c>
      <c r="G47" s="22">
        <f t="shared" si="10"/>
        <v>0</v>
      </c>
      <c r="H47" s="22">
        <f t="shared" si="10"/>
        <v>0</v>
      </c>
      <c r="I47" s="22">
        <f t="shared" si="10"/>
        <v>0</v>
      </c>
      <c r="J47" s="22">
        <f t="shared" si="10"/>
        <v>0</v>
      </c>
      <c r="K47" s="22">
        <f t="shared" si="10"/>
        <v>0</v>
      </c>
      <c r="L47" s="22">
        <f t="shared" si="10"/>
        <v>0</v>
      </c>
      <c r="M47" s="22">
        <f t="shared" si="10"/>
        <v>0</v>
      </c>
      <c r="N47" s="22">
        <f t="shared" si="10"/>
        <v>7</v>
      </c>
      <c r="O47" s="22">
        <f t="shared" si="10"/>
        <v>0</v>
      </c>
      <c r="P47" s="22">
        <f t="shared" si="10"/>
        <v>0</v>
      </c>
      <c r="Q47" s="22">
        <f t="shared" si="10"/>
        <v>0</v>
      </c>
      <c r="R47" s="22">
        <f t="shared" si="10"/>
        <v>0</v>
      </c>
      <c r="S47" s="22">
        <f t="shared" si="10"/>
        <v>1</v>
      </c>
      <c r="T47" s="22">
        <f t="shared" si="10"/>
        <v>0</v>
      </c>
      <c r="U47" s="22">
        <f t="shared" si="10"/>
        <v>0</v>
      </c>
      <c r="V47" s="22">
        <f t="shared" si="10"/>
        <v>0</v>
      </c>
      <c r="W47" s="22">
        <f t="shared" si="10"/>
        <v>0</v>
      </c>
      <c r="X47" s="22">
        <f t="shared" si="10"/>
        <v>0</v>
      </c>
      <c r="Y47" s="22">
        <f t="shared" si="10"/>
        <v>0</v>
      </c>
      <c r="Z47" s="22">
        <f t="shared" si="10"/>
        <v>0</v>
      </c>
      <c r="AA47" s="22">
        <f t="shared" si="10"/>
        <v>0</v>
      </c>
      <c r="AB47" s="22">
        <f t="shared" si="10"/>
        <v>0</v>
      </c>
      <c r="AC47" s="22">
        <f t="shared" si="10"/>
        <v>0</v>
      </c>
      <c r="AD47" s="22">
        <f t="shared" si="10"/>
        <v>0</v>
      </c>
      <c r="AE47" s="22">
        <f t="shared" si="10"/>
        <v>0</v>
      </c>
      <c r="AF47" s="22">
        <f t="shared" si="10"/>
        <v>0</v>
      </c>
      <c r="AG47" s="22">
        <f t="shared" si="10"/>
        <v>0</v>
      </c>
      <c r="AH47" s="22">
        <f t="shared" si="10"/>
        <v>0</v>
      </c>
      <c r="AI47" s="9">
        <f t="shared" si="10"/>
        <v>9</v>
      </c>
      <c r="AJ47" s="8">
        <f t="shared" si="10"/>
        <v>500000</v>
      </c>
      <c r="AK47" s="36"/>
    </row>
    <row r="48" spans="1:39" ht="36" customHeight="1" thickTop="1" thickBot="1" x14ac:dyDescent="0.35">
      <c r="A48" s="115" t="s">
        <v>8</v>
      </c>
      <c r="B48" s="116"/>
      <c r="C48" s="117"/>
      <c r="D48" s="117"/>
      <c r="E48" s="118"/>
      <c r="F48" s="62"/>
      <c r="G48" s="18" t="s">
        <v>7</v>
      </c>
      <c r="H48" s="19"/>
      <c r="I48" s="18"/>
      <c r="J48" s="18"/>
      <c r="K48" s="116">
        <f>SUM(AI47)</f>
        <v>9</v>
      </c>
      <c r="L48" s="116"/>
      <c r="M48" s="114" t="s">
        <v>4</v>
      </c>
      <c r="N48" s="113"/>
      <c r="O48" s="113"/>
      <c r="P48" s="113"/>
      <c r="Q48" s="112">
        <f>SUM(AJ47)</f>
        <v>500000</v>
      </c>
      <c r="R48" s="119"/>
      <c r="S48" s="119"/>
      <c r="T48" s="119"/>
      <c r="U48" s="63"/>
      <c r="V48" s="112" t="s">
        <v>9</v>
      </c>
      <c r="W48" s="113"/>
      <c r="X48" s="113"/>
      <c r="Y48" s="110">
        <f>SUM(Q48*0.1)</f>
        <v>50000</v>
      </c>
      <c r="Z48" s="111"/>
      <c r="AA48" s="111"/>
      <c r="AB48" s="62"/>
      <c r="AC48" s="112" t="s">
        <v>10</v>
      </c>
      <c r="AD48" s="113"/>
      <c r="AE48" s="113"/>
      <c r="AF48" s="112">
        <f>SUM(Q48+Y48)</f>
        <v>550000</v>
      </c>
      <c r="AG48" s="114"/>
      <c r="AH48" s="114"/>
      <c r="AI48" s="114"/>
      <c r="AJ48" s="120"/>
      <c r="AK48" s="121"/>
    </row>
    <row r="49" ht="17.25" thickTop="1" x14ac:dyDescent="0.3"/>
  </sheetData>
  <mergeCells count="44">
    <mergeCell ref="V36:X36"/>
    <mergeCell ref="Y36:AA36"/>
    <mergeCell ref="AC36:AE36"/>
    <mergeCell ref="AF36:AI36"/>
    <mergeCell ref="AJ12:AK12"/>
    <mergeCell ref="V24:X24"/>
    <mergeCell ref="Y24:AA24"/>
    <mergeCell ref="AC24:AE24"/>
    <mergeCell ref="AF24:AI24"/>
    <mergeCell ref="AJ24:AK24"/>
    <mergeCell ref="V12:X12"/>
    <mergeCell ref="Y12:AA12"/>
    <mergeCell ref="AC12:AE12"/>
    <mergeCell ref="AF12:AI12"/>
    <mergeCell ref="AJ48:AK48"/>
    <mergeCell ref="AJ36:AK36"/>
    <mergeCell ref="A48:E48"/>
    <mergeCell ref="K48:L48"/>
    <mergeCell ref="M48:P48"/>
    <mergeCell ref="Q48:T48"/>
    <mergeCell ref="V48:X48"/>
    <mergeCell ref="Y48:AA48"/>
    <mergeCell ref="AC48:AE48"/>
    <mergeCell ref="AF48:AI48"/>
    <mergeCell ref="E38:Q38"/>
    <mergeCell ref="R38:AG38"/>
    <mergeCell ref="A36:E36"/>
    <mergeCell ref="K36:L36"/>
    <mergeCell ref="M36:P36"/>
    <mergeCell ref="Q36:T36"/>
    <mergeCell ref="E26:Q26"/>
    <mergeCell ref="R26:AG26"/>
    <mergeCell ref="E14:Q14"/>
    <mergeCell ref="R14:AG14"/>
    <mergeCell ref="E2:Q2"/>
    <mergeCell ref="R2:AG2"/>
    <mergeCell ref="A24:E24"/>
    <mergeCell ref="K24:L24"/>
    <mergeCell ref="M24:P24"/>
    <mergeCell ref="Q24:T24"/>
    <mergeCell ref="A12:E12"/>
    <mergeCell ref="K12:L12"/>
    <mergeCell ref="M12:P12"/>
    <mergeCell ref="Q12:T12"/>
  </mergeCells>
  <phoneticPr fontId="1" type="noConversion"/>
  <pageMargins left="0.11811023622047245" right="0.11811023622047245" top="0.31496062992125984" bottom="0.27559055118110237" header="0.27559055118110237" footer="0.27559055118110237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에코,금강,KBENC,대창강건</vt:lpstr>
      <vt:lpstr>유아,우진,경안,BSENC</vt:lpstr>
      <vt:lpstr>동양,정진,B&amp;K,GM</vt:lpstr>
      <vt:lpstr>미성1,한국가설,진스톤,영진</vt:lpstr>
      <vt:lpstr>비젼,세청,지구-목수,금강고려</vt:lpstr>
      <vt:lpstr>남명,종남(교회),종남(검사소),강명</vt:lpstr>
      <vt:lpstr>대아,제일,청목,동주</vt:lpstr>
      <vt:lpstr>덕흥,반도,한승,부국</vt:lpstr>
      <vt:lpstr>효성,수덕,JTC,나우</vt:lpstr>
      <vt:lpstr>신영가설,덕신,SMEC,SNU</vt:lpstr>
      <vt:lpstr> ,,,</vt:lpstr>
      <vt:lpstr>,,,</vt:lpstr>
      <vt:lpstr>Sheet1</vt:lpstr>
    </vt:vector>
  </TitlesOfParts>
  <Company>BlackEdition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XP</dc:creator>
  <cp:lastModifiedBy>Joon Young Park</cp:lastModifiedBy>
  <cp:lastPrinted>2013-08-30T09:37:05Z</cp:lastPrinted>
  <dcterms:created xsi:type="dcterms:W3CDTF">2012-06-25T03:03:01Z</dcterms:created>
  <dcterms:modified xsi:type="dcterms:W3CDTF">2014-05-17T10:06:09Z</dcterms:modified>
</cp:coreProperties>
</file>