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school\upload\"/>
    </mc:Choice>
  </mc:AlternateContent>
  <xr:revisionPtr revIDLastSave="0" documentId="8_{92E394EC-EB09-4C3B-BB3A-96F6BA93D065}" xr6:coauthVersionLast="47" xr6:coauthVersionMax="47" xr10:uidLastSave="{00000000-0000-0000-0000-000000000000}"/>
  <bookViews>
    <workbookView xWindow="67080" yWindow="-105" windowWidth="29040" windowHeight="15840" tabRatio="733" xr2:uid="{00000000-000D-0000-FFFF-FFFF00000000}"/>
  </bookViews>
  <sheets>
    <sheet name="성천초" sheetId="17" r:id="rId1"/>
  </sheets>
  <definedNames>
    <definedName name="_xlnm.Print_Area" localSheetId="0">성천초!$B$2:$AH$69</definedName>
  </definedNames>
  <calcPr calcId="191029"/>
</workbook>
</file>

<file path=xl/calcChain.xml><?xml version="1.0" encoding="utf-8"?>
<calcChain xmlns="http://schemas.openxmlformats.org/spreadsheetml/2006/main">
  <c r="Z14" i="17" l="1"/>
  <c r="Z15" i="17"/>
  <c r="Z16" i="17"/>
  <c r="Z17" i="17"/>
  <c r="Z18" i="17"/>
  <c r="Z19" i="17"/>
  <c r="Z20" i="17"/>
  <c r="Z21" i="17"/>
  <c r="Z22" i="17"/>
  <c r="Z57" i="17" s="1"/>
  <c r="Z23" i="17"/>
  <c r="Z58" i="17" s="1"/>
  <c r="Z24" i="17"/>
  <c r="Z25" i="17"/>
  <c r="Z60" i="17" s="1"/>
  <c r="Z26" i="17"/>
  <c r="Z27" i="17"/>
  <c r="Z28" i="17"/>
  <c r="Z29" i="17"/>
  <c r="Z30" i="17"/>
  <c r="Z31" i="17"/>
  <c r="Z32" i="17"/>
  <c r="Z13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V49" i="17"/>
  <c r="V50" i="17"/>
  <c r="V51" i="17"/>
  <c r="V52" i="17"/>
  <c r="V53" i="17"/>
  <c r="V54" i="17"/>
  <c r="V55" i="17"/>
  <c r="V56" i="17"/>
  <c r="V57" i="17"/>
  <c r="V58" i="17"/>
  <c r="V59" i="17"/>
  <c r="V60" i="17"/>
  <c r="V61" i="17"/>
  <c r="V62" i="17"/>
  <c r="V63" i="17"/>
  <c r="V64" i="17"/>
  <c r="V65" i="17"/>
  <c r="V66" i="17"/>
  <c r="V67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AE56" i="17"/>
  <c r="AE57" i="17"/>
  <c r="AE58" i="17"/>
  <c r="AE59" i="17"/>
  <c r="AE60" i="17"/>
  <c r="AE61" i="17"/>
  <c r="Z65" i="17"/>
  <c r="Z59" i="17"/>
  <c r="Z61" i="17"/>
  <c r="W68" i="17" l="1"/>
  <c r="L68" i="17"/>
  <c r="B68" i="17"/>
  <c r="C64" i="17"/>
  <c r="B64" i="17"/>
  <c r="C63" i="17"/>
  <c r="B63" i="17"/>
  <c r="C62" i="17"/>
  <c r="B62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V48" i="17"/>
  <c r="R48" i="17"/>
  <c r="M48" i="17"/>
  <c r="E48" i="17"/>
  <c r="D48" i="17"/>
  <c r="C48" i="17"/>
  <c r="B48" i="17"/>
  <c r="AD45" i="17"/>
  <c r="V45" i="17"/>
  <c r="V43" i="17"/>
  <c r="G43" i="17"/>
  <c r="AD41" i="17"/>
  <c r="V41" i="17"/>
  <c r="G41" i="17"/>
  <c r="V39" i="17"/>
  <c r="G39" i="17"/>
  <c r="Z67" i="17"/>
  <c r="Z66" i="17"/>
  <c r="Z64" i="17"/>
  <c r="Z62" i="17"/>
  <c r="Z56" i="17"/>
  <c r="Z54" i="17"/>
  <c r="Z53" i="17"/>
  <c r="Z52" i="17"/>
  <c r="Z50" i="17"/>
  <c r="Z49" i="17"/>
  <c r="Z48" i="17"/>
  <c r="AE55" i="17" l="1"/>
  <c r="Z55" i="17"/>
  <c r="AE64" i="17"/>
  <c r="Z63" i="17"/>
  <c r="AE51" i="17"/>
  <c r="Z51" i="17"/>
  <c r="AE52" i="17"/>
  <c r="AE63" i="17"/>
  <c r="AE48" i="17"/>
  <c r="AE53" i="17"/>
  <c r="AE49" i="17"/>
  <c r="AE66" i="17"/>
  <c r="AE62" i="17"/>
  <c r="AE67" i="17"/>
  <c r="AE50" i="17"/>
  <c r="AE54" i="17"/>
  <c r="AE65" i="17"/>
  <c r="G10" i="17" l="1"/>
  <c r="G45" i="17" s="1"/>
</calcChain>
</file>

<file path=xl/sharedStrings.xml><?xml version="1.0" encoding="utf-8"?>
<sst xmlns="http://schemas.openxmlformats.org/spreadsheetml/2006/main" count="240" uniqueCount="75">
  <si>
    <t>전화번호</t>
  </si>
  <si>
    <t>일</t>
  </si>
  <si>
    <t>월</t>
  </si>
  <si>
    <t>규격</t>
  </si>
  <si>
    <t>단가</t>
  </si>
  <si>
    <t>수량</t>
  </si>
  <si>
    <t>품               목</t>
  </si>
  <si>
    <r>
      <rPr>
        <b/>
        <sz val="20"/>
        <color rgb="FFFF0000"/>
        <rFont val="굴림체"/>
        <family val="3"/>
        <charset val="129"/>
      </rPr>
      <t>거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래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명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세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서</t>
    </r>
    <r>
      <rPr>
        <b/>
        <sz val="9"/>
        <color rgb="FFFF0000"/>
        <rFont val="굴림체"/>
        <family val="3"/>
        <charset val="129"/>
      </rPr>
      <t xml:space="preserve"> </t>
    </r>
    <r>
      <rPr>
        <sz val="10"/>
        <color rgb="FFFF0000"/>
        <rFont val="굴림체"/>
        <family val="3"/>
        <charset val="129"/>
      </rPr>
      <t>(공급자 보관용)</t>
    </r>
  </si>
  <si>
    <t>합계금액
(VAT포함)</t>
  </si>
  <si>
    <t>공
급
받
는
자</t>
  </si>
  <si>
    <t>사업장
주  소</t>
  </si>
  <si>
    <t>상  호
(법인명)</t>
  </si>
  <si>
    <r>
      <rPr>
        <b/>
        <sz val="20"/>
        <color rgb="FF0000FF"/>
        <rFont val="굴림체"/>
        <family val="3"/>
        <charset val="129"/>
      </rPr>
      <t>거</t>
    </r>
    <r>
      <rPr>
        <b/>
        <sz val="9"/>
        <color rgb="FF0000FF"/>
        <rFont val="굴림체"/>
        <family val="3"/>
        <charset val="129"/>
      </rPr>
      <t xml:space="preserve"> </t>
    </r>
    <r>
      <rPr>
        <b/>
        <sz val="20"/>
        <color rgb="FF0000FF"/>
        <rFont val="굴림체"/>
        <family val="3"/>
        <charset val="129"/>
      </rPr>
      <t>래</t>
    </r>
    <r>
      <rPr>
        <b/>
        <sz val="9"/>
        <color rgb="FF0000FF"/>
        <rFont val="굴림체"/>
        <family val="3"/>
        <charset val="129"/>
      </rPr>
      <t xml:space="preserve"> </t>
    </r>
    <r>
      <rPr>
        <b/>
        <sz val="20"/>
        <color rgb="FF0000FF"/>
        <rFont val="굴림체"/>
        <family val="3"/>
        <charset val="129"/>
      </rPr>
      <t>명</t>
    </r>
    <r>
      <rPr>
        <b/>
        <sz val="9"/>
        <color rgb="FF0000FF"/>
        <rFont val="굴림체"/>
        <family val="3"/>
        <charset val="129"/>
      </rPr>
      <t xml:space="preserve"> </t>
    </r>
    <r>
      <rPr>
        <b/>
        <sz val="20"/>
        <color rgb="FF0000FF"/>
        <rFont val="굴림체"/>
        <family val="3"/>
        <charset val="129"/>
      </rPr>
      <t>세</t>
    </r>
    <r>
      <rPr>
        <b/>
        <sz val="9"/>
        <color rgb="FF0000FF"/>
        <rFont val="굴림체"/>
        <family val="3"/>
        <charset val="129"/>
      </rPr>
      <t xml:space="preserve"> </t>
    </r>
    <r>
      <rPr>
        <b/>
        <sz val="20"/>
        <color rgb="FF0000FF"/>
        <rFont val="굴림체"/>
        <family val="3"/>
        <charset val="129"/>
      </rPr>
      <t>서</t>
    </r>
    <r>
      <rPr>
        <b/>
        <sz val="9"/>
        <color rgb="FF0000FF"/>
        <rFont val="굴림체"/>
        <family val="3"/>
        <charset val="129"/>
      </rPr>
      <t xml:space="preserve"> </t>
    </r>
    <r>
      <rPr>
        <sz val="10"/>
        <color rgb="FF0000FF"/>
        <rFont val="굴림체"/>
        <family val="3"/>
        <charset val="129"/>
      </rPr>
      <t>(공급받는자 보관용)</t>
    </r>
  </si>
  <si>
    <t>납 품 자</t>
  </si>
  <si>
    <t>미 수 금</t>
  </si>
  <si>
    <t>등록번호</t>
  </si>
  <si>
    <t>인 수 자</t>
  </si>
  <si>
    <t>공급가액</t>
  </si>
  <si>
    <t>공
급
자</t>
  </si>
  <si>
    <t>전  화</t>
  </si>
  <si>
    <t>성 명</t>
  </si>
  <si>
    <t>인</t>
  </si>
  <si>
    <t>년</t>
  </si>
  <si>
    <t>팩 스</t>
  </si>
  <si>
    <t>부산시 강서구 낙동북로 31번길 19</t>
    <phoneticPr fontId="16" type="noConversion"/>
  </si>
  <si>
    <t>0505-977-7715</t>
    <phoneticPr fontId="16" type="noConversion"/>
  </si>
  <si>
    <t>돼지고기(뒷다리, 후지)/다진것</t>
  </si>
  <si>
    <t>한우(양지)/국용</t>
  </si>
  <si>
    <t>1000g</t>
  </si>
  <si>
    <t>1000g</t>
    <phoneticPr fontId="16" type="noConversion"/>
  </si>
  <si>
    <t>면세</t>
    <phoneticPr fontId="16" type="noConversion"/>
  </si>
  <si>
    <t>408-30-91599</t>
    <phoneticPr fontId="16" type="noConversion"/>
  </si>
  <si>
    <t>이가에프엔비</t>
    <phoneticPr fontId="16" type="noConversion"/>
  </si>
  <si>
    <t>이준호</t>
    <phoneticPr fontId="16" type="noConversion"/>
  </si>
  <si>
    <t>051-714-3396</t>
    <phoneticPr fontId="16" type="noConversion"/>
  </si>
  <si>
    <t>돼지고기(뒷다리, 후지)/불고기용</t>
  </si>
  <si>
    <t>돼지고기(뒷다리, 후지)/슬라이스</t>
  </si>
  <si>
    <t>돼지고기(뒷다리, 후지)/카레용</t>
  </si>
  <si>
    <t>돼지고기(갈비)/구이용</t>
  </si>
  <si>
    <t>돼지고기(뒷다리, 후지)/일반</t>
  </si>
  <si>
    <t>돼지고기(뒷다리, 후지)/장조림용</t>
  </si>
  <si>
    <t>돼지고기(뒷다리, 후지)/찌개용</t>
  </si>
  <si>
    <t>돼지고기(뒷다리, 후지)/탕수용</t>
  </si>
  <si>
    <t>돼지고기(사태)/장조림용</t>
  </si>
  <si>
    <t>돼지고기(앞다리, 전지)/덩어리</t>
  </si>
  <si>
    <t>한우(목심, 장정)/얇은슬라이스</t>
  </si>
  <si>
    <t>한우(양지)/다진것</t>
  </si>
  <si>
    <t>1001g</t>
  </si>
  <si>
    <t>성천초등학교</t>
    <phoneticPr fontId="16" type="noConversion"/>
  </si>
  <si>
    <t>부산시 남구 장고개로 64-41</t>
    <phoneticPr fontId="16" type="noConversion"/>
  </si>
  <si>
    <t>051-645-7152</t>
    <phoneticPr fontId="16" type="noConversion"/>
  </si>
  <si>
    <t>닭고기(가슴살, 안심살)</t>
    <phoneticPr fontId="16" type="noConversion"/>
  </si>
  <si>
    <t>1002g</t>
  </si>
  <si>
    <t>1003g</t>
  </si>
  <si>
    <t>1004g</t>
  </si>
  <si>
    <t>1005g</t>
  </si>
  <si>
    <t>돼지고기(뒷다리, 후지)/다진것</t>
    <phoneticPr fontId="16" type="noConversion"/>
  </si>
  <si>
    <t>닭고기(살코기)/절단된것</t>
    <phoneticPr fontId="16" type="noConversion"/>
  </si>
  <si>
    <t>닭고기(성계)</t>
    <phoneticPr fontId="16" type="noConversion"/>
  </si>
  <si>
    <t>닭고기(윙)</t>
    <phoneticPr fontId="16" type="noConversion"/>
  </si>
  <si>
    <t>돼지고기(뒷다리, 후지)/찌개용</t>
    <phoneticPr fontId="16" type="noConversion"/>
  </si>
  <si>
    <t>돼지고기(뒷다리, 후지)/카레용</t>
    <phoneticPr fontId="16" type="noConversion"/>
  </si>
  <si>
    <t>돼지고기(등갈비)/국산</t>
    <phoneticPr fontId="16" type="noConversion"/>
  </si>
  <si>
    <t>돼지고기(등심)/돈가스용</t>
    <phoneticPr fontId="16" type="noConversion"/>
  </si>
  <si>
    <t>돼지고기(목살)/수육용</t>
    <phoneticPr fontId="16" type="noConversion"/>
  </si>
  <si>
    <t>돼지고기(삼겹살)/덩어리</t>
    <phoneticPr fontId="16" type="noConversion"/>
  </si>
  <si>
    <t>돼지고기(삼겹살)/찌개용</t>
    <phoneticPr fontId="16" type="noConversion"/>
  </si>
  <si>
    <t>돼지등뼈</t>
    <phoneticPr fontId="16" type="noConversion"/>
  </si>
  <si>
    <t>돼지잡뼈</t>
    <phoneticPr fontId="16" type="noConversion"/>
  </si>
  <si>
    <t>돼지족발</t>
    <phoneticPr fontId="16" type="noConversion"/>
  </si>
  <si>
    <t>한우(양지)/국용</t>
    <phoneticPr fontId="16" type="noConversion"/>
  </si>
  <si>
    <t>한우(양지)/덩어리</t>
    <phoneticPr fontId="16" type="noConversion"/>
  </si>
  <si>
    <t>한우(우둔)/다진것</t>
    <phoneticPr fontId="16" type="noConversion"/>
  </si>
  <si>
    <t>한우(우둔)/불고기용</t>
    <phoneticPr fontId="16" type="noConversion"/>
  </si>
  <si>
    <t>한우사골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</si>
</sst>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#,##0_ ;[Red]\-#,##0\ "/>
    <numFmt numFmtId="177" formatCode="#,##0_ "/>
  </numFmts>
  <fonts count="21">
    <font>
      <sz val="11"/>
      <color rgb="FF000000"/>
      <name val="돋움"/>
    </font>
    <font>
      <sz val="11"/>
      <color rgb="FF000000"/>
      <name val="돋움"/>
      <family val="3"/>
      <charset val="129"/>
    </font>
    <font>
      <sz val="9"/>
      <color rgb="FF0000FF"/>
      <name val="굴림체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sz val="9"/>
      <color rgb="FFFF0000"/>
      <name val="굴림체"/>
      <family val="3"/>
      <charset val="129"/>
    </font>
    <font>
      <b/>
      <sz val="20"/>
      <color rgb="FF0000FF"/>
      <name val="굴림체"/>
      <family val="3"/>
      <charset val="129"/>
    </font>
    <font>
      <b/>
      <sz val="12"/>
      <color rgb="FF000000"/>
      <name val="굴림체"/>
      <family val="3"/>
      <charset val="129"/>
    </font>
    <font>
      <b/>
      <sz val="20"/>
      <color rgb="FFFF0000"/>
      <name val="굴림체"/>
      <family val="3"/>
      <charset val="129"/>
    </font>
    <font>
      <sz val="11"/>
      <color rgb="FFFF0000"/>
      <name val="돋움"/>
      <family val="3"/>
      <charset val="129"/>
    </font>
    <font>
      <b/>
      <sz val="9"/>
      <color rgb="FFFF0000"/>
      <name val="굴림체"/>
      <family val="3"/>
      <charset val="129"/>
    </font>
    <font>
      <sz val="10"/>
      <color rgb="FFFF0000"/>
      <name val="굴림체"/>
      <family val="3"/>
      <charset val="129"/>
    </font>
    <font>
      <b/>
      <sz val="9"/>
      <color rgb="FF0000FF"/>
      <name val="굴림체"/>
      <family val="3"/>
      <charset val="129"/>
    </font>
    <font>
      <sz val="10"/>
      <color rgb="FF0000FF"/>
      <name val="굴림체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u/>
      <sz val="11"/>
      <color rgb="FF0000FF"/>
      <name val="맑은 고딕"/>
      <family val="3"/>
      <charset val="129"/>
    </font>
    <font>
      <sz val="7"/>
      <color rgb="FF111111"/>
      <name val="NanumGothic"/>
      <family val="3"/>
      <charset val="129"/>
    </font>
    <font>
      <sz val="8"/>
      <color rgb="FF000000"/>
      <name val="돋움"/>
      <family val="3"/>
      <charset val="129"/>
    </font>
    <font>
      <sz val="8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</patternFill>
    </fill>
  </fills>
  <borders count="53">
    <border>
      <left/>
      <right/>
      <top/>
      <bottom/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hair">
        <color rgb="FF000000"/>
      </top>
      <bottom/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 style="thin">
        <color rgb="FF0000FF"/>
      </left>
      <right/>
      <top style="medium">
        <color rgb="FF0000FF"/>
      </top>
      <bottom/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/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808080"/>
      </bottom>
      <diagonal/>
    </border>
    <border>
      <left/>
      <right/>
      <top style="thin">
        <color rgb="FF0000FF"/>
      </top>
      <bottom style="thin">
        <color rgb="FF808080"/>
      </bottom>
      <diagonal/>
    </border>
    <border>
      <left/>
      <right style="thin">
        <color rgb="FF0000FF"/>
      </right>
      <top style="thin">
        <color rgb="FF0000FF"/>
      </top>
      <bottom style="thin">
        <color rgb="FF808080"/>
      </bottom>
      <diagonal/>
    </border>
    <border>
      <left style="thin">
        <color rgb="FF0000FF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0000FF"/>
      </right>
      <top style="thin">
        <color rgb="FF808080"/>
      </top>
      <bottom style="thin">
        <color rgb="FF808080"/>
      </bottom>
      <diagonal/>
    </border>
  </borders>
  <cellStyleXfs count="6">
    <xf numFmtId="0" fontId="0" fillId="0" borderId="0">
      <alignment vertical="center"/>
    </xf>
    <xf numFmtId="0" fontId="14" fillId="0" borderId="0"/>
    <xf numFmtId="0" fontId="15" fillId="0" borderId="0">
      <alignment vertical="center"/>
    </xf>
    <xf numFmtId="0" fontId="17" fillId="0" borderId="0">
      <alignment vertical="center"/>
    </xf>
    <xf numFmtId="0" fontId="1" fillId="0" borderId="0">
      <alignment horizontal="left" vertical="center"/>
    </xf>
    <xf numFmtId="0" fontId="1" fillId="0" borderId="0">
      <alignment vertical="center"/>
    </xf>
  </cellStyleXfs>
  <cellXfs count="143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3" fillId="2" borderId="0" xfId="1" applyFont="1" applyFill="1" applyAlignment="1" applyProtection="1">
      <alignment horizontal="center" vertical="center"/>
      <protection locked="0"/>
    </xf>
    <xf numFmtId="0" fontId="14" fillId="2" borderId="0" xfId="1" applyFill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3" fillId="2" borderId="3" xfId="1" applyFont="1" applyFill="1" applyBorder="1" applyAlignment="1" applyProtection="1">
      <alignment horizontal="center" vertical="center" shrinkToFit="1"/>
      <protection locked="0"/>
    </xf>
    <xf numFmtId="0" fontId="3" fillId="2" borderId="4" xfId="1" applyFont="1" applyFill="1" applyBorder="1" applyAlignment="1" applyProtection="1">
      <alignment horizontal="center" vertical="center" shrinkToFit="1"/>
      <protection locked="0"/>
    </xf>
    <xf numFmtId="0" fontId="4" fillId="2" borderId="7" xfId="1" applyFont="1" applyFill="1" applyBorder="1" applyAlignment="1" applyProtection="1">
      <alignment horizontal="center" vertical="center"/>
      <protection locked="0"/>
    </xf>
    <xf numFmtId="0" fontId="3" fillId="2" borderId="8" xfId="1" applyFont="1" applyFill="1" applyBorder="1" applyAlignment="1" applyProtection="1">
      <alignment horizontal="center" vertical="center" shrinkToFit="1"/>
      <protection locked="0"/>
    </xf>
    <xf numFmtId="0" fontId="3" fillId="2" borderId="9" xfId="1" applyFont="1" applyFill="1" applyBorder="1" applyAlignment="1" applyProtection="1">
      <alignment horizontal="center" vertical="center" shrinkToFit="1"/>
      <protection locked="0"/>
    </xf>
    <xf numFmtId="0" fontId="5" fillId="2" borderId="9" xfId="1" applyFont="1" applyFill="1" applyBorder="1" applyAlignment="1" applyProtection="1">
      <alignment horizontal="center" vertical="center"/>
      <protection locked="0"/>
    </xf>
    <xf numFmtId="0" fontId="5" fillId="2" borderId="8" xfId="1" applyFont="1" applyFill="1" applyBorder="1" applyAlignment="1" applyProtection="1">
      <alignment horizontal="center" vertical="center"/>
      <protection locked="0"/>
    </xf>
    <xf numFmtId="0" fontId="5" fillId="2" borderId="10" xfId="1" applyFont="1" applyFill="1" applyBorder="1" applyAlignment="1" applyProtection="1">
      <alignment horizontal="center" vertical="center"/>
      <protection locked="0"/>
    </xf>
    <xf numFmtId="0" fontId="2" fillId="2" borderId="11" xfId="1" applyFont="1" applyFill="1" applyBorder="1" applyAlignment="1" applyProtection="1">
      <alignment horizontal="center" vertical="center"/>
      <protection locked="0"/>
    </xf>
    <xf numFmtId="0" fontId="3" fillId="2" borderId="12" xfId="1" applyFont="1" applyFill="1" applyBorder="1" applyAlignment="1" applyProtection="1">
      <alignment horizontal="center" vertical="center" shrinkToFit="1"/>
      <protection locked="0"/>
    </xf>
    <xf numFmtId="0" fontId="3" fillId="2" borderId="10" xfId="1" applyFont="1" applyFill="1" applyBorder="1" applyAlignment="1">
      <alignment horizontal="center" vertical="center" shrinkToFit="1"/>
    </xf>
    <xf numFmtId="0" fontId="3" fillId="2" borderId="44" xfId="1" applyFont="1" applyFill="1" applyBorder="1" applyAlignment="1" applyProtection="1">
      <alignment horizontal="center" vertical="center" shrinkToFit="1"/>
      <protection locked="0"/>
    </xf>
    <xf numFmtId="0" fontId="3" fillId="2" borderId="45" xfId="1" applyFont="1" applyFill="1" applyBorder="1" applyAlignment="1" applyProtection="1">
      <alignment horizontal="center" vertical="center" shrinkToFit="1"/>
      <protection locked="0"/>
    </xf>
    <xf numFmtId="0" fontId="3" fillId="2" borderId="46" xfId="1" applyFont="1" applyFill="1" applyBorder="1" applyAlignment="1" applyProtection="1">
      <alignment horizontal="center" vertical="center" shrinkToFit="1"/>
      <protection locked="0"/>
    </xf>
    <xf numFmtId="0" fontId="19" fillId="0" borderId="0" xfId="0" applyFont="1" applyProtection="1">
      <alignment vertical="center"/>
      <protection locked="0"/>
    </xf>
    <xf numFmtId="0" fontId="3" fillId="2" borderId="9" xfId="1" applyFont="1" applyFill="1" applyBorder="1" applyAlignment="1" applyProtection="1">
      <alignment horizontal="left" vertical="center" shrinkToFit="1"/>
      <protection locked="0"/>
    </xf>
    <xf numFmtId="0" fontId="3" fillId="0" borderId="9" xfId="0" applyFont="1" applyBorder="1" applyAlignment="1" applyProtection="1">
      <alignment horizontal="left" vertical="center" shrinkToFit="1"/>
      <protection locked="0"/>
    </xf>
    <xf numFmtId="0" fontId="3" fillId="2" borderId="9" xfId="1" applyFont="1" applyFill="1" applyBorder="1" applyAlignment="1" applyProtection="1">
      <alignment horizontal="center" vertical="center" shrinkToFit="1"/>
      <protection locked="0"/>
    </xf>
    <xf numFmtId="0" fontId="3" fillId="0" borderId="9" xfId="0" applyFont="1" applyBorder="1" applyAlignment="1" applyProtection="1">
      <alignment horizontal="center" vertical="center" shrinkToFit="1"/>
      <protection locked="0"/>
    </xf>
    <xf numFmtId="176" fontId="3" fillId="0" borderId="9" xfId="0" applyNumberFormat="1" applyFont="1" applyBorder="1" applyAlignment="1" applyProtection="1">
      <alignment vertical="center" shrinkToFit="1"/>
      <protection locked="0"/>
    </xf>
    <xf numFmtId="176" fontId="3" fillId="2" borderId="9" xfId="1" applyNumberFormat="1" applyFont="1" applyFill="1" applyBorder="1" applyAlignment="1" applyProtection="1">
      <alignment vertical="center" shrinkToFit="1"/>
      <protection locked="0"/>
    </xf>
    <xf numFmtId="176" fontId="3" fillId="0" borderId="37" xfId="0" applyNumberFormat="1" applyFont="1" applyBorder="1" applyAlignment="1" applyProtection="1">
      <alignment vertical="center" shrinkToFit="1"/>
      <protection locked="0"/>
    </xf>
    <xf numFmtId="0" fontId="3" fillId="2" borderId="4" xfId="1" applyFont="1" applyFill="1" applyBorder="1" applyAlignment="1" applyProtection="1">
      <alignment horizontal="left" vertical="center" shrinkToFit="1"/>
      <protection locked="0"/>
    </xf>
    <xf numFmtId="0" fontId="3" fillId="0" borderId="4" xfId="0" applyFont="1" applyBorder="1" applyAlignment="1" applyProtection="1">
      <alignment horizontal="left" vertical="center" shrinkToFit="1"/>
      <protection locked="0"/>
    </xf>
    <xf numFmtId="0" fontId="3" fillId="2" borderId="4" xfId="1" applyFont="1" applyFill="1" applyBorder="1" applyAlignment="1" applyProtection="1">
      <alignment horizontal="center" vertical="center" shrinkToFit="1"/>
      <protection locked="0"/>
    </xf>
    <xf numFmtId="0" fontId="3" fillId="0" borderId="4" xfId="0" applyFont="1" applyBorder="1" applyAlignment="1" applyProtection="1">
      <alignment horizontal="center" vertical="center" shrinkToFit="1"/>
      <protection locked="0"/>
    </xf>
    <xf numFmtId="176" fontId="3" fillId="0" borderId="4" xfId="0" applyNumberFormat="1" applyFont="1" applyBorder="1" applyAlignment="1" applyProtection="1">
      <alignment vertical="center" shrinkToFit="1"/>
      <protection locked="0"/>
    </xf>
    <xf numFmtId="3" fontId="18" fillId="3" borderId="50" xfId="0" applyNumberFormat="1" applyFont="1" applyFill="1" applyBorder="1" applyAlignment="1">
      <alignment horizontal="center" vertical="center" wrapText="1"/>
    </xf>
    <xf numFmtId="3" fontId="18" fillId="3" borderId="51" xfId="0" applyNumberFormat="1" applyFont="1" applyFill="1" applyBorder="1" applyAlignment="1">
      <alignment horizontal="center" vertical="center" wrapText="1"/>
    </xf>
    <xf numFmtId="3" fontId="18" fillId="3" borderId="52" xfId="0" applyNumberFormat="1" applyFont="1" applyFill="1" applyBorder="1" applyAlignment="1">
      <alignment horizontal="center" vertical="center" wrapText="1"/>
    </xf>
    <xf numFmtId="176" fontId="3" fillId="0" borderId="24" xfId="0" applyNumberFormat="1" applyFont="1" applyBorder="1" applyAlignment="1" applyProtection="1">
      <alignment vertical="center" shrinkToFit="1"/>
      <protection locked="0"/>
    </xf>
    <xf numFmtId="0" fontId="4" fillId="2" borderId="4" xfId="1" applyFont="1" applyFill="1" applyBorder="1" applyAlignment="1" applyProtection="1">
      <alignment horizontal="center" vertical="center" shrinkToFit="1"/>
      <protection locked="0"/>
    </xf>
    <xf numFmtId="0" fontId="2" fillId="2" borderId="4" xfId="1" applyFont="1" applyFill="1" applyBorder="1" applyAlignment="1" applyProtection="1">
      <alignment horizontal="center" vertical="center"/>
      <protection locked="0"/>
    </xf>
    <xf numFmtId="0" fontId="4" fillId="2" borderId="24" xfId="1" applyFont="1" applyFill="1" applyBorder="1" applyAlignment="1" applyProtection="1">
      <alignment horizontal="center" vertical="center" shrinkToFit="1"/>
      <protection locked="0"/>
    </xf>
    <xf numFmtId="0" fontId="4" fillId="2" borderId="25" xfId="1" applyFont="1" applyFill="1" applyBorder="1" applyAlignment="1" applyProtection="1">
      <alignment horizontal="center" vertical="center" shrinkToFit="1"/>
      <protection locked="0"/>
    </xf>
    <xf numFmtId="0" fontId="4" fillId="2" borderId="26" xfId="1" applyFont="1" applyFill="1" applyBorder="1" applyAlignment="1" applyProtection="1">
      <alignment horizontal="center" vertical="center" shrinkToFit="1"/>
      <protection locked="0"/>
    </xf>
    <xf numFmtId="0" fontId="4" fillId="2" borderId="20" xfId="1" applyFont="1" applyFill="1" applyBorder="1" applyAlignment="1" applyProtection="1">
      <alignment horizontal="center" vertical="center" shrinkToFit="1"/>
      <protection locked="0"/>
    </xf>
    <xf numFmtId="0" fontId="4" fillId="2" borderId="21" xfId="1" applyFont="1" applyFill="1" applyBorder="1" applyAlignment="1" applyProtection="1">
      <alignment horizontal="center" vertical="center" shrinkToFit="1"/>
      <protection locked="0"/>
    </xf>
    <xf numFmtId="0" fontId="2" fillId="2" borderId="4" xfId="1" applyFont="1" applyFill="1" applyBorder="1" applyAlignment="1" applyProtection="1">
      <alignment horizontal="center" vertical="center" wrapText="1"/>
      <protection locked="0"/>
    </xf>
    <xf numFmtId="0" fontId="3" fillId="2" borderId="4" xfId="1" applyFont="1" applyFill="1" applyBorder="1" applyAlignment="1" applyProtection="1">
      <alignment horizontal="left" vertical="center" wrapText="1"/>
      <protection locked="0"/>
    </xf>
    <xf numFmtId="0" fontId="3" fillId="2" borderId="24" xfId="1" applyFont="1" applyFill="1" applyBorder="1" applyAlignment="1" applyProtection="1">
      <alignment horizontal="left" vertical="center" wrapTex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6" fillId="2" borderId="14" xfId="1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2" fillId="2" borderId="5" xfId="1" applyFont="1" applyFill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4" fillId="2" borderId="19" xfId="1" applyFont="1" applyFill="1" applyBorder="1" applyAlignment="1" applyProtection="1">
      <alignment horizontal="center" vertical="center" shrinkToFit="1"/>
      <protection locked="0"/>
    </xf>
    <xf numFmtId="0" fontId="4" fillId="2" borderId="14" xfId="1" applyFont="1" applyFill="1" applyBorder="1" applyAlignment="1" applyProtection="1">
      <alignment horizontal="center" vertical="center" shrinkToFit="1"/>
      <protection locked="0"/>
    </xf>
    <xf numFmtId="0" fontId="4" fillId="2" borderId="15" xfId="1" applyFont="1" applyFill="1" applyBorder="1" applyAlignment="1" applyProtection="1">
      <alignment horizontal="center" vertical="center" shrinkToFit="1"/>
      <protection locked="0"/>
    </xf>
    <xf numFmtId="0" fontId="4" fillId="2" borderId="22" xfId="1" applyFont="1" applyFill="1" applyBorder="1" applyAlignment="1" applyProtection="1">
      <alignment horizontal="center" vertical="center" shrinkToFit="1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7" fillId="2" borderId="19" xfId="1" applyFont="1" applyFill="1" applyBorder="1" applyAlignment="1" applyProtection="1">
      <alignment horizontal="center" vertical="center"/>
      <protection locked="0"/>
    </xf>
    <xf numFmtId="0" fontId="7" fillId="2" borderId="14" xfId="1" applyFont="1" applyFill="1" applyBorder="1" applyAlignment="1" applyProtection="1">
      <alignment horizontal="center" vertical="center"/>
      <protection locked="0"/>
    </xf>
    <xf numFmtId="0" fontId="7" fillId="2" borderId="15" xfId="1" applyFont="1" applyFill="1" applyBorder="1" applyAlignment="1" applyProtection="1">
      <alignment horizontal="center" vertical="center"/>
      <protection locked="0"/>
    </xf>
    <xf numFmtId="0" fontId="7" fillId="2" borderId="20" xfId="1" applyFont="1" applyFill="1" applyBorder="1" applyAlignment="1" applyProtection="1">
      <alignment horizontal="center" vertical="center"/>
      <protection locked="0"/>
    </xf>
    <xf numFmtId="0" fontId="7" fillId="2" borderId="21" xfId="1" applyFont="1" applyFill="1" applyBorder="1" applyAlignment="1" applyProtection="1">
      <alignment horizontal="center" vertical="center"/>
      <protection locked="0"/>
    </xf>
    <xf numFmtId="0" fontId="7" fillId="2" borderId="22" xfId="1" applyFont="1" applyFill="1" applyBorder="1" applyAlignment="1" applyProtection="1">
      <alignment horizontal="center" vertical="center"/>
      <protection locked="0"/>
    </xf>
    <xf numFmtId="0" fontId="3" fillId="2" borderId="4" xfId="1" applyFont="1" applyFill="1" applyBorder="1" applyAlignment="1" applyProtection="1">
      <alignment horizontal="center" vertical="center" wrapText="1"/>
      <protection locked="0"/>
    </xf>
    <xf numFmtId="0" fontId="3" fillId="2" borderId="23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 wrapText="1"/>
      <protection locked="0"/>
    </xf>
    <xf numFmtId="176" fontId="7" fillId="2" borderId="4" xfId="1" applyNumberFormat="1" applyFont="1" applyFill="1" applyBorder="1" applyAlignment="1" applyProtection="1">
      <alignment horizontal="right" vertical="center"/>
      <protection locked="0"/>
    </xf>
    <xf numFmtId="177" fontId="7" fillId="2" borderId="4" xfId="1" applyNumberFormat="1" applyFont="1" applyFill="1" applyBorder="1" applyAlignment="1" applyProtection="1">
      <alignment horizontal="right" vertical="center"/>
      <protection locked="0"/>
    </xf>
    <xf numFmtId="177" fontId="7" fillId="2" borderId="23" xfId="1" applyNumberFormat="1" applyFont="1" applyFill="1" applyBorder="1" applyAlignment="1" applyProtection="1">
      <alignment horizontal="right" vertical="center"/>
      <protection locked="0"/>
    </xf>
    <xf numFmtId="177" fontId="7" fillId="2" borderId="6" xfId="1" applyNumberFormat="1" applyFont="1" applyFill="1" applyBorder="1" applyAlignment="1" applyProtection="1">
      <alignment horizontal="right" vertical="center"/>
      <protection locked="0"/>
    </xf>
    <xf numFmtId="177" fontId="7" fillId="2" borderId="27" xfId="1" applyNumberFormat="1" applyFont="1" applyFill="1" applyBorder="1" applyAlignment="1" applyProtection="1">
      <alignment horizontal="right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4" fillId="2" borderId="6" xfId="1" applyFont="1" applyFill="1" applyBorder="1" applyAlignment="1" applyProtection="1">
      <alignment horizontal="center" vertical="center" shrinkToFit="1"/>
      <protection locked="0"/>
    </xf>
    <xf numFmtId="0" fontId="4" fillId="2" borderId="28" xfId="1" applyFont="1" applyFill="1" applyBorder="1" applyAlignment="1" applyProtection="1">
      <alignment horizontal="center" vertical="center" shrinkToFit="1"/>
      <protection locked="0"/>
    </xf>
    <xf numFmtId="0" fontId="20" fillId="2" borderId="4" xfId="1" applyFont="1" applyFill="1" applyBorder="1" applyAlignment="1" applyProtection="1">
      <alignment horizontal="left" vertical="center" shrinkToFit="1"/>
      <protection locked="0"/>
    </xf>
    <xf numFmtId="0" fontId="20" fillId="0" borderId="4" xfId="0" applyFont="1" applyBorder="1" applyAlignment="1" applyProtection="1">
      <alignment horizontal="left" vertical="center" shrinkToFit="1"/>
      <protection locked="0"/>
    </xf>
    <xf numFmtId="3" fontId="18" fillId="3" borderId="47" xfId="0" applyNumberFormat="1" applyFont="1" applyFill="1" applyBorder="1" applyAlignment="1">
      <alignment horizontal="center" vertical="center" wrapText="1"/>
    </xf>
    <xf numFmtId="3" fontId="18" fillId="3" borderId="48" xfId="0" applyNumberFormat="1" applyFont="1" applyFill="1" applyBorder="1" applyAlignment="1">
      <alignment horizontal="center" vertical="center" wrapText="1"/>
    </xf>
    <xf numFmtId="3" fontId="18" fillId="3" borderId="49" xfId="0" applyNumberFormat="1" applyFont="1" applyFill="1" applyBorder="1" applyAlignment="1">
      <alignment horizontal="center" vertical="center" wrapText="1"/>
    </xf>
    <xf numFmtId="0" fontId="2" fillId="2" borderId="14" xfId="1" applyFont="1" applyFill="1" applyBorder="1" applyAlignment="1" applyProtection="1">
      <alignment horizontal="center" vertical="center"/>
      <protection locked="0"/>
    </xf>
    <xf numFmtId="0" fontId="14" fillId="2" borderId="17" xfId="1" applyFill="1" applyBorder="1" applyAlignment="1" applyProtection="1">
      <alignment vertical="center"/>
      <protection locked="0"/>
    </xf>
    <xf numFmtId="0" fontId="2" fillId="2" borderId="19" xfId="1" applyFont="1" applyFill="1" applyBorder="1" applyAlignment="1" applyProtection="1">
      <alignment horizontal="center" vertical="center"/>
      <protection locked="0"/>
    </xf>
    <xf numFmtId="0" fontId="2" fillId="2" borderId="31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17" xfId="1" applyFont="1" applyFill="1" applyBorder="1" applyAlignment="1" applyProtection="1">
      <alignment horizontal="center" vertical="center"/>
      <protection locked="0"/>
    </xf>
    <xf numFmtId="0" fontId="2" fillId="2" borderId="32" xfId="1" applyFont="1" applyFill="1" applyBorder="1" applyAlignment="1" applyProtection="1">
      <alignment horizontal="center" vertical="center"/>
      <protection locked="0"/>
    </xf>
    <xf numFmtId="0" fontId="3" fillId="2" borderId="19" xfId="1" applyFont="1" applyFill="1" applyBorder="1" applyAlignment="1" applyProtection="1">
      <alignment horizontal="right" vertical="center"/>
      <protection locked="0"/>
    </xf>
    <xf numFmtId="0" fontId="3" fillId="2" borderId="14" xfId="1" applyFont="1" applyFill="1" applyBorder="1" applyAlignment="1" applyProtection="1">
      <alignment horizontal="right" vertical="center"/>
      <protection locked="0"/>
    </xf>
    <xf numFmtId="0" fontId="3" fillId="2" borderId="30" xfId="1" applyFont="1" applyFill="1" applyBorder="1" applyAlignment="1" applyProtection="1">
      <alignment horizontal="right" vertical="center"/>
      <protection locked="0"/>
    </xf>
    <xf numFmtId="0" fontId="3" fillId="2" borderId="17" xfId="1" applyFont="1" applyFill="1" applyBorder="1" applyAlignment="1" applyProtection="1">
      <alignment horizontal="right" vertical="center"/>
      <protection locked="0"/>
    </xf>
    <xf numFmtId="0" fontId="5" fillId="2" borderId="9" xfId="1" applyFont="1" applyFill="1" applyBorder="1" applyAlignment="1" applyProtection="1">
      <alignment horizontal="center" vertical="center" wrapText="1"/>
      <protection locked="0"/>
    </xf>
    <xf numFmtId="176" fontId="7" fillId="2" borderId="9" xfId="1" applyNumberFormat="1" applyFont="1" applyFill="1" applyBorder="1" applyAlignment="1" applyProtection="1">
      <alignment horizontal="right" vertical="center"/>
      <protection locked="0"/>
    </xf>
    <xf numFmtId="177" fontId="7" fillId="2" borderId="9" xfId="1" applyNumberFormat="1" applyFont="1" applyFill="1" applyBorder="1" applyAlignment="1" applyProtection="1">
      <alignment horizontal="right" vertical="center"/>
      <protection locked="0"/>
    </xf>
    <xf numFmtId="0" fontId="5" fillId="2" borderId="9" xfId="1" applyFont="1" applyFill="1" applyBorder="1" applyAlignment="1" applyProtection="1">
      <alignment horizontal="center" vertical="center"/>
      <protection locked="0"/>
    </xf>
    <xf numFmtId="0" fontId="4" fillId="2" borderId="9" xfId="1" applyFont="1" applyFill="1" applyBorder="1" applyAlignment="1" applyProtection="1">
      <alignment horizontal="center" vertical="center" shrinkToFit="1"/>
      <protection locked="0"/>
    </xf>
    <xf numFmtId="176" fontId="2" fillId="2" borderId="14" xfId="1" applyNumberFormat="1" applyFont="1" applyFill="1" applyBorder="1" applyAlignment="1" applyProtection="1">
      <alignment horizontal="right" vertical="center"/>
      <protection locked="0"/>
    </xf>
    <xf numFmtId="177" fontId="2" fillId="2" borderId="14" xfId="1" applyNumberFormat="1" applyFont="1" applyFill="1" applyBorder="1" applyAlignment="1" applyProtection="1">
      <alignment horizontal="right" vertical="center"/>
      <protection locked="0"/>
    </xf>
    <xf numFmtId="177" fontId="2" fillId="2" borderId="15" xfId="1" applyNumberFormat="1" applyFont="1" applyFill="1" applyBorder="1" applyAlignment="1" applyProtection="1">
      <alignment horizontal="right" vertical="center"/>
      <protection locked="0"/>
    </xf>
    <xf numFmtId="177" fontId="2" fillId="2" borderId="17" xfId="1" applyNumberFormat="1" applyFont="1" applyFill="1" applyBorder="1" applyAlignment="1" applyProtection="1">
      <alignment horizontal="right" vertical="center"/>
      <protection locked="0"/>
    </xf>
    <xf numFmtId="177" fontId="2" fillId="2" borderId="18" xfId="1" applyNumberFormat="1" applyFont="1" applyFill="1" applyBorder="1" applyAlignment="1" applyProtection="1">
      <alignment horizontal="right" vertical="center"/>
      <protection locked="0"/>
    </xf>
    <xf numFmtId="0" fontId="8" fillId="2" borderId="33" xfId="1" applyFont="1" applyFill="1" applyBorder="1" applyAlignment="1" applyProtection="1">
      <alignment horizontal="center" vertical="center"/>
      <protection locked="0"/>
    </xf>
    <xf numFmtId="0" fontId="8" fillId="2" borderId="34" xfId="1" applyFont="1" applyFill="1" applyBorder="1" applyAlignment="1" applyProtection="1">
      <alignment horizontal="center" vertical="center"/>
      <protection locked="0"/>
    </xf>
    <xf numFmtId="0" fontId="9" fillId="0" borderId="35" xfId="0" applyFont="1" applyBorder="1" applyAlignment="1" applyProtection="1">
      <alignment horizontal="center" vertical="center"/>
      <protection locked="0"/>
    </xf>
    <xf numFmtId="0" fontId="9" fillId="0" borderId="36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 applyProtection="1">
      <alignment horizontal="center" vertical="center"/>
      <protection locked="0"/>
    </xf>
    <xf numFmtId="0" fontId="9" fillId="0" borderId="37" xfId="0" applyFont="1" applyBorder="1" applyAlignment="1" applyProtection="1">
      <alignment horizontal="center" vertical="center"/>
      <protection locked="0"/>
    </xf>
    <xf numFmtId="0" fontId="5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37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14" fillId="2" borderId="14" xfId="1" applyFill="1" applyBorder="1" applyAlignment="1" applyProtection="1">
      <alignment vertical="center"/>
      <protection locked="0"/>
    </xf>
    <xf numFmtId="0" fontId="14" fillId="2" borderId="16" xfId="1" applyFill="1" applyBorder="1" applyAlignment="1" applyProtection="1">
      <alignment vertical="center"/>
      <protection locked="0"/>
    </xf>
    <xf numFmtId="0" fontId="4" fillId="2" borderId="37" xfId="1" applyFont="1" applyFill="1" applyBorder="1" applyAlignment="1" applyProtection="1">
      <alignment horizontal="center" vertical="center" shrinkToFit="1"/>
      <protection locked="0"/>
    </xf>
    <xf numFmtId="0" fontId="3" fillId="2" borderId="9" xfId="1" applyFont="1" applyFill="1" applyBorder="1" applyAlignment="1" applyProtection="1">
      <alignment horizontal="left" vertical="center" wrapText="1"/>
      <protection locked="0"/>
    </xf>
    <xf numFmtId="0" fontId="3" fillId="2" borderId="37" xfId="1" applyFont="1" applyFill="1" applyBorder="1" applyAlignment="1" applyProtection="1">
      <alignment horizontal="left" vertical="center" wrapText="1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37" xfId="0" applyFont="1" applyBorder="1" applyAlignment="1" applyProtection="1">
      <alignment horizontal="center" vertical="center"/>
      <protection locked="0"/>
    </xf>
    <xf numFmtId="0" fontId="5" fillId="2" borderId="40" xfId="1" applyFont="1" applyFill="1" applyBorder="1" applyAlignment="1" applyProtection="1">
      <alignment horizontal="center" vertical="center"/>
      <protection locked="0"/>
    </xf>
    <xf numFmtId="176" fontId="2" fillId="2" borderId="9" xfId="1" applyNumberFormat="1" applyFont="1" applyFill="1" applyBorder="1" applyAlignment="1" applyProtection="1">
      <alignment horizontal="right" vertical="center"/>
      <protection locked="0"/>
    </xf>
    <xf numFmtId="177" fontId="2" fillId="2" borderId="9" xfId="1" applyNumberFormat="1" applyFont="1" applyFill="1" applyBorder="1" applyAlignment="1" applyProtection="1">
      <alignment horizontal="right" vertical="center"/>
      <protection locked="0"/>
    </xf>
    <xf numFmtId="177" fontId="2" fillId="2" borderId="37" xfId="1" applyNumberFormat="1" applyFont="1" applyFill="1" applyBorder="1" applyAlignment="1" applyProtection="1">
      <alignment horizontal="right" vertical="center"/>
      <protection locked="0"/>
    </xf>
    <xf numFmtId="177" fontId="2" fillId="2" borderId="40" xfId="1" applyNumberFormat="1" applyFont="1" applyFill="1" applyBorder="1" applyAlignment="1" applyProtection="1">
      <alignment horizontal="right" vertical="center"/>
      <protection locked="0"/>
    </xf>
    <xf numFmtId="177" fontId="2" fillId="2" borderId="43" xfId="1" applyNumberFormat="1" applyFont="1" applyFill="1" applyBorder="1" applyAlignment="1" applyProtection="1">
      <alignment horizontal="right" vertical="center"/>
      <protection locked="0"/>
    </xf>
    <xf numFmtId="0" fontId="5" fillId="2" borderId="8" xfId="1" applyFont="1" applyFill="1" applyBorder="1" applyAlignment="1" applyProtection="1">
      <alignment horizontal="center" vertical="center"/>
      <protection locked="0"/>
    </xf>
    <xf numFmtId="0" fontId="5" fillId="2" borderId="10" xfId="1" applyFont="1" applyFill="1" applyBorder="1" applyAlignment="1" applyProtection="1">
      <alignment horizontal="center" vertical="center"/>
      <protection locked="0"/>
    </xf>
    <xf numFmtId="0" fontId="9" fillId="2" borderId="9" xfId="1" applyFont="1" applyFill="1" applyBorder="1" applyAlignment="1" applyProtection="1">
      <alignment vertical="center"/>
      <protection locked="0"/>
    </xf>
    <xf numFmtId="0" fontId="9" fillId="2" borderId="38" xfId="1" applyFont="1" applyFill="1" applyBorder="1" applyAlignment="1" applyProtection="1">
      <alignment vertical="center"/>
      <protection locked="0"/>
    </xf>
    <xf numFmtId="0" fontId="9" fillId="2" borderId="39" xfId="1" applyFont="1" applyFill="1" applyBorder="1" applyAlignment="1" applyProtection="1">
      <alignment vertical="center"/>
      <protection locked="0"/>
    </xf>
    <xf numFmtId="0" fontId="9" fillId="2" borderId="40" xfId="1" applyFont="1" applyFill="1" applyBorder="1" applyAlignment="1" applyProtection="1">
      <alignment vertical="center"/>
      <protection locked="0"/>
    </xf>
    <xf numFmtId="0" fontId="3" fillId="2" borderId="9" xfId="1" applyFont="1" applyFill="1" applyBorder="1" applyAlignment="1" applyProtection="1">
      <alignment horizontal="right" vertical="center"/>
      <protection locked="0"/>
    </xf>
    <xf numFmtId="0" fontId="3" fillId="2" borderId="41" xfId="1" applyFont="1" applyFill="1" applyBorder="1" applyAlignment="1" applyProtection="1">
      <alignment horizontal="right" vertical="center"/>
      <protection locked="0"/>
    </xf>
    <xf numFmtId="0" fontId="3" fillId="2" borderId="40" xfId="1" applyFont="1" applyFill="1" applyBorder="1" applyAlignment="1" applyProtection="1">
      <alignment horizontal="right" vertical="center"/>
      <protection locked="0"/>
    </xf>
    <xf numFmtId="0" fontId="3" fillId="2" borderId="42" xfId="1" applyFont="1" applyFill="1" applyBorder="1" applyAlignment="1" applyProtection="1">
      <alignment horizontal="right" vertical="center"/>
      <protection locked="0"/>
    </xf>
  </cellXfs>
  <cellStyles count="6">
    <cellStyle name="표준" xfId="0" builtinId="0"/>
    <cellStyle name="표준 2" xfId="2" xr:uid="{00000000-0005-0000-0000-000001000000}"/>
    <cellStyle name="표준 3" xfId="4" xr:uid="{00000000-0005-0000-0000-000002000000}"/>
    <cellStyle name="표준 4" xfId="5" xr:uid="{00000000-0005-0000-0000-000003000000}"/>
    <cellStyle name="표준_거래명세서(부가세포함넓은양식)" xfId="1" xr:uid="{00000000-0005-0000-0000-000004000000}"/>
    <cellStyle name="하이퍼링크" xfId="3" xr:uid="{00000000-0005-0000-0000-000006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139065</xdr:colOff>
      <xdr:row>4</xdr:row>
      <xdr:rowOff>107157</xdr:rowOff>
    </xdr:from>
    <xdr:to>
      <xdr:col>29</xdr:col>
      <xdr:colOff>22728</xdr:colOff>
      <xdr:row>7</xdr:row>
      <xdr:rowOff>92612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5815" y="839391"/>
          <a:ext cx="578036" cy="511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69"/>
  <sheetViews>
    <sheetView showGridLines="0" showZeros="0" tabSelected="1" zoomScaleNormal="100" workbookViewId="0">
      <selection activeCell="AM41" sqref="AM41"/>
    </sheetView>
  </sheetViews>
  <sheetFormatPr defaultColWidth="2.296875" defaultRowHeight="14.4"/>
  <cols>
    <col min="1" max="1" width="2.296875" style="5" customWidth="1"/>
    <col min="2" max="4" width="3" style="5" customWidth="1"/>
    <col min="5" max="5" width="2.296875" style="5" customWidth="1"/>
    <col min="6" max="16384" width="2.296875" style="5"/>
  </cols>
  <sheetData>
    <row r="1" spans="2:35" ht="27" customHeight="1" thickBot="1"/>
    <row r="2" spans="2:35">
      <c r="B2" s="47" t="s">
        <v>12</v>
      </c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0"/>
    </row>
    <row r="3" spans="2:35" ht="15" thickBot="1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3"/>
    </row>
    <row r="4" spans="2:35" ht="13.5" customHeight="1">
      <c r="B4" s="54" t="s">
        <v>9</v>
      </c>
      <c r="C4" s="57" t="s">
        <v>11</v>
      </c>
      <c r="D4" s="57"/>
      <c r="E4" s="57"/>
      <c r="F4" s="57"/>
      <c r="G4" s="58" t="s">
        <v>48</v>
      </c>
      <c r="H4" s="59"/>
      <c r="I4" s="59"/>
      <c r="J4" s="59"/>
      <c r="K4" s="59"/>
      <c r="L4" s="59"/>
      <c r="M4" s="59"/>
      <c r="N4" s="59"/>
      <c r="O4" s="59"/>
      <c r="P4" s="60"/>
      <c r="Q4" s="54" t="s">
        <v>18</v>
      </c>
      <c r="R4" s="62" t="s">
        <v>15</v>
      </c>
      <c r="S4" s="62"/>
      <c r="T4" s="62"/>
      <c r="U4" s="62"/>
      <c r="V4" s="63" t="s">
        <v>31</v>
      </c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</row>
    <row r="5" spans="2:35">
      <c r="B5" s="55"/>
      <c r="C5" s="44"/>
      <c r="D5" s="44"/>
      <c r="E5" s="44"/>
      <c r="F5" s="44"/>
      <c r="G5" s="42"/>
      <c r="H5" s="43"/>
      <c r="I5" s="43"/>
      <c r="J5" s="43"/>
      <c r="K5" s="43"/>
      <c r="L5" s="43"/>
      <c r="M5" s="43"/>
      <c r="N5" s="43"/>
      <c r="O5" s="43"/>
      <c r="P5" s="61"/>
      <c r="Q5" s="55"/>
      <c r="R5" s="38"/>
      <c r="S5" s="38"/>
      <c r="T5" s="38"/>
      <c r="U5" s="38"/>
      <c r="V5" s="66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8"/>
    </row>
    <row r="6" spans="2:35" ht="13.5" customHeight="1">
      <c r="B6" s="55"/>
      <c r="C6" s="44" t="s">
        <v>10</v>
      </c>
      <c r="D6" s="44"/>
      <c r="E6" s="44"/>
      <c r="F6" s="44"/>
      <c r="G6" s="69" t="s">
        <v>49</v>
      </c>
      <c r="H6" s="69"/>
      <c r="I6" s="69"/>
      <c r="J6" s="69"/>
      <c r="K6" s="69"/>
      <c r="L6" s="69"/>
      <c r="M6" s="69"/>
      <c r="N6" s="69"/>
      <c r="O6" s="69"/>
      <c r="P6" s="70"/>
      <c r="Q6" s="55"/>
      <c r="R6" s="44" t="s">
        <v>11</v>
      </c>
      <c r="S6" s="44"/>
      <c r="T6" s="44"/>
      <c r="U6" s="44"/>
      <c r="V6" s="37" t="s">
        <v>32</v>
      </c>
      <c r="W6" s="37"/>
      <c r="X6" s="37"/>
      <c r="Y6" s="37"/>
      <c r="Z6" s="37"/>
      <c r="AA6" s="37"/>
      <c r="AB6" s="38" t="s">
        <v>20</v>
      </c>
      <c r="AC6" s="38"/>
      <c r="AD6" s="37" t="s">
        <v>33</v>
      </c>
      <c r="AE6" s="37"/>
      <c r="AF6" s="37"/>
      <c r="AG6" s="37"/>
      <c r="AH6" s="39"/>
    </row>
    <row r="7" spans="2:35">
      <c r="B7" s="55"/>
      <c r="C7" s="44"/>
      <c r="D7" s="44"/>
      <c r="E7" s="44"/>
      <c r="F7" s="44"/>
      <c r="G7" s="69"/>
      <c r="H7" s="69"/>
      <c r="I7" s="69"/>
      <c r="J7" s="69"/>
      <c r="K7" s="69"/>
      <c r="L7" s="69"/>
      <c r="M7" s="69"/>
      <c r="N7" s="69"/>
      <c r="O7" s="69"/>
      <c r="P7" s="70"/>
      <c r="Q7" s="55"/>
      <c r="R7" s="44"/>
      <c r="S7" s="44"/>
      <c r="T7" s="44"/>
      <c r="U7" s="44"/>
      <c r="V7" s="37"/>
      <c r="W7" s="37"/>
      <c r="X7" s="37"/>
      <c r="Y7" s="37"/>
      <c r="Z7" s="37"/>
      <c r="AA7" s="37"/>
      <c r="AB7" s="38"/>
      <c r="AC7" s="38"/>
      <c r="AD7" s="37"/>
      <c r="AE7" s="37"/>
      <c r="AF7" s="37"/>
      <c r="AG7" s="37"/>
      <c r="AH7" s="39"/>
    </row>
    <row r="8" spans="2:35">
      <c r="B8" s="55"/>
      <c r="C8" s="38" t="s">
        <v>0</v>
      </c>
      <c r="D8" s="38"/>
      <c r="E8" s="38"/>
      <c r="F8" s="38"/>
      <c r="G8" s="40" t="s">
        <v>50</v>
      </c>
      <c r="H8" s="41"/>
      <c r="I8" s="41"/>
      <c r="J8" s="41"/>
      <c r="K8" s="41"/>
      <c r="L8" s="41"/>
      <c r="M8" s="41"/>
      <c r="N8" s="41"/>
      <c r="O8" s="41"/>
      <c r="P8" s="41"/>
      <c r="Q8" s="55"/>
      <c r="R8" s="44" t="s">
        <v>10</v>
      </c>
      <c r="S8" s="44"/>
      <c r="T8" s="44"/>
      <c r="U8" s="44"/>
      <c r="V8" s="45" t="s">
        <v>24</v>
      </c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6"/>
    </row>
    <row r="9" spans="2:35">
      <c r="B9" s="55"/>
      <c r="C9" s="38"/>
      <c r="D9" s="38"/>
      <c r="E9" s="38"/>
      <c r="F9" s="38"/>
      <c r="G9" s="42"/>
      <c r="H9" s="43"/>
      <c r="I9" s="43"/>
      <c r="J9" s="43"/>
      <c r="K9" s="43"/>
      <c r="L9" s="43"/>
      <c r="M9" s="43"/>
      <c r="N9" s="43"/>
      <c r="O9" s="43"/>
      <c r="P9" s="43"/>
      <c r="Q9" s="55"/>
      <c r="R9" s="44"/>
      <c r="S9" s="44"/>
      <c r="T9" s="44"/>
      <c r="U9" s="44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6"/>
    </row>
    <row r="10" spans="2:35" ht="13.5" customHeight="1">
      <c r="B10" s="55"/>
      <c r="C10" s="44" t="s">
        <v>8</v>
      </c>
      <c r="D10" s="44"/>
      <c r="E10" s="44"/>
      <c r="F10" s="44"/>
      <c r="G10" s="74">
        <f>SUM(Z13:Z32)+SUM(AE13:AE32)</f>
        <v>365800</v>
      </c>
      <c r="H10" s="75"/>
      <c r="I10" s="75"/>
      <c r="J10" s="75"/>
      <c r="K10" s="75"/>
      <c r="L10" s="75"/>
      <c r="M10" s="75"/>
      <c r="N10" s="75"/>
      <c r="O10" s="75"/>
      <c r="P10" s="76"/>
      <c r="Q10" s="55"/>
      <c r="R10" s="38" t="s">
        <v>19</v>
      </c>
      <c r="S10" s="38"/>
      <c r="T10" s="38"/>
      <c r="U10" s="38"/>
      <c r="V10" s="37" t="s">
        <v>34</v>
      </c>
      <c r="W10" s="37"/>
      <c r="X10" s="37"/>
      <c r="Y10" s="37"/>
      <c r="Z10" s="37"/>
      <c r="AA10" s="37"/>
      <c r="AB10" s="38" t="s">
        <v>23</v>
      </c>
      <c r="AC10" s="38"/>
      <c r="AD10" s="37" t="s">
        <v>25</v>
      </c>
      <c r="AE10" s="37"/>
      <c r="AF10" s="37"/>
      <c r="AG10" s="37"/>
      <c r="AH10" s="39"/>
    </row>
    <row r="11" spans="2:35" ht="15" thickBot="1">
      <c r="B11" s="56"/>
      <c r="C11" s="73"/>
      <c r="D11" s="73"/>
      <c r="E11" s="73"/>
      <c r="F11" s="73"/>
      <c r="G11" s="77"/>
      <c r="H11" s="77"/>
      <c r="I11" s="77"/>
      <c r="J11" s="77"/>
      <c r="K11" s="77"/>
      <c r="L11" s="77"/>
      <c r="M11" s="77"/>
      <c r="N11" s="77"/>
      <c r="O11" s="77"/>
      <c r="P11" s="78"/>
      <c r="Q11" s="56"/>
      <c r="R11" s="79"/>
      <c r="S11" s="79"/>
      <c r="T11" s="79"/>
      <c r="U11" s="79"/>
      <c r="V11" s="80"/>
      <c r="W11" s="80"/>
      <c r="X11" s="80"/>
      <c r="Y11" s="80"/>
      <c r="Z11" s="80"/>
      <c r="AA11" s="80"/>
      <c r="AB11" s="79"/>
      <c r="AC11" s="79"/>
      <c r="AD11" s="80"/>
      <c r="AE11" s="80"/>
      <c r="AF11" s="80"/>
      <c r="AG11" s="80"/>
      <c r="AH11" s="81"/>
    </row>
    <row r="12" spans="2:35">
      <c r="B12" s="2" t="s">
        <v>22</v>
      </c>
      <c r="C12" s="14" t="s">
        <v>2</v>
      </c>
      <c r="D12" s="1" t="s">
        <v>1</v>
      </c>
      <c r="E12" s="62" t="s">
        <v>6</v>
      </c>
      <c r="F12" s="71"/>
      <c r="G12" s="71"/>
      <c r="H12" s="71"/>
      <c r="I12" s="71"/>
      <c r="J12" s="71"/>
      <c r="K12" s="71"/>
      <c r="L12" s="71"/>
      <c r="M12" s="62" t="s">
        <v>3</v>
      </c>
      <c r="N12" s="71"/>
      <c r="O12" s="71"/>
      <c r="P12" s="71"/>
      <c r="Q12" s="71"/>
      <c r="R12" s="71" t="s">
        <v>5</v>
      </c>
      <c r="S12" s="71"/>
      <c r="T12" s="71"/>
      <c r="U12" s="71"/>
      <c r="V12" s="62" t="s">
        <v>4</v>
      </c>
      <c r="W12" s="71"/>
      <c r="X12" s="71"/>
      <c r="Y12" s="71"/>
      <c r="Z12" s="71" t="s">
        <v>17</v>
      </c>
      <c r="AA12" s="71"/>
      <c r="AB12" s="71"/>
      <c r="AC12" s="71"/>
      <c r="AD12" s="71"/>
      <c r="AE12" s="71" t="s">
        <v>30</v>
      </c>
      <c r="AF12" s="71"/>
      <c r="AG12" s="71"/>
      <c r="AH12" s="72"/>
    </row>
    <row r="13" spans="2:35" ht="12.6" customHeight="1">
      <c r="B13" s="6">
        <v>25</v>
      </c>
      <c r="C13" s="15">
        <v>5</v>
      </c>
      <c r="D13" s="7">
        <v>2</v>
      </c>
      <c r="E13" s="82" t="s">
        <v>51</v>
      </c>
      <c r="F13" s="83" t="s">
        <v>38</v>
      </c>
      <c r="G13" s="83" t="s">
        <v>38</v>
      </c>
      <c r="H13" s="83" t="s">
        <v>38</v>
      </c>
      <c r="I13" s="83" t="s">
        <v>38</v>
      </c>
      <c r="J13" s="83" t="s">
        <v>38</v>
      </c>
      <c r="K13" s="83" t="s">
        <v>38</v>
      </c>
      <c r="L13" s="83" t="s">
        <v>38</v>
      </c>
      <c r="M13" s="30" t="s">
        <v>29</v>
      </c>
      <c r="N13" s="31"/>
      <c r="O13" s="31"/>
      <c r="P13" s="31"/>
      <c r="Q13" s="31"/>
      <c r="R13" s="32">
        <v>1</v>
      </c>
      <c r="S13" s="32"/>
      <c r="T13" s="32"/>
      <c r="U13" s="32"/>
      <c r="V13" s="84">
        <v>11000</v>
      </c>
      <c r="W13" s="85"/>
      <c r="X13" s="85"/>
      <c r="Y13" s="86"/>
      <c r="Z13" s="32">
        <f>R13*V13</f>
        <v>11000</v>
      </c>
      <c r="AA13" s="32"/>
      <c r="AB13" s="32"/>
      <c r="AC13" s="32"/>
      <c r="AD13" s="32"/>
      <c r="AE13" s="32"/>
      <c r="AF13" s="32"/>
      <c r="AG13" s="32"/>
      <c r="AH13" s="36"/>
      <c r="AI13" s="20">
        <v>1</v>
      </c>
    </row>
    <row r="14" spans="2:35" ht="12.6" customHeight="1">
      <c r="B14" s="6"/>
      <c r="C14" s="15"/>
      <c r="D14" s="7"/>
      <c r="E14" s="82" t="s">
        <v>57</v>
      </c>
      <c r="F14" s="83" t="s">
        <v>26</v>
      </c>
      <c r="G14" s="83" t="s">
        <v>26</v>
      </c>
      <c r="H14" s="83" t="s">
        <v>26</v>
      </c>
      <c r="I14" s="83" t="s">
        <v>26</v>
      </c>
      <c r="J14" s="83" t="s">
        <v>26</v>
      </c>
      <c r="K14" s="83" t="s">
        <v>26</v>
      </c>
      <c r="L14" s="83" t="s">
        <v>26</v>
      </c>
      <c r="M14" s="30" t="s">
        <v>29</v>
      </c>
      <c r="N14" s="31"/>
      <c r="O14" s="31"/>
      <c r="P14" s="31"/>
      <c r="Q14" s="31"/>
      <c r="R14" s="32">
        <v>1</v>
      </c>
      <c r="S14" s="32"/>
      <c r="T14" s="32"/>
      <c r="U14" s="32"/>
      <c r="V14" s="33">
        <v>13000</v>
      </c>
      <c r="W14" s="34"/>
      <c r="X14" s="34"/>
      <c r="Y14" s="35"/>
      <c r="Z14" s="32">
        <f t="shared" ref="Z14:Z32" si="0">R14*V14</f>
        <v>13000</v>
      </c>
      <c r="AA14" s="32"/>
      <c r="AB14" s="32"/>
      <c r="AC14" s="32"/>
      <c r="AD14" s="32"/>
      <c r="AE14" s="32"/>
      <c r="AF14" s="32"/>
      <c r="AG14" s="32"/>
      <c r="AH14" s="36"/>
      <c r="AI14" s="20">
        <v>2</v>
      </c>
    </row>
    <row r="15" spans="2:35" ht="12.6" customHeight="1">
      <c r="B15" s="6"/>
      <c r="C15" s="15"/>
      <c r="D15" s="7"/>
      <c r="E15" s="82" t="s">
        <v>58</v>
      </c>
      <c r="F15" s="83" t="s">
        <v>35</v>
      </c>
      <c r="G15" s="83" t="s">
        <v>35</v>
      </c>
      <c r="H15" s="83" t="s">
        <v>35</v>
      </c>
      <c r="I15" s="83" t="s">
        <v>35</v>
      </c>
      <c r="J15" s="83" t="s">
        <v>35</v>
      </c>
      <c r="K15" s="83" t="s">
        <v>35</v>
      </c>
      <c r="L15" s="83" t="s">
        <v>35</v>
      </c>
      <c r="M15" s="30" t="s">
        <v>28</v>
      </c>
      <c r="N15" s="31"/>
      <c r="O15" s="31"/>
      <c r="P15" s="31"/>
      <c r="Q15" s="31"/>
      <c r="R15" s="32">
        <v>1</v>
      </c>
      <c r="S15" s="32"/>
      <c r="T15" s="32"/>
      <c r="U15" s="32"/>
      <c r="V15" s="33">
        <v>13000</v>
      </c>
      <c r="W15" s="34"/>
      <c r="X15" s="34"/>
      <c r="Y15" s="35"/>
      <c r="Z15" s="32">
        <f t="shared" si="0"/>
        <v>13000</v>
      </c>
      <c r="AA15" s="32"/>
      <c r="AB15" s="32"/>
      <c r="AC15" s="32"/>
      <c r="AD15" s="32"/>
      <c r="AE15" s="32"/>
      <c r="AF15" s="32"/>
      <c r="AG15" s="32"/>
      <c r="AH15" s="36"/>
      <c r="AI15" s="20">
        <v>3</v>
      </c>
    </row>
    <row r="16" spans="2:35" ht="12.6" customHeight="1">
      <c r="B16" s="6"/>
      <c r="C16" s="15"/>
      <c r="D16" s="7"/>
      <c r="E16" s="82" t="s">
        <v>59</v>
      </c>
      <c r="F16" s="83" t="s">
        <v>36</v>
      </c>
      <c r="G16" s="83" t="s">
        <v>36</v>
      </c>
      <c r="H16" s="83" t="s">
        <v>36</v>
      </c>
      <c r="I16" s="83" t="s">
        <v>36</v>
      </c>
      <c r="J16" s="83" t="s">
        <v>36</v>
      </c>
      <c r="K16" s="83" t="s">
        <v>36</v>
      </c>
      <c r="L16" s="83" t="s">
        <v>36</v>
      </c>
      <c r="M16" s="30" t="s">
        <v>28</v>
      </c>
      <c r="N16" s="31"/>
      <c r="O16" s="31"/>
      <c r="P16" s="31"/>
      <c r="Q16" s="31"/>
      <c r="R16" s="32">
        <v>1</v>
      </c>
      <c r="S16" s="32"/>
      <c r="T16" s="32"/>
      <c r="U16" s="32"/>
      <c r="V16" s="33">
        <v>16000</v>
      </c>
      <c r="W16" s="34"/>
      <c r="X16" s="34"/>
      <c r="Y16" s="35"/>
      <c r="Z16" s="32">
        <f t="shared" si="0"/>
        <v>16000</v>
      </c>
      <c r="AA16" s="32"/>
      <c r="AB16" s="32"/>
      <c r="AC16" s="32"/>
      <c r="AD16" s="32"/>
      <c r="AE16" s="32"/>
      <c r="AF16" s="32"/>
      <c r="AG16" s="32"/>
      <c r="AH16" s="36"/>
      <c r="AI16" s="20">
        <v>4</v>
      </c>
    </row>
    <row r="17" spans="2:35" ht="12.6" customHeight="1">
      <c r="B17" s="6"/>
      <c r="C17" s="15"/>
      <c r="D17" s="7"/>
      <c r="E17" s="82" t="s">
        <v>56</v>
      </c>
      <c r="F17" s="83" t="s">
        <v>39</v>
      </c>
      <c r="G17" s="83" t="s">
        <v>39</v>
      </c>
      <c r="H17" s="83" t="s">
        <v>39</v>
      </c>
      <c r="I17" s="83" t="s">
        <v>39</v>
      </c>
      <c r="J17" s="83" t="s">
        <v>39</v>
      </c>
      <c r="K17" s="83" t="s">
        <v>39</v>
      </c>
      <c r="L17" s="83" t="s">
        <v>39</v>
      </c>
      <c r="M17" s="30" t="s">
        <v>28</v>
      </c>
      <c r="N17" s="31"/>
      <c r="O17" s="31"/>
      <c r="P17" s="31"/>
      <c r="Q17" s="31"/>
      <c r="R17" s="32">
        <v>1</v>
      </c>
      <c r="S17" s="32"/>
      <c r="T17" s="32"/>
      <c r="U17" s="32"/>
      <c r="V17" s="33">
        <v>12000</v>
      </c>
      <c r="W17" s="34"/>
      <c r="X17" s="34"/>
      <c r="Y17" s="35"/>
      <c r="Z17" s="32">
        <f t="shared" si="0"/>
        <v>12000</v>
      </c>
      <c r="AA17" s="32"/>
      <c r="AB17" s="32"/>
      <c r="AC17" s="32"/>
      <c r="AD17" s="32"/>
      <c r="AE17" s="32"/>
      <c r="AF17" s="32"/>
      <c r="AG17" s="32"/>
      <c r="AH17" s="36"/>
      <c r="AI17" s="20">
        <v>5</v>
      </c>
    </row>
    <row r="18" spans="2:35" ht="12.6" customHeight="1">
      <c r="B18" s="6"/>
      <c r="C18" s="15"/>
      <c r="D18" s="7"/>
      <c r="E18" s="82" t="s">
        <v>60</v>
      </c>
      <c r="F18" s="83" t="s">
        <v>40</v>
      </c>
      <c r="G18" s="83" t="s">
        <v>40</v>
      </c>
      <c r="H18" s="83" t="s">
        <v>40</v>
      </c>
      <c r="I18" s="83" t="s">
        <v>40</v>
      </c>
      <c r="J18" s="83" t="s">
        <v>40</v>
      </c>
      <c r="K18" s="83" t="s">
        <v>40</v>
      </c>
      <c r="L18" s="83" t="s">
        <v>40</v>
      </c>
      <c r="M18" s="30" t="s">
        <v>28</v>
      </c>
      <c r="N18" s="31"/>
      <c r="O18" s="31"/>
      <c r="P18" s="31"/>
      <c r="Q18" s="31"/>
      <c r="R18" s="32">
        <v>1</v>
      </c>
      <c r="S18" s="32"/>
      <c r="T18" s="32"/>
      <c r="U18" s="32"/>
      <c r="V18" s="33">
        <v>12800</v>
      </c>
      <c r="W18" s="34"/>
      <c r="X18" s="34"/>
      <c r="Y18" s="35"/>
      <c r="Z18" s="32">
        <f t="shared" si="0"/>
        <v>12800</v>
      </c>
      <c r="AA18" s="32"/>
      <c r="AB18" s="32"/>
      <c r="AC18" s="32"/>
      <c r="AD18" s="32"/>
      <c r="AE18" s="32"/>
      <c r="AF18" s="32"/>
      <c r="AG18" s="32"/>
      <c r="AH18" s="36"/>
      <c r="AI18" s="20">
        <v>6</v>
      </c>
    </row>
    <row r="19" spans="2:35" ht="12.6" customHeight="1">
      <c r="B19" s="6"/>
      <c r="C19" s="15"/>
      <c r="D19" s="7"/>
      <c r="E19" s="82" t="s">
        <v>61</v>
      </c>
      <c r="F19" s="83" t="s">
        <v>41</v>
      </c>
      <c r="G19" s="83" t="s">
        <v>41</v>
      </c>
      <c r="H19" s="83" t="s">
        <v>41</v>
      </c>
      <c r="I19" s="83" t="s">
        <v>41</v>
      </c>
      <c r="J19" s="83" t="s">
        <v>41</v>
      </c>
      <c r="K19" s="83" t="s">
        <v>41</v>
      </c>
      <c r="L19" s="83" t="s">
        <v>41</v>
      </c>
      <c r="M19" s="30" t="s">
        <v>28</v>
      </c>
      <c r="N19" s="31"/>
      <c r="O19" s="31"/>
      <c r="P19" s="31"/>
      <c r="Q19" s="31"/>
      <c r="R19" s="32">
        <v>1</v>
      </c>
      <c r="S19" s="32"/>
      <c r="T19" s="32"/>
      <c r="U19" s="32"/>
      <c r="V19" s="33">
        <v>12000</v>
      </c>
      <c r="W19" s="34"/>
      <c r="X19" s="34"/>
      <c r="Y19" s="35"/>
      <c r="Z19" s="32">
        <f t="shared" si="0"/>
        <v>12000</v>
      </c>
      <c r="AA19" s="32"/>
      <c r="AB19" s="32"/>
      <c r="AC19" s="32"/>
      <c r="AD19" s="32"/>
      <c r="AE19" s="32"/>
      <c r="AF19" s="32"/>
      <c r="AG19" s="32"/>
      <c r="AH19" s="36"/>
      <c r="AI19" s="20">
        <v>7</v>
      </c>
    </row>
    <row r="20" spans="2:35" ht="12.6" customHeight="1">
      <c r="B20" s="6"/>
      <c r="C20" s="15"/>
      <c r="D20" s="7"/>
      <c r="E20" s="82" t="s">
        <v>62</v>
      </c>
      <c r="F20" s="83" t="s">
        <v>37</v>
      </c>
      <c r="G20" s="83" t="s">
        <v>37</v>
      </c>
      <c r="H20" s="83" t="s">
        <v>37</v>
      </c>
      <c r="I20" s="83" t="s">
        <v>37</v>
      </c>
      <c r="J20" s="83" t="s">
        <v>37</v>
      </c>
      <c r="K20" s="83" t="s">
        <v>37</v>
      </c>
      <c r="L20" s="83" t="s">
        <v>37</v>
      </c>
      <c r="M20" s="30" t="s">
        <v>28</v>
      </c>
      <c r="N20" s="31"/>
      <c r="O20" s="31"/>
      <c r="P20" s="31"/>
      <c r="Q20" s="31"/>
      <c r="R20" s="32">
        <v>1</v>
      </c>
      <c r="S20" s="32"/>
      <c r="T20" s="32"/>
      <c r="U20" s="32"/>
      <c r="V20" s="33">
        <v>23000</v>
      </c>
      <c r="W20" s="34"/>
      <c r="X20" s="34"/>
      <c r="Y20" s="35"/>
      <c r="Z20" s="32">
        <f t="shared" si="0"/>
        <v>23000</v>
      </c>
      <c r="AA20" s="32"/>
      <c r="AB20" s="32"/>
      <c r="AC20" s="32"/>
      <c r="AD20" s="32"/>
      <c r="AE20" s="32"/>
      <c r="AF20" s="32"/>
      <c r="AG20" s="32"/>
      <c r="AH20" s="36"/>
      <c r="AI20" s="20">
        <v>8</v>
      </c>
    </row>
    <row r="21" spans="2:35" ht="12.6" customHeight="1">
      <c r="B21" s="6"/>
      <c r="C21" s="15"/>
      <c r="D21" s="7"/>
      <c r="E21" s="28" t="s">
        <v>63</v>
      </c>
      <c r="F21" s="29" t="s">
        <v>42</v>
      </c>
      <c r="G21" s="29" t="s">
        <v>42</v>
      </c>
      <c r="H21" s="29" t="s">
        <v>42</v>
      </c>
      <c r="I21" s="29" t="s">
        <v>42</v>
      </c>
      <c r="J21" s="29" t="s">
        <v>42</v>
      </c>
      <c r="K21" s="29" t="s">
        <v>42</v>
      </c>
      <c r="L21" s="29" t="s">
        <v>42</v>
      </c>
      <c r="M21" s="30" t="s">
        <v>28</v>
      </c>
      <c r="N21" s="31"/>
      <c r="O21" s="31"/>
      <c r="P21" s="31"/>
      <c r="Q21" s="31"/>
      <c r="R21" s="32">
        <v>1</v>
      </c>
      <c r="S21" s="32"/>
      <c r="T21" s="32"/>
      <c r="U21" s="32"/>
      <c r="V21" s="33">
        <v>12000</v>
      </c>
      <c r="W21" s="34"/>
      <c r="X21" s="34"/>
      <c r="Y21" s="35"/>
      <c r="Z21" s="32">
        <f t="shared" si="0"/>
        <v>12000</v>
      </c>
      <c r="AA21" s="32"/>
      <c r="AB21" s="32"/>
      <c r="AC21" s="32"/>
      <c r="AD21" s="32"/>
      <c r="AE21" s="32"/>
      <c r="AF21" s="32"/>
      <c r="AG21" s="32"/>
      <c r="AH21" s="36"/>
      <c r="AI21" s="20">
        <v>9</v>
      </c>
    </row>
    <row r="22" spans="2:35" ht="12.6" customHeight="1">
      <c r="B22" s="6"/>
      <c r="C22" s="15"/>
      <c r="D22" s="7"/>
      <c r="E22" s="28" t="s">
        <v>64</v>
      </c>
      <c r="F22" s="29" t="s">
        <v>42</v>
      </c>
      <c r="G22" s="29" t="s">
        <v>42</v>
      </c>
      <c r="H22" s="29" t="s">
        <v>42</v>
      </c>
      <c r="I22" s="29" t="s">
        <v>42</v>
      </c>
      <c r="J22" s="29" t="s">
        <v>42</v>
      </c>
      <c r="K22" s="29" t="s">
        <v>42</v>
      </c>
      <c r="L22" s="29" t="s">
        <v>42</v>
      </c>
      <c r="M22" s="30" t="s">
        <v>47</v>
      </c>
      <c r="N22" s="31"/>
      <c r="O22" s="31"/>
      <c r="P22" s="31"/>
      <c r="Q22" s="31"/>
      <c r="R22" s="32">
        <v>1</v>
      </c>
      <c r="S22" s="32"/>
      <c r="T22" s="32"/>
      <c r="U22" s="32"/>
      <c r="V22" s="33">
        <v>12000</v>
      </c>
      <c r="W22" s="34"/>
      <c r="X22" s="34"/>
      <c r="Y22" s="35"/>
      <c r="Z22" s="32">
        <f t="shared" si="0"/>
        <v>12000</v>
      </c>
      <c r="AA22" s="32"/>
      <c r="AB22" s="32"/>
      <c r="AC22" s="32"/>
      <c r="AD22" s="32"/>
      <c r="AE22" s="32"/>
      <c r="AF22" s="32"/>
      <c r="AG22" s="32"/>
      <c r="AH22" s="36"/>
      <c r="AI22" s="20">
        <v>10</v>
      </c>
    </row>
    <row r="23" spans="2:35" ht="12.6" customHeight="1">
      <c r="B23" s="6"/>
      <c r="C23" s="15"/>
      <c r="D23" s="7"/>
      <c r="E23" s="28" t="s">
        <v>65</v>
      </c>
      <c r="F23" s="29" t="s">
        <v>42</v>
      </c>
      <c r="G23" s="29" t="s">
        <v>42</v>
      </c>
      <c r="H23" s="29" t="s">
        <v>42</v>
      </c>
      <c r="I23" s="29" t="s">
        <v>42</v>
      </c>
      <c r="J23" s="29" t="s">
        <v>42</v>
      </c>
      <c r="K23" s="29" t="s">
        <v>42</v>
      </c>
      <c r="L23" s="29" t="s">
        <v>42</v>
      </c>
      <c r="M23" s="30" t="s">
        <v>52</v>
      </c>
      <c r="N23" s="31"/>
      <c r="O23" s="31"/>
      <c r="P23" s="31"/>
      <c r="Q23" s="31"/>
      <c r="R23" s="32">
        <v>1</v>
      </c>
      <c r="S23" s="32"/>
      <c r="T23" s="32"/>
      <c r="U23" s="32"/>
      <c r="V23" s="33">
        <v>13000</v>
      </c>
      <c r="W23" s="34"/>
      <c r="X23" s="34"/>
      <c r="Y23" s="35"/>
      <c r="Z23" s="32">
        <f t="shared" si="0"/>
        <v>13000</v>
      </c>
      <c r="AA23" s="32"/>
      <c r="AB23" s="32"/>
      <c r="AC23" s="32"/>
      <c r="AD23" s="32"/>
      <c r="AE23" s="32"/>
      <c r="AF23" s="32"/>
      <c r="AG23" s="32"/>
      <c r="AH23" s="36"/>
      <c r="AI23" s="20">
        <v>11</v>
      </c>
    </row>
    <row r="24" spans="2:35" ht="12.6" customHeight="1">
      <c r="B24" s="6"/>
      <c r="C24" s="15"/>
      <c r="D24" s="7"/>
      <c r="E24" s="28" t="s">
        <v>66</v>
      </c>
      <c r="F24" s="29" t="s">
        <v>42</v>
      </c>
      <c r="G24" s="29" t="s">
        <v>42</v>
      </c>
      <c r="H24" s="29" t="s">
        <v>42</v>
      </c>
      <c r="I24" s="29" t="s">
        <v>42</v>
      </c>
      <c r="J24" s="29" t="s">
        <v>42</v>
      </c>
      <c r="K24" s="29" t="s">
        <v>42</v>
      </c>
      <c r="L24" s="29" t="s">
        <v>42</v>
      </c>
      <c r="M24" s="30" t="s">
        <v>53</v>
      </c>
      <c r="N24" s="31"/>
      <c r="O24" s="31"/>
      <c r="P24" s="31"/>
      <c r="Q24" s="31"/>
      <c r="R24" s="32">
        <v>1</v>
      </c>
      <c r="S24" s="32"/>
      <c r="T24" s="32"/>
      <c r="U24" s="32"/>
      <c r="V24" s="33">
        <v>12000</v>
      </c>
      <c r="W24" s="34"/>
      <c r="X24" s="34"/>
      <c r="Y24" s="35"/>
      <c r="Z24" s="32">
        <f t="shared" si="0"/>
        <v>12000</v>
      </c>
      <c r="AA24" s="32"/>
      <c r="AB24" s="32"/>
      <c r="AC24" s="32"/>
      <c r="AD24" s="32"/>
      <c r="AE24" s="32"/>
      <c r="AF24" s="32"/>
      <c r="AG24" s="32"/>
      <c r="AH24" s="36"/>
      <c r="AI24" s="20">
        <v>12</v>
      </c>
    </row>
    <row r="25" spans="2:35" ht="12.6" customHeight="1">
      <c r="B25" s="6"/>
      <c r="C25" s="15"/>
      <c r="D25" s="7"/>
      <c r="E25" s="28" t="s">
        <v>67</v>
      </c>
      <c r="F25" s="29" t="s">
        <v>42</v>
      </c>
      <c r="G25" s="29" t="s">
        <v>42</v>
      </c>
      <c r="H25" s="29" t="s">
        <v>42</v>
      </c>
      <c r="I25" s="29" t="s">
        <v>42</v>
      </c>
      <c r="J25" s="29" t="s">
        <v>42</v>
      </c>
      <c r="K25" s="29" t="s">
        <v>42</v>
      </c>
      <c r="L25" s="29" t="s">
        <v>42</v>
      </c>
      <c r="M25" s="30" t="s">
        <v>54</v>
      </c>
      <c r="N25" s="31"/>
      <c r="O25" s="31"/>
      <c r="P25" s="31"/>
      <c r="Q25" s="31"/>
      <c r="R25" s="32">
        <v>1</v>
      </c>
      <c r="S25" s="32"/>
      <c r="T25" s="32"/>
      <c r="U25" s="32"/>
      <c r="V25" s="33">
        <v>11000</v>
      </c>
      <c r="W25" s="34"/>
      <c r="X25" s="34"/>
      <c r="Y25" s="35"/>
      <c r="Z25" s="32">
        <f t="shared" si="0"/>
        <v>11000</v>
      </c>
      <c r="AA25" s="32"/>
      <c r="AB25" s="32"/>
      <c r="AC25" s="32"/>
      <c r="AD25" s="32"/>
      <c r="AE25" s="32"/>
      <c r="AF25" s="32"/>
      <c r="AG25" s="32"/>
      <c r="AH25" s="36"/>
      <c r="AI25" s="20">
        <v>13</v>
      </c>
    </row>
    <row r="26" spans="2:35" ht="12.6" customHeight="1">
      <c r="B26" s="6"/>
      <c r="C26" s="15"/>
      <c r="D26" s="7"/>
      <c r="E26" s="28" t="s">
        <v>68</v>
      </c>
      <c r="F26" s="29" t="s">
        <v>42</v>
      </c>
      <c r="G26" s="29" t="s">
        <v>42</v>
      </c>
      <c r="H26" s="29" t="s">
        <v>42</v>
      </c>
      <c r="I26" s="29" t="s">
        <v>42</v>
      </c>
      <c r="J26" s="29" t="s">
        <v>42</v>
      </c>
      <c r="K26" s="29" t="s">
        <v>42</v>
      </c>
      <c r="L26" s="29" t="s">
        <v>42</v>
      </c>
      <c r="M26" s="30" t="s">
        <v>55</v>
      </c>
      <c r="N26" s="31"/>
      <c r="O26" s="31"/>
      <c r="P26" s="31"/>
      <c r="Q26" s="31"/>
      <c r="R26" s="32">
        <v>1</v>
      </c>
      <c r="S26" s="32"/>
      <c r="T26" s="32"/>
      <c r="U26" s="32"/>
      <c r="V26" s="33">
        <v>11000</v>
      </c>
      <c r="W26" s="34"/>
      <c r="X26" s="34"/>
      <c r="Y26" s="35"/>
      <c r="Z26" s="32">
        <f t="shared" si="0"/>
        <v>11000</v>
      </c>
      <c r="AA26" s="32"/>
      <c r="AB26" s="32"/>
      <c r="AC26" s="32"/>
      <c r="AD26" s="32"/>
      <c r="AE26" s="32"/>
      <c r="AF26" s="32"/>
      <c r="AG26" s="32"/>
      <c r="AH26" s="36"/>
      <c r="AI26" s="20">
        <v>14</v>
      </c>
    </row>
    <row r="27" spans="2:35" ht="12.6" customHeight="1">
      <c r="B27" s="6"/>
      <c r="C27" s="15"/>
      <c r="D27" s="7"/>
      <c r="E27" s="28" t="s">
        <v>69</v>
      </c>
      <c r="F27" s="29" t="s">
        <v>43</v>
      </c>
      <c r="G27" s="29" t="s">
        <v>43</v>
      </c>
      <c r="H27" s="29" t="s">
        <v>43</v>
      </c>
      <c r="I27" s="29" t="s">
        <v>43</v>
      </c>
      <c r="J27" s="29" t="s">
        <v>43</v>
      </c>
      <c r="K27" s="29" t="s">
        <v>43</v>
      </c>
      <c r="L27" s="29" t="s">
        <v>43</v>
      </c>
      <c r="M27" s="30" t="s">
        <v>28</v>
      </c>
      <c r="N27" s="31"/>
      <c r="O27" s="31"/>
      <c r="P27" s="31"/>
      <c r="Q27" s="31"/>
      <c r="R27" s="32">
        <v>1</v>
      </c>
      <c r="S27" s="32"/>
      <c r="T27" s="32"/>
      <c r="U27" s="32"/>
      <c r="V27" s="33">
        <v>13000</v>
      </c>
      <c r="W27" s="34"/>
      <c r="X27" s="34"/>
      <c r="Y27" s="35"/>
      <c r="Z27" s="32">
        <f t="shared" si="0"/>
        <v>13000</v>
      </c>
      <c r="AA27" s="32"/>
      <c r="AB27" s="32"/>
      <c r="AC27" s="32"/>
      <c r="AD27" s="32"/>
      <c r="AE27" s="32"/>
      <c r="AF27" s="32"/>
      <c r="AG27" s="32"/>
      <c r="AH27" s="36"/>
      <c r="AI27" s="20">
        <v>15</v>
      </c>
    </row>
    <row r="28" spans="2:35" ht="12.6" customHeight="1">
      <c r="B28" s="6"/>
      <c r="C28" s="15"/>
      <c r="D28" s="7"/>
      <c r="E28" s="28" t="s">
        <v>70</v>
      </c>
      <c r="F28" s="29" t="s">
        <v>44</v>
      </c>
      <c r="G28" s="29" t="s">
        <v>44</v>
      </c>
      <c r="H28" s="29" t="s">
        <v>44</v>
      </c>
      <c r="I28" s="29" t="s">
        <v>44</v>
      </c>
      <c r="J28" s="29" t="s">
        <v>44</v>
      </c>
      <c r="K28" s="29" t="s">
        <v>44</v>
      </c>
      <c r="L28" s="29" t="s">
        <v>44</v>
      </c>
      <c r="M28" s="30" t="s">
        <v>28</v>
      </c>
      <c r="N28" s="31"/>
      <c r="O28" s="31"/>
      <c r="P28" s="31"/>
      <c r="Q28" s="31"/>
      <c r="R28" s="32">
        <v>1</v>
      </c>
      <c r="S28" s="32"/>
      <c r="T28" s="32"/>
      <c r="U28" s="32"/>
      <c r="V28" s="33">
        <v>35000</v>
      </c>
      <c r="W28" s="34"/>
      <c r="X28" s="34"/>
      <c r="Y28" s="35"/>
      <c r="Z28" s="32">
        <f t="shared" si="0"/>
        <v>35000</v>
      </c>
      <c r="AA28" s="32"/>
      <c r="AB28" s="32"/>
      <c r="AC28" s="32"/>
      <c r="AD28" s="32"/>
      <c r="AE28" s="32"/>
      <c r="AF28" s="32"/>
      <c r="AG28" s="32"/>
      <c r="AH28" s="36"/>
      <c r="AI28" s="20">
        <v>16</v>
      </c>
    </row>
    <row r="29" spans="2:35" ht="12.6" customHeight="1">
      <c r="B29" s="17"/>
      <c r="C29" s="18"/>
      <c r="D29" s="19"/>
      <c r="E29" s="28" t="s">
        <v>71</v>
      </c>
      <c r="F29" s="29" t="s">
        <v>45</v>
      </c>
      <c r="G29" s="29" t="s">
        <v>45</v>
      </c>
      <c r="H29" s="29" t="s">
        <v>45</v>
      </c>
      <c r="I29" s="29" t="s">
        <v>45</v>
      </c>
      <c r="J29" s="29" t="s">
        <v>45</v>
      </c>
      <c r="K29" s="29" t="s">
        <v>45</v>
      </c>
      <c r="L29" s="29" t="s">
        <v>45</v>
      </c>
      <c r="M29" s="30" t="s">
        <v>28</v>
      </c>
      <c r="N29" s="31"/>
      <c r="O29" s="31"/>
      <c r="P29" s="31"/>
      <c r="Q29" s="31"/>
      <c r="R29" s="32">
        <v>1</v>
      </c>
      <c r="S29" s="32"/>
      <c r="T29" s="32"/>
      <c r="U29" s="32"/>
      <c r="V29" s="33">
        <v>35000</v>
      </c>
      <c r="W29" s="34"/>
      <c r="X29" s="34"/>
      <c r="Y29" s="35"/>
      <c r="Z29" s="32">
        <f t="shared" si="0"/>
        <v>35000</v>
      </c>
      <c r="AA29" s="32"/>
      <c r="AB29" s="32"/>
      <c r="AC29" s="32"/>
      <c r="AD29" s="32"/>
      <c r="AE29" s="32"/>
      <c r="AF29" s="32"/>
      <c r="AG29" s="32"/>
      <c r="AH29" s="36"/>
      <c r="AI29" s="20">
        <v>17</v>
      </c>
    </row>
    <row r="30" spans="2:35" ht="12.6" customHeight="1">
      <c r="B30" s="17"/>
      <c r="C30" s="18"/>
      <c r="D30" s="19"/>
      <c r="E30" s="28" t="s">
        <v>72</v>
      </c>
      <c r="F30" s="29" t="s">
        <v>45</v>
      </c>
      <c r="G30" s="29" t="s">
        <v>45</v>
      </c>
      <c r="H30" s="29" t="s">
        <v>45</v>
      </c>
      <c r="I30" s="29" t="s">
        <v>45</v>
      </c>
      <c r="J30" s="29" t="s">
        <v>45</v>
      </c>
      <c r="K30" s="29" t="s">
        <v>45</v>
      </c>
      <c r="L30" s="29" t="s">
        <v>45</v>
      </c>
      <c r="M30" s="30" t="s">
        <v>47</v>
      </c>
      <c r="N30" s="31"/>
      <c r="O30" s="31"/>
      <c r="P30" s="31"/>
      <c r="Q30" s="31"/>
      <c r="R30" s="32">
        <v>1</v>
      </c>
      <c r="S30" s="32"/>
      <c r="T30" s="32"/>
      <c r="U30" s="32"/>
      <c r="V30" s="33">
        <v>34000</v>
      </c>
      <c r="W30" s="34"/>
      <c r="X30" s="34"/>
      <c r="Y30" s="35"/>
      <c r="Z30" s="32">
        <f t="shared" si="0"/>
        <v>34000</v>
      </c>
      <c r="AA30" s="32"/>
      <c r="AB30" s="32"/>
      <c r="AC30" s="32"/>
      <c r="AD30" s="32"/>
      <c r="AE30" s="32"/>
      <c r="AF30" s="32"/>
      <c r="AG30" s="32"/>
      <c r="AH30" s="36"/>
      <c r="AI30" s="20">
        <v>18</v>
      </c>
    </row>
    <row r="31" spans="2:35" ht="12.6" customHeight="1">
      <c r="B31" s="17"/>
      <c r="C31" s="18"/>
      <c r="D31" s="19"/>
      <c r="E31" s="28" t="s">
        <v>73</v>
      </c>
      <c r="F31" s="29" t="s">
        <v>27</v>
      </c>
      <c r="G31" s="29" t="s">
        <v>27</v>
      </c>
      <c r="H31" s="29" t="s">
        <v>27</v>
      </c>
      <c r="I31" s="29" t="s">
        <v>27</v>
      </c>
      <c r="J31" s="29" t="s">
        <v>27</v>
      </c>
      <c r="K31" s="29" t="s">
        <v>27</v>
      </c>
      <c r="L31" s="29" t="s">
        <v>27</v>
      </c>
      <c r="M31" s="30" t="s">
        <v>28</v>
      </c>
      <c r="N31" s="31"/>
      <c r="O31" s="31"/>
      <c r="P31" s="31"/>
      <c r="Q31" s="31"/>
      <c r="R31" s="32">
        <v>1</v>
      </c>
      <c r="S31" s="32"/>
      <c r="T31" s="32"/>
      <c r="U31" s="32"/>
      <c r="V31" s="33">
        <v>33000</v>
      </c>
      <c r="W31" s="34"/>
      <c r="X31" s="34"/>
      <c r="Y31" s="35"/>
      <c r="Z31" s="32">
        <f t="shared" si="0"/>
        <v>33000</v>
      </c>
      <c r="AA31" s="32"/>
      <c r="AB31" s="32"/>
      <c r="AC31" s="32"/>
      <c r="AD31" s="32"/>
      <c r="AE31" s="32"/>
      <c r="AF31" s="32"/>
      <c r="AG31" s="32"/>
      <c r="AH31" s="36"/>
      <c r="AI31" s="20">
        <v>19</v>
      </c>
    </row>
    <row r="32" spans="2:35" ht="12.6" customHeight="1" thickBot="1">
      <c r="B32" s="17"/>
      <c r="C32" s="18"/>
      <c r="D32" s="19"/>
      <c r="E32" s="28" t="s">
        <v>74</v>
      </c>
      <c r="F32" s="29" t="s">
        <v>46</v>
      </c>
      <c r="G32" s="29" t="s">
        <v>46</v>
      </c>
      <c r="H32" s="29" t="s">
        <v>46</v>
      </c>
      <c r="I32" s="29" t="s">
        <v>46</v>
      </c>
      <c r="J32" s="29" t="s">
        <v>46</v>
      </c>
      <c r="K32" s="29" t="s">
        <v>46</v>
      </c>
      <c r="L32" s="29" t="s">
        <v>46</v>
      </c>
      <c r="M32" s="30" t="s">
        <v>28</v>
      </c>
      <c r="N32" s="31"/>
      <c r="O32" s="31"/>
      <c r="P32" s="31"/>
      <c r="Q32" s="31"/>
      <c r="R32" s="32">
        <v>1</v>
      </c>
      <c r="S32" s="32"/>
      <c r="T32" s="32"/>
      <c r="U32" s="32"/>
      <c r="V32" s="33">
        <v>32000</v>
      </c>
      <c r="W32" s="34"/>
      <c r="X32" s="34"/>
      <c r="Y32" s="35"/>
      <c r="Z32" s="32">
        <f t="shared" si="0"/>
        <v>32000</v>
      </c>
      <c r="AA32" s="32"/>
      <c r="AB32" s="32"/>
      <c r="AC32" s="32"/>
      <c r="AD32" s="32"/>
      <c r="AE32" s="32"/>
      <c r="AF32" s="32"/>
      <c r="AG32" s="32"/>
      <c r="AH32" s="36"/>
      <c r="AI32" s="20">
        <v>20</v>
      </c>
    </row>
    <row r="33" spans="2:35">
      <c r="B33" s="119" t="s">
        <v>16</v>
      </c>
      <c r="C33" s="87"/>
      <c r="D33" s="120"/>
      <c r="E33" s="120"/>
      <c r="F33" s="120"/>
      <c r="G33" s="120"/>
      <c r="H33" s="94"/>
      <c r="I33" s="95"/>
      <c r="J33" s="95"/>
      <c r="K33" s="87" t="s">
        <v>21</v>
      </c>
      <c r="L33" s="89" t="s">
        <v>13</v>
      </c>
      <c r="M33" s="87"/>
      <c r="N33" s="87"/>
      <c r="O33" s="87"/>
      <c r="P33" s="90"/>
      <c r="Q33" s="94"/>
      <c r="R33" s="95"/>
      <c r="S33" s="95"/>
      <c r="T33" s="95"/>
      <c r="U33" s="95"/>
      <c r="V33" s="87" t="s">
        <v>21</v>
      </c>
      <c r="W33" s="89" t="s">
        <v>14</v>
      </c>
      <c r="X33" s="87"/>
      <c r="Y33" s="87"/>
      <c r="Z33" s="87"/>
      <c r="AA33" s="90"/>
      <c r="AB33" s="103"/>
      <c r="AC33" s="104"/>
      <c r="AD33" s="104"/>
      <c r="AE33" s="104"/>
      <c r="AF33" s="104"/>
      <c r="AG33" s="104"/>
      <c r="AH33" s="105"/>
    </row>
    <row r="34" spans="2:35" ht="15" thickBot="1">
      <c r="B34" s="121"/>
      <c r="C34" s="88"/>
      <c r="D34" s="88"/>
      <c r="E34" s="88"/>
      <c r="F34" s="88"/>
      <c r="G34" s="88"/>
      <c r="H34" s="96"/>
      <c r="I34" s="97"/>
      <c r="J34" s="97"/>
      <c r="K34" s="88"/>
      <c r="L34" s="91"/>
      <c r="M34" s="92"/>
      <c r="N34" s="92"/>
      <c r="O34" s="92"/>
      <c r="P34" s="93"/>
      <c r="Q34" s="96"/>
      <c r="R34" s="97"/>
      <c r="S34" s="97"/>
      <c r="T34" s="97"/>
      <c r="U34" s="97"/>
      <c r="V34" s="88"/>
      <c r="W34" s="91"/>
      <c r="X34" s="92"/>
      <c r="Y34" s="92"/>
      <c r="Z34" s="92"/>
      <c r="AA34" s="93"/>
      <c r="AB34" s="106"/>
      <c r="AC34" s="106"/>
      <c r="AD34" s="106"/>
      <c r="AE34" s="106"/>
      <c r="AF34" s="106"/>
      <c r="AG34" s="106"/>
      <c r="AH34" s="107"/>
    </row>
    <row r="35" spans="2: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4"/>
      <c r="AB35" s="4"/>
      <c r="AC35" s="4"/>
      <c r="AD35" s="4"/>
      <c r="AE35" s="4"/>
      <c r="AF35" s="4"/>
      <c r="AG35" s="4"/>
      <c r="AH35" s="4"/>
    </row>
    <row r="36" spans="2:35" ht="15" thickBot="1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2:35">
      <c r="B37" s="108" t="s">
        <v>7</v>
      </c>
      <c r="C37" s="109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1"/>
    </row>
    <row r="38" spans="2:35">
      <c r="B38" s="112"/>
      <c r="C38" s="113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5"/>
    </row>
    <row r="39" spans="2:35" ht="13.5" customHeight="1">
      <c r="B39" s="116" t="s">
        <v>9</v>
      </c>
      <c r="C39" s="98" t="s">
        <v>11</v>
      </c>
      <c r="D39" s="98"/>
      <c r="E39" s="98"/>
      <c r="F39" s="98"/>
      <c r="G39" s="102" t="str">
        <f>G4</f>
        <v>성천초등학교</v>
      </c>
      <c r="H39" s="102"/>
      <c r="I39" s="102"/>
      <c r="J39" s="102"/>
      <c r="K39" s="102"/>
      <c r="L39" s="102"/>
      <c r="M39" s="102"/>
      <c r="N39" s="102"/>
      <c r="O39" s="102"/>
      <c r="P39" s="102"/>
      <c r="Q39" s="98" t="s">
        <v>18</v>
      </c>
      <c r="R39" s="101" t="s">
        <v>15</v>
      </c>
      <c r="S39" s="101"/>
      <c r="T39" s="101"/>
      <c r="U39" s="101"/>
      <c r="V39" s="117" t="str">
        <f>V4</f>
        <v>408-30-91599</v>
      </c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8"/>
    </row>
    <row r="40" spans="2:35">
      <c r="B40" s="116"/>
      <c r="C40" s="98"/>
      <c r="D40" s="98"/>
      <c r="E40" s="98"/>
      <c r="F40" s="98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98"/>
      <c r="R40" s="101"/>
      <c r="S40" s="101"/>
      <c r="T40" s="101"/>
      <c r="U40" s="101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8"/>
    </row>
    <row r="41" spans="2:35" ht="13.5" customHeight="1">
      <c r="B41" s="116"/>
      <c r="C41" s="98" t="s">
        <v>10</v>
      </c>
      <c r="D41" s="98"/>
      <c r="E41" s="98"/>
      <c r="F41" s="98"/>
      <c r="G41" s="123" t="str">
        <f>G6</f>
        <v>부산시 남구 장고개로 64-41</v>
      </c>
      <c r="H41" s="123"/>
      <c r="I41" s="123"/>
      <c r="J41" s="123"/>
      <c r="K41" s="123"/>
      <c r="L41" s="123"/>
      <c r="M41" s="123"/>
      <c r="N41" s="123"/>
      <c r="O41" s="123"/>
      <c r="P41" s="123"/>
      <c r="Q41" s="98"/>
      <c r="R41" s="98" t="s">
        <v>11</v>
      </c>
      <c r="S41" s="98"/>
      <c r="T41" s="98"/>
      <c r="U41" s="98"/>
      <c r="V41" s="102" t="str">
        <f>V6</f>
        <v>이가에프엔비</v>
      </c>
      <c r="W41" s="102"/>
      <c r="X41" s="102"/>
      <c r="Y41" s="102"/>
      <c r="Z41" s="102"/>
      <c r="AA41" s="102"/>
      <c r="AB41" s="101" t="s">
        <v>20</v>
      </c>
      <c r="AC41" s="101"/>
      <c r="AD41" s="102" t="str">
        <f>AD6</f>
        <v>이준호</v>
      </c>
      <c r="AE41" s="102"/>
      <c r="AF41" s="102"/>
      <c r="AG41" s="102"/>
      <c r="AH41" s="122"/>
    </row>
    <row r="42" spans="2:35">
      <c r="B42" s="116"/>
      <c r="C42" s="98"/>
      <c r="D42" s="98"/>
      <c r="E42" s="98"/>
      <c r="F42" s="98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98"/>
      <c r="R42" s="98"/>
      <c r="S42" s="98"/>
      <c r="T42" s="98"/>
      <c r="U42" s="98"/>
      <c r="V42" s="102"/>
      <c r="W42" s="102"/>
      <c r="X42" s="102"/>
      <c r="Y42" s="102"/>
      <c r="Z42" s="102"/>
      <c r="AA42" s="102"/>
      <c r="AB42" s="101"/>
      <c r="AC42" s="101"/>
      <c r="AD42" s="102"/>
      <c r="AE42" s="102"/>
      <c r="AF42" s="102"/>
      <c r="AG42" s="102"/>
      <c r="AH42" s="122"/>
    </row>
    <row r="43" spans="2:35">
      <c r="B43" s="116"/>
      <c r="C43" s="101" t="s">
        <v>0</v>
      </c>
      <c r="D43" s="101"/>
      <c r="E43" s="101"/>
      <c r="F43" s="101"/>
      <c r="G43" s="102" t="str">
        <f>G8</f>
        <v>051-645-7152</v>
      </c>
      <c r="H43" s="102"/>
      <c r="I43" s="102"/>
      <c r="J43" s="102"/>
      <c r="K43" s="102"/>
      <c r="L43" s="102"/>
      <c r="M43" s="102"/>
      <c r="N43" s="102"/>
      <c r="O43" s="102"/>
      <c r="P43" s="102"/>
      <c r="Q43" s="98"/>
      <c r="R43" s="98" t="s">
        <v>10</v>
      </c>
      <c r="S43" s="98"/>
      <c r="T43" s="98"/>
      <c r="U43" s="98"/>
      <c r="V43" s="123" t="str">
        <f>V8</f>
        <v>부산시 강서구 낙동북로 31번길 19</v>
      </c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4"/>
    </row>
    <row r="44" spans="2:35">
      <c r="B44" s="116"/>
      <c r="C44" s="101"/>
      <c r="D44" s="101"/>
      <c r="E44" s="101"/>
      <c r="F44" s="101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98"/>
      <c r="R44" s="98"/>
      <c r="S44" s="98"/>
      <c r="T44" s="98"/>
      <c r="U44" s="98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4"/>
    </row>
    <row r="45" spans="2:35" ht="13.5" customHeight="1">
      <c r="B45" s="116"/>
      <c r="C45" s="98" t="s">
        <v>8</v>
      </c>
      <c r="D45" s="98"/>
      <c r="E45" s="98"/>
      <c r="F45" s="98"/>
      <c r="G45" s="99">
        <f>G10</f>
        <v>365800</v>
      </c>
      <c r="H45" s="100"/>
      <c r="I45" s="100"/>
      <c r="J45" s="100"/>
      <c r="K45" s="100"/>
      <c r="L45" s="100"/>
      <c r="M45" s="100"/>
      <c r="N45" s="100"/>
      <c r="O45" s="100"/>
      <c r="P45" s="100"/>
      <c r="Q45" s="98"/>
      <c r="R45" s="101" t="s">
        <v>19</v>
      </c>
      <c r="S45" s="101"/>
      <c r="T45" s="101"/>
      <c r="U45" s="101"/>
      <c r="V45" s="102" t="str">
        <f>V10</f>
        <v>051-714-3396</v>
      </c>
      <c r="W45" s="102"/>
      <c r="X45" s="102"/>
      <c r="Y45" s="102"/>
      <c r="Z45" s="102"/>
      <c r="AA45" s="102"/>
      <c r="AB45" s="101" t="s">
        <v>23</v>
      </c>
      <c r="AC45" s="101"/>
      <c r="AD45" s="102" t="str">
        <f>AD10</f>
        <v>0505-977-7715</v>
      </c>
      <c r="AE45" s="102"/>
      <c r="AF45" s="102"/>
      <c r="AG45" s="102"/>
      <c r="AH45" s="122"/>
    </row>
    <row r="46" spans="2:35">
      <c r="B46" s="116"/>
      <c r="C46" s="98"/>
      <c r="D46" s="98"/>
      <c r="E46" s="98"/>
      <c r="F46" s="98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98"/>
      <c r="R46" s="101"/>
      <c r="S46" s="101"/>
      <c r="T46" s="101"/>
      <c r="U46" s="101"/>
      <c r="V46" s="102"/>
      <c r="W46" s="102"/>
      <c r="X46" s="102"/>
      <c r="Y46" s="102"/>
      <c r="Z46" s="102"/>
      <c r="AA46" s="102"/>
      <c r="AB46" s="101"/>
      <c r="AC46" s="101"/>
      <c r="AD46" s="102"/>
      <c r="AE46" s="102"/>
      <c r="AF46" s="102"/>
      <c r="AG46" s="102"/>
      <c r="AH46" s="122"/>
    </row>
    <row r="47" spans="2:35">
      <c r="B47" s="12" t="s">
        <v>22</v>
      </c>
      <c r="C47" s="13" t="s">
        <v>2</v>
      </c>
      <c r="D47" s="11" t="s">
        <v>1</v>
      </c>
      <c r="E47" s="101" t="s">
        <v>6</v>
      </c>
      <c r="F47" s="125"/>
      <c r="G47" s="125"/>
      <c r="H47" s="125"/>
      <c r="I47" s="125"/>
      <c r="J47" s="125"/>
      <c r="K47" s="125"/>
      <c r="L47" s="125"/>
      <c r="M47" s="101" t="s">
        <v>3</v>
      </c>
      <c r="N47" s="125"/>
      <c r="O47" s="125"/>
      <c r="P47" s="125"/>
      <c r="Q47" s="125"/>
      <c r="R47" s="125" t="s">
        <v>5</v>
      </c>
      <c r="S47" s="125"/>
      <c r="T47" s="125"/>
      <c r="U47" s="125"/>
      <c r="V47" s="101" t="s">
        <v>4</v>
      </c>
      <c r="W47" s="125"/>
      <c r="X47" s="125"/>
      <c r="Y47" s="125"/>
      <c r="Z47" s="125" t="s">
        <v>17</v>
      </c>
      <c r="AA47" s="125"/>
      <c r="AB47" s="125"/>
      <c r="AC47" s="125"/>
      <c r="AD47" s="125"/>
      <c r="AE47" s="125" t="s">
        <v>30</v>
      </c>
      <c r="AF47" s="125"/>
      <c r="AG47" s="125"/>
      <c r="AH47" s="126"/>
    </row>
    <row r="48" spans="2:35" ht="12.6" customHeight="1">
      <c r="B48" s="9">
        <f>B13</f>
        <v>25</v>
      </c>
      <c r="C48" s="16">
        <f>C13</f>
        <v>5</v>
      </c>
      <c r="D48" s="10">
        <f>D13</f>
        <v>2</v>
      </c>
      <c r="E48" s="21" t="str">
        <f>E13</f>
        <v>닭고기(가슴살, 안심살)</v>
      </c>
      <c r="F48" s="22"/>
      <c r="G48" s="22"/>
      <c r="H48" s="22"/>
      <c r="I48" s="22"/>
      <c r="J48" s="22"/>
      <c r="K48" s="22"/>
      <c r="L48" s="22"/>
      <c r="M48" s="23" t="str">
        <f>M13</f>
        <v>1000g</v>
      </c>
      <c r="N48" s="24"/>
      <c r="O48" s="24"/>
      <c r="P48" s="24"/>
      <c r="Q48" s="24"/>
      <c r="R48" s="25">
        <f>R13</f>
        <v>1</v>
      </c>
      <c r="S48" s="25"/>
      <c r="T48" s="25"/>
      <c r="U48" s="25"/>
      <c r="V48" s="26">
        <f>V13</f>
        <v>11000</v>
      </c>
      <c r="W48" s="25"/>
      <c r="X48" s="25"/>
      <c r="Y48" s="25"/>
      <c r="Z48" s="25">
        <f>Z13</f>
        <v>11000</v>
      </c>
      <c r="AA48" s="25"/>
      <c r="AB48" s="25"/>
      <c r="AC48" s="25"/>
      <c r="AD48" s="25"/>
      <c r="AE48" s="25">
        <f t="shared" ref="AE48:AE55" si="1">AE13</f>
        <v>0</v>
      </c>
      <c r="AF48" s="25"/>
      <c r="AG48" s="25"/>
      <c r="AH48" s="27"/>
      <c r="AI48" s="5">
        <v>1</v>
      </c>
    </row>
    <row r="49" spans="2:35" ht="12.6" customHeight="1">
      <c r="B49" s="9">
        <f t="shared" ref="B49:C55" si="2">B14</f>
        <v>0</v>
      </c>
      <c r="C49" s="16">
        <f t="shared" si="2"/>
        <v>0</v>
      </c>
      <c r="D49" s="10">
        <f t="shared" ref="D49:E67" si="3">D14</f>
        <v>0</v>
      </c>
      <c r="E49" s="21" t="str">
        <f t="shared" si="3"/>
        <v>닭고기(살코기)/절단된것</v>
      </c>
      <c r="F49" s="22"/>
      <c r="G49" s="22"/>
      <c r="H49" s="22"/>
      <c r="I49" s="22"/>
      <c r="J49" s="22"/>
      <c r="K49" s="22"/>
      <c r="L49" s="22"/>
      <c r="M49" s="23" t="str">
        <f t="shared" ref="M49:M67" si="4">M14</f>
        <v>1000g</v>
      </c>
      <c r="N49" s="24"/>
      <c r="O49" s="24"/>
      <c r="P49" s="24"/>
      <c r="Q49" s="24"/>
      <c r="R49" s="25">
        <f t="shared" ref="R49:R67" si="5">R14</f>
        <v>1</v>
      </c>
      <c r="S49" s="25"/>
      <c r="T49" s="25"/>
      <c r="U49" s="25"/>
      <c r="V49" s="26">
        <f t="shared" ref="V49:V67" si="6">V14</f>
        <v>13000</v>
      </c>
      <c r="W49" s="25"/>
      <c r="X49" s="25"/>
      <c r="Y49" s="25"/>
      <c r="Z49" s="25">
        <f t="shared" ref="Z49:Z67" si="7">Z14</f>
        <v>13000</v>
      </c>
      <c r="AA49" s="25"/>
      <c r="AB49" s="25"/>
      <c r="AC49" s="25"/>
      <c r="AD49" s="25"/>
      <c r="AE49" s="25">
        <f t="shared" si="1"/>
        <v>0</v>
      </c>
      <c r="AF49" s="25"/>
      <c r="AG49" s="25"/>
      <c r="AH49" s="27"/>
      <c r="AI49" s="5">
        <v>2</v>
      </c>
    </row>
    <row r="50" spans="2:35" ht="12.6" customHeight="1">
      <c r="B50" s="9">
        <f t="shared" si="2"/>
        <v>0</v>
      </c>
      <c r="C50" s="16">
        <f t="shared" si="2"/>
        <v>0</v>
      </c>
      <c r="D50" s="10">
        <f t="shared" si="3"/>
        <v>0</v>
      </c>
      <c r="E50" s="21" t="str">
        <f t="shared" si="3"/>
        <v>닭고기(성계)</v>
      </c>
      <c r="F50" s="22"/>
      <c r="G50" s="22"/>
      <c r="H50" s="22"/>
      <c r="I50" s="22"/>
      <c r="J50" s="22"/>
      <c r="K50" s="22"/>
      <c r="L50" s="22"/>
      <c r="M50" s="23" t="str">
        <f t="shared" si="4"/>
        <v>1000g</v>
      </c>
      <c r="N50" s="24"/>
      <c r="O50" s="24"/>
      <c r="P50" s="24"/>
      <c r="Q50" s="24"/>
      <c r="R50" s="25">
        <f t="shared" si="5"/>
        <v>1</v>
      </c>
      <c r="S50" s="25"/>
      <c r="T50" s="25"/>
      <c r="U50" s="25"/>
      <c r="V50" s="26">
        <f t="shared" si="6"/>
        <v>13000</v>
      </c>
      <c r="W50" s="25"/>
      <c r="X50" s="25"/>
      <c r="Y50" s="25"/>
      <c r="Z50" s="25">
        <f t="shared" si="7"/>
        <v>13000</v>
      </c>
      <c r="AA50" s="25"/>
      <c r="AB50" s="25"/>
      <c r="AC50" s="25"/>
      <c r="AD50" s="25"/>
      <c r="AE50" s="25">
        <f t="shared" si="1"/>
        <v>0</v>
      </c>
      <c r="AF50" s="25"/>
      <c r="AG50" s="25"/>
      <c r="AH50" s="27"/>
      <c r="AI50" s="5">
        <v>3</v>
      </c>
    </row>
    <row r="51" spans="2:35" ht="12.6" customHeight="1">
      <c r="B51" s="9">
        <f t="shared" si="2"/>
        <v>0</v>
      </c>
      <c r="C51" s="16">
        <f t="shared" si="2"/>
        <v>0</v>
      </c>
      <c r="D51" s="10">
        <f t="shared" si="3"/>
        <v>0</v>
      </c>
      <c r="E51" s="21" t="str">
        <f t="shared" si="3"/>
        <v>닭고기(윙)</v>
      </c>
      <c r="F51" s="22"/>
      <c r="G51" s="22"/>
      <c r="H51" s="22"/>
      <c r="I51" s="22"/>
      <c r="J51" s="22"/>
      <c r="K51" s="22"/>
      <c r="L51" s="22"/>
      <c r="M51" s="23" t="str">
        <f t="shared" si="4"/>
        <v>1000g</v>
      </c>
      <c r="N51" s="24"/>
      <c r="O51" s="24"/>
      <c r="P51" s="24"/>
      <c r="Q51" s="24"/>
      <c r="R51" s="25">
        <f t="shared" si="5"/>
        <v>1</v>
      </c>
      <c r="S51" s="25"/>
      <c r="T51" s="25"/>
      <c r="U51" s="25"/>
      <c r="V51" s="26">
        <f t="shared" si="6"/>
        <v>16000</v>
      </c>
      <c r="W51" s="25"/>
      <c r="X51" s="25"/>
      <c r="Y51" s="25"/>
      <c r="Z51" s="25">
        <f t="shared" si="7"/>
        <v>16000</v>
      </c>
      <c r="AA51" s="25"/>
      <c r="AB51" s="25"/>
      <c r="AC51" s="25"/>
      <c r="AD51" s="25"/>
      <c r="AE51" s="25">
        <f t="shared" si="1"/>
        <v>0</v>
      </c>
      <c r="AF51" s="25"/>
      <c r="AG51" s="25"/>
      <c r="AH51" s="27"/>
      <c r="AI51" s="5">
        <v>4</v>
      </c>
    </row>
    <row r="52" spans="2:35" ht="12.6" customHeight="1">
      <c r="B52" s="9">
        <f t="shared" si="2"/>
        <v>0</v>
      </c>
      <c r="C52" s="16">
        <f t="shared" si="2"/>
        <v>0</v>
      </c>
      <c r="D52" s="10">
        <f t="shared" si="3"/>
        <v>0</v>
      </c>
      <c r="E52" s="21" t="str">
        <f t="shared" si="3"/>
        <v>돼지고기(뒷다리, 후지)/다진것</v>
      </c>
      <c r="F52" s="22"/>
      <c r="G52" s="22"/>
      <c r="H52" s="22"/>
      <c r="I52" s="22"/>
      <c r="J52" s="22"/>
      <c r="K52" s="22"/>
      <c r="L52" s="22"/>
      <c r="M52" s="23" t="str">
        <f t="shared" si="4"/>
        <v>1000g</v>
      </c>
      <c r="N52" s="24"/>
      <c r="O52" s="24"/>
      <c r="P52" s="24"/>
      <c r="Q52" s="24"/>
      <c r="R52" s="25">
        <f t="shared" si="5"/>
        <v>1</v>
      </c>
      <c r="S52" s="25"/>
      <c r="T52" s="25"/>
      <c r="U52" s="25"/>
      <c r="V52" s="26">
        <f t="shared" si="6"/>
        <v>12000</v>
      </c>
      <c r="W52" s="25"/>
      <c r="X52" s="25"/>
      <c r="Y52" s="25"/>
      <c r="Z52" s="25">
        <f t="shared" si="7"/>
        <v>12000</v>
      </c>
      <c r="AA52" s="25"/>
      <c r="AB52" s="25"/>
      <c r="AC52" s="25"/>
      <c r="AD52" s="25"/>
      <c r="AE52" s="25">
        <f t="shared" si="1"/>
        <v>0</v>
      </c>
      <c r="AF52" s="25"/>
      <c r="AG52" s="25"/>
      <c r="AH52" s="27"/>
      <c r="AI52" s="5">
        <v>5</v>
      </c>
    </row>
    <row r="53" spans="2:35" ht="12.6" customHeight="1">
      <c r="B53" s="9">
        <f t="shared" si="2"/>
        <v>0</v>
      </c>
      <c r="C53" s="16">
        <f t="shared" si="2"/>
        <v>0</v>
      </c>
      <c r="D53" s="10">
        <f t="shared" si="3"/>
        <v>0</v>
      </c>
      <c r="E53" s="21" t="str">
        <f t="shared" si="3"/>
        <v>돼지고기(뒷다리, 후지)/찌개용</v>
      </c>
      <c r="F53" s="22"/>
      <c r="G53" s="22"/>
      <c r="H53" s="22"/>
      <c r="I53" s="22"/>
      <c r="J53" s="22"/>
      <c r="K53" s="22"/>
      <c r="L53" s="22"/>
      <c r="M53" s="23" t="str">
        <f t="shared" si="4"/>
        <v>1000g</v>
      </c>
      <c r="N53" s="24"/>
      <c r="O53" s="24"/>
      <c r="P53" s="24"/>
      <c r="Q53" s="24"/>
      <c r="R53" s="25">
        <f t="shared" si="5"/>
        <v>1</v>
      </c>
      <c r="S53" s="25"/>
      <c r="T53" s="25"/>
      <c r="U53" s="25"/>
      <c r="V53" s="26">
        <f t="shared" si="6"/>
        <v>12800</v>
      </c>
      <c r="W53" s="25"/>
      <c r="X53" s="25"/>
      <c r="Y53" s="25"/>
      <c r="Z53" s="25">
        <f t="shared" si="7"/>
        <v>12800</v>
      </c>
      <c r="AA53" s="25"/>
      <c r="AB53" s="25"/>
      <c r="AC53" s="25"/>
      <c r="AD53" s="25"/>
      <c r="AE53" s="25">
        <f t="shared" si="1"/>
        <v>0</v>
      </c>
      <c r="AF53" s="25"/>
      <c r="AG53" s="25"/>
      <c r="AH53" s="27"/>
      <c r="AI53" s="5">
        <v>6</v>
      </c>
    </row>
    <row r="54" spans="2:35" ht="12.6" customHeight="1">
      <c r="B54" s="9">
        <f t="shared" si="2"/>
        <v>0</v>
      </c>
      <c r="C54" s="16">
        <f t="shared" si="2"/>
        <v>0</v>
      </c>
      <c r="D54" s="10">
        <f t="shared" si="3"/>
        <v>0</v>
      </c>
      <c r="E54" s="21" t="str">
        <f t="shared" si="3"/>
        <v>돼지고기(뒷다리, 후지)/카레용</v>
      </c>
      <c r="F54" s="22"/>
      <c r="G54" s="22"/>
      <c r="H54" s="22"/>
      <c r="I54" s="22"/>
      <c r="J54" s="22"/>
      <c r="K54" s="22"/>
      <c r="L54" s="22"/>
      <c r="M54" s="23" t="str">
        <f t="shared" si="4"/>
        <v>1000g</v>
      </c>
      <c r="N54" s="24"/>
      <c r="O54" s="24"/>
      <c r="P54" s="24"/>
      <c r="Q54" s="24"/>
      <c r="R54" s="25">
        <f t="shared" si="5"/>
        <v>1</v>
      </c>
      <c r="S54" s="25"/>
      <c r="T54" s="25"/>
      <c r="U54" s="25"/>
      <c r="V54" s="26">
        <f t="shared" si="6"/>
        <v>12000</v>
      </c>
      <c r="W54" s="25"/>
      <c r="X54" s="25"/>
      <c r="Y54" s="25"/>
      <c r="Z54" s="25">
        <f t="shared" si="7"/>
        <v>12000</v>
      </c>
      <c r="AA54" s="25"/>
      <c r="AB54" s="25"/>
      <c r="AC54" s="25"/>
      <c r="AD54" s="25"/>
      <c r="AE54" s="25">
        <f t="shared" si="1"/>
        <v>0</v>
      </c>
      <c r="AF54" s="25"/>
      <c r="AG54" s="25"/>
      <c r="AH54" s="27"/>
      <c r="AI54" s="5">
        <v>7</v>
      </c>
    </row>
    <row r="55" spans="2:35" ht="12.6" customHeight="1">
      <c r="B55" s="9">
        <f t="shared" si="2"/>
        <v>0</v>
      </c>
      <c r="C55" s="16">
        <f t="shared" si="2"/>
        <v>0</v>
      </c>
      <c r="D55" s="10">
        <f t="shared" si="3"/>
        <v>0</v>
      </c>
      <c r="E55" s="21" t="str">
        <f t="shared" si="3"/>
        <v>돼지고기(등갈비)/국산</v>
      </c>
      <c r="F55" s="22"/>
      <c r="G55" s="22"/>
      <c r="H55" s="22"/>
      <c r="I55" s="22"/>
      <c r="J55" s="22"/>
      <c r="K55" s="22"/>
      <c r="L55" s="22"/>
      <c r="M55" s="23" t="str">
        <f t="shared" si="4"/>
        <v>1000g</v>
      </c>
      <c r="N55" s="24"/>
      <c r="O55" s="24"/>
      <c r="P55" s="24"/>
      <c r="Q55" s="24"/>
      <c r="R55" s="25">
        <f t="shared" si="5"/>
        <v>1</v>
      </c>
      <c r="S55" s="25"/>
      <c r="T55" s="25"/>
      <c r="U55" s="25"/>
      <c r="V55" s="26">
        <f t="shared" si="6"/>
        <v>23000</v>
      </c>
      <c r="W55" s="25"/>
      <c r="X55" s="25"/>
      <c r="Y55" s="25"/>
      <c r="Z55" s="25">
        <f t="shared" si="7"/>
        <v>23000</v>
      </c>
      <c r="AA55" s="25"/>
      <c r="AB55" s="25"/>
      <c r="AC55" s="25"/>
      <c r="AD55" s="25"/>
      <c r="AE55" s="25">
        <f t="shared" si="1"/>
        <v>0</v>
      </c>
      <c r="AF55" s="25"/>
      <c r="AG55" s="25"/>
      <c r="AH55" s="27"/>
      <c r="AI55" s="5">
        <v>8</v>
      </c>
    </row>
    <row r="56" spans="2:35" ht="12.6" customHeight="1">
      <c r="B56" s="9"/>
      <c r="C56" s="16"/>
      <c r="D56" s="10">
        <f t="shared" si="3"/>
        <v>0</v>
      </c>
      <c r="E56" s="21" t="str">
        <f t="shared" si="3"/>
        <v>돼지고기(등심)/돈가스용</v>
      </c>
      <c r="F56" s="22"/>
      <c r="G56" s="22"/>
      <c r="H56" s="22"/>
      <c r="I56" s="22"/>
      <c r="J56" s="22"/>
      <c r="K56" s="22"/>
      <c r="L56" s="22"/>
      <c r="M56" s="23" t="str">
        <f t="shared" si="4"/>
        <v>1000g</v>
      </c>
      <c r="N56" s="24"/>
      <c r="O56" s="24"/>
      <c r="P56" s="24"/>
      <c r="Q56" s="24"/>
      <c r="R56" s="25">
        <f t="shared" si="5"/>
        <v>1</v>
      </c>
      <c r="S56" s="25"/>
      <c r="T56" s="25"/>
      <c r="U56" s="25"/>
      <c r="V56" s="26">
        <f t="shared" si="6"/>
        <v>12000</v>
      </c>
      <c r="W56" s="25"/>
      <c r="X56" s="25"/>
      <c r="Y56" s="25"/>
      <c r="Z56" s="25">
        <f t="shared" si="7"/>
        <v>12000</v>
      </c>
      <c r="AA56" s="25"/>
      <c r="AB56" s="25"/>
      <c r="AC56" s="25"/>
      <c r="AD56" s="25"/>
      <c r="AE56" s="25">
        <f t="shared" ref="AE56:AE61" si="8">AE21</f>
        <v>0</v>
      </c>
      <c r="AF56" s="25"/>
      <c r="AG56" s="25"/>
      <c r="AH56" s="27"/>
      <c r="AI56" s="5">
        <v>9</v>
      </c>
    </row>
    <row r="57" spans="2:35" ht="12.6" customHeight="1">
      <c r="B57" s="9"/>
      <c r="C57" s="16"/>
      <c r="D57" s="10">
        <f t="shared" si="3"/>
        <v>0</v>
      </c>
      <c r="E57" s="21" t="str">
        <f t="shared" si="3"/>
        <v>돼지고기(목살)/수육용</v>
      </c>
      <c r="F57" s="22"/>
      <c r="G57" s="22"/>
      <c r="H57" s="22"/>
      <c r="I57" s="22"/>
      <c r="J57" s="22"/>
      <c r="K57" s="22"/>
      <c r="L57" s="22"/>
      <c r="M57" s="23" t="str">
        <f t="shared" si="4"/>
        <v>1001g</v>
      </c>
      <c r="N57" s="24"/>
      <c r="O57" s="24"/>
      <c r="P57" s="24"/>
      <c r="Q57" s="24"/>
      <c r="R57" s="25">
        <f t="shared" si="5"/>
        <v>1</v>
      </c>
      <c r="S57" s="25"/>
      <c r="T57" s="25"/>
      <c r="U57" s="25"/>
      <c r="V57" s="26">
        <f t="shared" si="6"/>
        <v>12000</v>
      </c>
      <c r="W57" s="25"/>
      <c r="X57" s="25"/>
      <c r="Y57" s="25"/>
      <c r="Z57" s="25">
        <f t="shared" si="7"/>
        <v>12000</v>
      </c>
      <c r="AA57" s="25"/>
      <c r="AB57" s="25"/>
      <c r="AC57" s="25"/>
      <c r="AD57" s="25"/>
      <c r="AE57" s="25">
        <f t="shared" si="8"/>
        <v>0</v>
      </c>
      <c r="AF57" s="25"/>
      <c r="AG57" s="25"/>
      <c r="AH57" s="27"/>
      <c r="AI57" s="5">
        <v>10</v>
      </c>
    </row>
    <row r="58" spans="2:35" ht="12.6" customHeight="1">
      <c r="B58" s="9"/>
      <c r="C58" s="16"/>
      <c r="D58" s="10">
        <f t="shared" si="3"/>
        <v>0</v>
      </c>
      <c r="E58" s="21" t="str">
        <f t="shared" si="3"/>
        <v>돼지고기(삼겹살)/덩어리</v>
      </c>
      <c r="F58" s="22"/>
      <c r="G58" s="22"/>
      <c r="H58" s="22"/>
      <c r="I58" s="22"/>
      <c r="J58" s="22"/>
      <c r="K58" s="22"/>
      <c r="L58" s="22"/>
      <c r="M58" s="23" t="str">
        <f t="shared" si="4"/>
        <v>1002g</v>
      </c>
      <c r="N58" s="24"/>
      <c r="O58" s="24"/>
      <c r="P58" s="24"/>
      <c r="Q58" s="24"/>
      <c r="R58" s="25">
        <f t="shared" si="5"/>
        <v>1</v>
      </c>
      <c r="S58" s="25"/>
      <c r="T58" s="25"/>
      <c r="U58" s="25"/>
      <c r="V58" s="26">
        <f t="shared" si="6"/>
        <v>13000</v>
      </c>
      <c r="W58" s="25"/>
      <c r="X58" s="25"/>
      <c r="Y58" s="25"/>
      <c r="Z58" s="25">
        <f t="shared" si="7"/>
        <v>13000</v>
      </c>
      <c r="AA58" s="25"/>
      <c r="AB58" s="25"/>
      <c r="AC58" s="25"/>
      <c r="AD58" s="25"/>
      <c r="AE58" s="25">
        <f t="shared" si="8"/>
        <v>0</v>
      </c>
      <c r="AF58" s="25"/>
      <c r="AG58" s="25"/>
      <c r="AH58" s="27"/>
      <c r="AI58" s="5">
        <v>11</v>
      </c>
    </row>
    <row r="59" spans="2:35" ht="12.6" customHeight="1">
      <c r="B59" s="9"/>
      <c r="C59" s="16"/>
      <c r="D59" s="10">
        <f t="shared" si="3"/>
        <v>0</v>
      </c>
      <c r="E59" s="21" t="str">
        <f t="shared" si="3"/>
        <v>돼지고기(삼겹살)/찌개용</v>
      </c>
      <c r="F59" s="22"/>
      <c r="G59" s="22"/>
      <c r="H59" s="22"/>
      <c r="I59" s="22"/>
      <c r="J59" s="22"/>
      <c r="K59" s="22"/>
      <c r="L59" s="22"/>
      <c r="M59" s="23" t="str">
        <f t="shared" si="4"/>
        <v>1003g</v>
      </c>
      <c r="N59" s="24"/>
      <c r="O59" s="24"/>
      <c r="P59" s="24"/>
      <c r="Q59" s="24"/>
      <c r="R59" s="25">
        <f t="shared" si="5"/>
        <v>1</v>
      </c>
      <c r="S59" s="25"/>
      <c r="T59" s="25"/>
      <c r="U59" s="25"/>
      <c r="V59" s="26">
        <f t="shared" si="6"/>
        <v>12000</v>
      </c>
      <c r="W59" s="25"/>
      <c r="X59" s="25"/>
      <c r="Y59" s="25"/>
      <c r="Z59" s="25">
        <f t="shared" si="7"/>
        <v>12000</v>
      </c>
      <c r="AA59" s="25"/>
      <c r="AB59" s="25"/>
      <c r="AC59" s="25"/>
      <c r="AD59" s="25"/>
      <c r="AE59" s="25">
        <f t="shared" si="8"/>
        <v>0</v>
      </c>
      <c r="AF59" s="25"/>
      <c r="AG59" s="25"/>
      <c r="AH59" s="27"/>
      <c r="AI59" s="5">
        <v>12</v>
      </c>
    </row>
    <row r="60" spans="2:35" ht="12.6" customHeight="1">
      <c r="B60" s="9"/>
      <c r="C60" s="16"/>
      <c r="D60" s="10">
        <f t="shared" si="3"/>
        <v>0</v>
      </c>
      <c r="E60" s="21" t="str">
        <f t="shared" si="3"/>
        <v>돼지등뼈</v>
      </c>
      <c r="F60" s="22"/>
      <c r="G60" s="22"/>
      <c r="H60" s="22"/>
      <c r="I60" s="22"/>
      <c r="J60" s="22"/>
      <c r="K60" s="22"/>
      <c r="L60" s="22"/>
      <c r="M60" s="23" t="str">
        <f t="shared" si="4"/>
        <v>1004g</v>
      </c>
      <c r="N60" s="24"/>
      <c r="O60" s="24"/>
      <c r="P60" s="24"/>
      <c r="Q60" s="24"/>
      <c r="R60" s="25">
        <f t="shared" si="5"/>
        <v>1</v>
      </c>
      <c r="S60" s="25"/>
      <c r="T60" s="25"/>
      <c r="U60" s="25"/>
      <c r="V60" s="26">
        <f t="shared" si="6"/>
        <v>11000</v>
      </c>
      <c r="W60" s="25"/>
      <c r="X60" s="25"/>
      <c r="Y60" s="25"/>
      <c r="Z60" s="25">
        <f t="shared" si="7"/>
        <v>11000</v>
      </c>
      <c r="AA60" s="25"/>
      <c r="AB60" s="25"/>
      <c r="AC60" s="25"/>
      <c r="AD60" s="25"/>
      <c r="AE60" s="25">
        <f t="shared" si="8"/>
        <v>0</v>
      </c>
      <c r="AF60" s="25"/>
      <c r="AG60" s="25"/>
      <c r="AH60" s="27"/>
      <c r="AI60" s="5">
        <v>13</v>
      </c>
    </row>
    <row r="61" spans="2:35" ht="12.6" customHeight="1">
      <c r="B61" s="9"/>
      <c r="C61" s="16"/>
      <c r="D61" s="10">
        <f t="shared" si="3"/>
        <v>0</v>
      </c>
      <c r="E61" s="21" t="str">
        <f t="shared" si="3"/>
        <v>돼지잡뼈</v>
      </c>
      <c r="F61" s="22"/>
      <c r="G61" s="22"/>
      <c r="H61" s="22"/>
      <c r="I61" s="22"/>
      <c r="J61" s="22"/>
      <c r="K61" s="22"/>
      <c r="L61" s="22"/>
      <c r="M61" s="23" t="str">
        <f t="shared" si="4"/>
        <v>1005g</v>
      </c>
      <c r="N61" s="24"/>
      <c r="O61" s="24"/>
      <c r="P61" s="24"/>
      <c r="Q61" s="24"/>
      <c r="R61" s="25">
        <f t="shared" si="5"/>
        <v>1</v>
      </c>
      <c r="S61" s="25"/>
      <c r="T61" s="25"/>
      <c r="U61" s="25"/>
      <c r="V61" s="26">
        <f t="shared" si="6"/>
        <v>11000</v>
      </c>
      <c r="W61" s="25"/>
      <c r="X61" s="25"/>
      <c r="Y61" s="25"/>
      <c r="Z61" s="25">
        <f t="shared" si="7"/>
        <v>11000</v>
      </c>
      <c r="AA61" s="25"/>
      <c r="AB61" s="25"/>
      <c r="AC61" s="25"/>
      <c r="AD61" s="25"/>
      <c r="AE61" s="25">
        <f t="shared" si="8"/>
        <v>0</v>
      </c>
      <c r="AF61" s="25"/>
      <c r="AG61" s="25"/>
      <c r="AH61" s="27"/>
      <c r="AI61" s="5">
        <v>14</v>
      </c>
    </row>
    <row r="62" spans="2:35" ht="12.6" customHeight="1">
      <c r="B62" s="9">
        <f>B21</f>
        <v>0</v>
      </c>
      <c r="C62" s="16">
        <f>C21</f>
        <v>0</v>
      </c>
      <c r="D62" s="10">
        <f t="shared" si="3"/>
        <v>0</v>
      </c>
      <c r="E62" s="21" t="str">
        <f t="shared" si="3"/>
        <v>돼지족발</v>
      </c>
      <c r="F62" s="22"/>
      <c r="G62" s="22"/>
      <c r="H62" s="22"/>
      <c r="I62" s="22"/>
      <c r="J62" s="22"/>
      <c r="K62" s="22"/>
      <c r="L62" s="22"/>
      <c r="M62" s="23" t="str">
        <f t="shared" si="4"/>
        <v>1000g</v>
      </c>
      <c r="N62" s="24"/>
      <c r="O62" s="24"/>
      <c r="P62" s="24"/>
      <c r="Q62" s="24"/>
      <c r="R62" s="25">
        <f t="shared" si="5"/>
        <v>1</v>
      </c>
      <c r="S62" s="25"/>
      <c r="T62" s="25"/>
      <c r="U62" s="25"/>
      <c r="V62" s="26">
        <f t="shared" si="6"/>
        <v>13000</v>
      </c>
      <c r="W62" s="25"/>
      <c r="X62" s="25"/>
      <c r="Y62" s="25"/>
      <c r="Z62" s="25">
        <f t="shared" si="7"/>
        <v>13000</v>
      </c>
      <c r="AA62" s="25"/>
      <c r="AB62" s="25"/>
      <c r="AC62" s="25"/>
      <c r="AD62" s="25"/>
      <c r="AE62" s="25">
        <f>AE21</f>
        <v>0</v>
      </c>
      <c r="AF62" s="25"/>
      <c r="AG62" s="25"/>
      <c r="AH62" s="27"/>
      <c r="AI62" s="5">
        <v>15</v>
      </c>
    </row>
    <row r="63" spans="2:35" ht="12.6" customHeight="1">
      <c r="B63" s="9">
        <f>B27</f>
        <v>0</v>
      </c>
      <c r="C63" s="16">
        <f>C27</f>
        <v>0</v>
      </c>
      <c r="D63" s="10">
        <f t="shared" si="3"/>
        <v>0</v>
      </c>
      <c r="E63" s="21" t="str">
        <f t="shared" si="3"/>
        <v>한우(양지)/국용</v>
      </c>
      <c r="F63" s="22"/>
      <c r="G63" s="22"/>
      <c r="H63" s="22"/>
      <c r="I63" s="22"/>
      <c r="J63" s="22"/>
      <c r="K63" s="22"/>
      <c r="L63" s="22"/>
      <c r="M63" s="23" t="str">
        <f t="shared" si="4"/>
        <v>1000g</v>
      </c>
      <c r="N63" s="24"/>
      <c r="O63" s="24"/>
      <c r="P63" s="24"/>
      <c r="Q63" s="24"/>
      <c r="R63" s="25">
        <f t="shared" si="5"/>
        <v>1</v>
      </c>
      <c r="S63" s="25"/>
      <c r="T63" s="25"/>
      <c r="U63" s="25"/>
      <c r="V63" s="26">
        <f t="shared" si="6"/>
        <v>35000</v>
      </c>
      <c r="W63" s="25"/>
      <c r="X63" s="25"/>
      <c r="Y63" s="25"/>
      <c r="Z63" s="25">
        <f t="shared" si="7"/>
        <v>35000</v>
      </c>
      <c r="AA63" s="25"/>
      <c r="AB63" s="25"/>
      <c r="AC63" s="25"/>
      <c r="AD63" s="25"/>
      <c r="AE63" s="25">
        <f>AE27</f>
        <v>0</v>
      </c>
      <c r="AF63" s="25"/>
      <c r="AG63" s="25"/>
      <c r="AH63" s="27"/>
      <c r="AI63" s="5">
        <v>16</v>
      </c>
    </row>
    <row r="64" spans="2:35" ht="12.6" customHeight="1">
      <c r="B64" s="9">
        <f>B28</f>
        <v>0</v>
      </c>
      <c r="C64" s="16">
        <f>C28</f>
        <v>0</v>
      </c>
      <c r="D64" s="10">
        <f t="shared" si="3"/>
        <v>0</v>
      </c>
      <c r="E64" s="21" t="str">
        <f t="shared" si="3"/>
        <v>한우(양지)/덩어리</v>
      </c>
      <c r="F64" s="22"/>
      <c r="G64" s="22"/>
      <c r="H64" s="22"/>
      <c r="I64" s="22"/>
      <c r="J64" s="22"/>
      <c r="K64" s="22"/>
      <c r="L64" s="22"/>
      <c r="M64" s="23" t="str">
        <f t="shared" si="4"/>
        <v>1000g</v>
      </c>
      <c r="N64" s="24"/>
      <c r="O64" s="24"/>
      <c r="P64" s="24"/>
      <c r="Q64" s="24"/>
      <c r="R64" s="25">
        <f t="shared" si="5"/>
        <v>1</v>
      </c>
      <c r="S64" s="25"/>
      <c r="T64" s="25"/>
      <c r="U64" s="25"/>
      <c r="V64" s="26">
        <f t="shared" si="6"/>
        <v>35000</v>
      </c>
      <c r="W64" s="25"/>
      <c r="X64" s="25"/>
      <c r="Y64" s="25"/>
      <c r="Z64" s="25">
        <f t="shared" si="7"/>
        <v>35000</v>
      </c>
      <c r="AA64" s="25"/>
      <c r="AB64" s="25"/>
      <c r="AC64" s="25"/>
      <c r="AD64" s="25"/>
      <c r="AE64" s="25">
        <f>AE28</f>
        <v>0</v>
      </c>
      <c r="AF64" s="25"/>
      <c r="AG64" s="25"/>
      <c r="AH64" s="27"/>
      <c r="AI64" s="5">
        <v>17</v>
      </c>
    </row>
    <row r="65" spans="2:35" ht="12.6" customHeight="1">
      <c r="B65" s="9"/>
      <c r="C65" s="16"/>
      <c r="D65" s="10">
        <f t="shared" si="3"/>
        <v>0</v>
      </c>
      <c r="E65" s="21" t="str">
        <f t="shared" si="3"/>
        <v>한우(우둔)/다진것</v>
      </c>
      <c r="F65" s="22"/>
      <c r="G65" s="22"/>
      <c r="H65" s="22"/>
      <c r="I65" s="22"/>
      <c r="J65" s="22"/>
      <c r="K65" s="22"/>
      <c r="L65" s="22"/>
      <c r="M65" s="23" t="str">
        <f t="shared" si="4"/>
        <v>1001g</v>
      </c>
      <c r="N65" s="24"/>
      <c r="O65" s="24"/>
      <c r="P65" s="24"/>
      <c r="Q65" s="24"/>
      <c r="R65" s="25">
        <f t="shared" si="5"/>
        <v>1</v>
      </c>
      <c r="S65" s="25"/>
      <c r="T65" s="25"/>
      <c r="U65" s="25"/>
      <c r="V65" s="26">
        <f t="shared" si="6"/>
        <v>34000</v>
      </c>
      <c r="W65" s="25"/>
      <c r="X65" s="25"/>
      <c r="Y65" s="25"/>
      <c r="Z65" s="25">
        <f t="shared" si="7"/>
        <v>34000</v>
      </c>
      <c r="AA65" s="25"/>
      <c r="AB65" s="25"/>
      <c r="AC65" s="25"/>
      <c r="AD65" s="25"/>
      <c r="AE65" s="25">
        <f>AE29</f>
        <v>0</v>
      </c>
      <c r="AF65" s="25"/>
      <c r="AG65" s="25"/>
      <c r="AH65" s="27"/>
      <c r="AI65" s="5">
        <v>18</v>
      </c>
    </row>
    <row r="66" spans="2:35" ht="12.6" customHeight="1">
      <c r="B66" s="9"/>
      <c r="C66" s="16"/>
      <c r="D66" s="10">
        <f t="shared" si="3"/>
        <v>0</v>
      </c>
      <c r="E66" s="21" t="str">
        <f t="shared" si="3"/>
        <v>한우(우둔)/불고기용</v>
      </c>
      <c r="F66" s="22"/>
      <c r="G66" s="22"/>
      <c r="H66" s="22"/>
      <c r="I66" s="22"/>
      <c r="J66" s="22"/>
      <c r="K66" s="22"/>
      <c r="L66" s="22"/>
      <c r="M66" s="23" t="str">
        <f t="shared" si="4"/>
        <v>1000g</v>
      </c>
      <c r="N66" s="24"/>
      <c r="O66" s="24"/>
      <c r="P66" s="24"/>
      <c r="Q66" s="24"/>
      <c r="R66" s="25">
        <f t="shared" si="5"/>
        <v>1</v>
      </c>
      <c r="S66" s="25"/>
      <c r="T66" s="25"/>
      <c r="U66" s="25"/>
      <c r="V66" s="26">
        <f t="shared" si="6"/>
        <v>33000</v>
      </c>
      <c r="W66" s="25"/>
      <c r="X66" s="25"/>
      <c r="Y66" s="25"/>
      <c r="Z66" s="25">
        <f t="shared" si="7"/>
        <v>33000</v>
      </c>
      <c r="AA66" s="25"/>
      <c r="AB66" s="25"/>
      <c r="AC66" s="25"/>
      <c r="AD66" s="25"/>
      <c r="AE66" s="25">
        <f t="shared" ref="AE66:AE67" si="9">AE31</f>
        <v>0</v>
      </c>
      <c r="AF66" s="25"/>
      <c r="AG66" s="25"/>
      <c r="AH66" s="27"/>
      <c r="AI66" s="5">
        <v>19</v>
      </c>
    </row>
    <row r="67" spans="2:35" ht="12.6" customHeight="1">
      <c r="B67" s="9"/>
      <c r="C67" s="16"/>
      <c r="D67" s="10">
        <f t="shared" si="3"/>
        <v>0</v>
      </c>
      <c r="E67" s="21" t="str">
        <f t="shared" si="3"/>
        <v>한우사골</v>
      </c>
      <c r="F67" s="22"/>
      <c r="G67" s="22"/>
      <c r="H67" s="22"/>
      <c r="I67" s="22"/>
      <c r="J67" s="22"/>
      <c r="K67" s="22"/>
      <c r="L67" s="22"/>
      <c r="M67" s="23" t="str">
        <f t="shared" si="4"/>
        <v>1000g</v>
      </c>
      <c r="N67" s="24"/>
      <c r="O67" s="24"/>
      <c r="P67" s="24"/>
      <c r="Q67" s="24"/>
      <c r="R67" s="25">
        <f t="shared" si="5"/>
        <v>1</v>
      </c>
      <c r="S67" s="25"/>
      <c r="T67" s="25"/>
      <c r="U67" s="25"/>
      <c r="V67" s="26">
        <f t="shared" si="6"/>
        <v>32000</v>
      </c>
      <c r="W67" s="25"/>
      <c r="X67" s="25"/>
      <c r="Y67" s="25"/>
      <c r="Z67" s="25">
        <f t="shared" si="7"/>
        <v>32000</v>
      </c>
      <c r="AA67" s="25"/>
      <c r="AB67" s="25"/>
      <c r="AC67" s="25"/>
      <c r="AD67" s="25"/>
      <c r="AE67" s="25">
        <f t="shared" si="9"/>
        <v>0</v>
      </c>
      <c r="AF67" s="25"/>
      <c r="AG67" s="25"/>
      <c r="AH67" s="27"/>
      <c r="AI67" s="5">
        <v>20</v>
      </c>
    </row>
    <row r="68" spans="2:35">
      <c r="B68" s="133" t="str">
        <f>B33</f>
        <v>인 수 자</v>
      </c>
      <c r="C68" s="134"/>
      <c r="D68" s="135"/>
      <c r="E68" s="135"/>
      <c r="F68" s="135"/>
      <c r="G68" s="135"/>
      <c r="H68" s="139"/>
      <c r="I68" s="139"/>
      <c r="J68" s="140"/>
      <c r="K68" s="134" t="s">
        <v>21</v>
      </c>
      <c r="L68" s="101" t="str">
        <f>L33</f>
        <v>납 품 자</v>
      </c>
      <c r="M68" s="101"/>
      <c r="N68" s="101"/>
      <c r="O68" s="101"/>
      <c r="P68" s="101"/>
      <c r="Q68" s="139"/>
      <c r="R68" s="139"/>
      <c r="S68" s="139"/>
      <c r="T68" s="139"/>
      <c r="U68" s="140"/>
      <c r="V68" s="134" t="s">
        <v>21</v>
      </c>
      <c r="W68" s="101" t="str">
        <f>W33</f>
        <v>미 수 금</v>
      </c>
      <c r="X68" s="101"/>
      <c r="Y68" s="101"/>
      <c r="Z68" s="101"/>
      <c r="AA68" s="101"/>
      <c r="AB68" s="128"/>
      <c r="AC68" s="129"/>
      <c r="AD68" s="129"/>
      <c r="AE68" s="129"/>
      <c r="AF68" s="129"/>
      <c r="AG68" s="129"/>
      <c r="AH68" s="130"/>
    </row>
    <row r="69" spans="2:35" ht="15" thickBot="1">
      <c r="B69" s="136"/>
      <c r="C69" s="137"/>
      <c r="D69" s="138"/>
      <c r="E69" s="138"/>
      <c r="F69" s="138"/>
      <c r="G69" s="138"/>
      <c r="H69" s="141"/>
      <c r="I69" s="141"/>
      <c r="J69" s="142"/>
      <c r="K69" s="137"/>
      <c r="L69" s="127"/>
      <c r="M69" s="127"/>
      <c r="N69" s="127"/>
      <c r="O69" s="127"/>
      <c r="P69" s="127"/>
      <c r="Q69" s="141"/>
      <c r="R69" s="141"/>
      <c r="S69" s="141"/>
      <c r="T69" s="141"/>
      <c r="U69" s="142"/>
      <c r="V69" s="137"/>
      <c r="W69" s="127"/>
      <c r="X69" s="127"/>
      <c r="Y69" s="127"/>
      <c r="Z69" s="127"/>
      <c r="AA69" s="127"/>
      <c r="AB69" s="131"/>
      <c r="AC69" s="131"/>
      <c r="AD69" s="131"/>
      <c r="AE69" s="131"/>
      <c r="AF69" s="131"/>
      <c r="AG69" s="131"/>
      <c r="AH69" s="132"/>
    </row>
  </sheetData>
  <mergeCells count="314">
    <mergeCell ref="W68:AA69"/>
    <mergeCell ref="AB68:AH69"/>
    <mergeCell ref="B68:G69"/>
    <mergeCell ref="H68:J69"/>
    <mergeCell ref="K68:K69"/>
    <mergeCell ref="L68:P69"/>
    <mergeCell ref="Q68:U69"/>
    <mergeCell ref="V68:V69"/>
    <mergeCell ref="E67:L67"/>
    <mergeCell ref="M67:Q67"/>
    <mergeCell ref="R67:U67"/>
    <mergeCell ref="V67:Y67"/>
    <mergeCell ref="Z67:AD67"/>
    <mergeCell ref="AE67:AH67"/>
    <mergeCell ref="E66:L66"/>
    <mergeCell ref="M66:Q66"/>
    <mergeCell ref="R66:U66"/>
    <mergeCell ref="V66:Y66"/>
    <mergeCell ref="Z66:AD66"/>
    <mergeCell ref="AE66:AH66"/>
    <mergeCell ref="E65:L65"/>
    <mergeCell ref="M65:Q65"/>
    <mergeCell ref="R65:U65"/>
    <mergeCell ref="V65:Y65"/>
    <mergeCell ref="Z65:AD65"/>
    <mergeCell ref="AE65:AH65"/>
    <mergeCell ref="E64:L64"/>
    <mergeCell ref="M64:Q64"/>
    <mergeCell ref="R64:U64"/>
    <mergeCell ref="V64:Y64"/>
    <mergeCell ref="Z64:AD64"/>
    <mergeCell ref="AE64:AH64"/>
    <mergeCell ref="E63:L63"/>
    <mergeCell ref="M63:Q63"/>
    <mergeCell ref="R63:U63"/>
    <mergeCell ref="V63:Y63"/>
    <mergeCell ref="Z63:AD63"/>
    <mergeCell ref="AE63:AH63"/>
    <mergeCell ref="E62:L62"/>
    <mergeCell ref="M62:Q62"/>
    <mergeCell ref="R62:U62"/>
    <mergeCell ref="V62:Y62"/>
    <mergeCell ref="Z62:AD62"/>
    <mergeCell ref="AE62:AH62"/>
    <mergeCell ref="E55:L55"/>
    <mergeCell ref="M55:Q55"/>
    <mergeCell ref="R55:U55"/>
    <mergeCell ref="V55:Y55"/>
    <mergeCell ref="Z55:AD55"/>
    <mergeCell ref="AE55:AH55"/>
    <mergeCell ref="E56:L56"/>
    <mergeCell ref="M56:Q56"/>
    <mergeCell ref="R56:U56"/>
    <mergeCell ref="V56:Y56"/>
    <mergeCell ref="Z56:AD56"/>
    <mergeCell ref="AE56:AH56"/>
    <mergeCell ref="E57:L57"/>
    <mergeCell ref="M57:Q57"/>
    <mergeCell ref="R57:U57"/>
    <mergeCell ref="V57:Y57"/>
    <mergeCell ref="Z57:AD57"/>
    <mergeCell ref="AE57:AH57"/>
    <mergeCell ref="E54:L54"/>
    <mergeCell ref="M54:Q54"/>
    <mergeCell ref="R54:U54"/>
    <mergeCell ref="V54:Y54"/>
    <mergeCell ref="Z54:AD54"/>
    <mergeCell ref="AE54:AH54"/>
    <mergeCell ref="E53:L53"/>
    <mergeCell ref="M53:Q53"/>
    <mergeCell ref="R53:U53"/>
    <mergeCell ref="V53:Y53"/>
    <mergeCell ref="Z53:AD53"/>
    <mergeCell ref="AE53:AH53"/>
    <mergeCell ref="E52:L52"/>
    <mergeCell ref="M52:Q52"/>
    <mergeCell ref="R52:U52"/>
    <mergeCell ref="V52:Y52"/>
    <mergeCell ref="Z52:AD52"/>
    <mergeCell ref="AE52:AH52"/>
    <mergeCell ref="E51:L51"/>
    <mergeCell ref="M51:Q51"/>
    <mergeCell ref="R51:U51"/>
    <mergeCell ref="V51:Y51"/>
    <mergeCell ref="Z51:AD51"/>
    <mergeCell ref="AE51:AH51"/>
    <mergeCell ref="E50:L50"/>
    <mergeCell ref="M50:Q50"/>
    <mergeCell ref="R50:U50"/>
    <mergeCell ref="V50:Y50"/>
    <mergeCell ref="Z50:AD50"/>
    <mergeCell ref="AE50:AH50"/>
    <mergeCell ref="E49:L49"/>
    <mergeCell ref="M49:Q49"/>
    <mergeCell ref="R49:U49"/>
    <mergeCell ref="V49:Y49"/>
    <mergeCell ref="Z49:AD49"/>
    <mergeCell ref="AE49:AH49"/>
    <mergeCell ref="V41:AA42"/>
    <mergeCell ref="AB41:AC42"/>
    <mergeCell ref="AD41:AH42"/>
    <mergeCell ref="C43:F44"/>
    <mergeCell ref="G43:P44"/>
    <mergeCell ref="R43:U44"/>
    <mergeCell ref="V43:AH44"/>
    <mergeCell ref="E48:L48"/>
    <mergeCell ref="M48:Q48"/>
    <mergeCell ref="R48:U48"/>
    <mergeCell ref="V48:Y48"/>
    <mergeCell ref="Z48:AD48"/>
    <mergeCell ref="AE48:AH48"/>
    <mergeCell ref="E47:L47"/>
    <mergeCell ref="M47:Q47"/>
    <mergeCell ref="R47:U47"/>
    <mergeCell ref="V47:Y47"/>
    <mergeCell ref="Z47:AD47"/>
    <mergeCell ref="AE47:AH47"/>
    <mergeCell ref="K33:K34"/>
    <mergeCell ref="L33:P34"/>
    <mergeCell ref="Q33:U34"/>
    <mergeCell ref="V33:V34"/>
    <mergeCell ref="C45:F46"/>
    <mergeCell ref="G45:P46"/>
    <mergeCell ref="R45:U46"/>
    <mergeCell ref="V45:AA46"/>
    <mergeCell ref="AB45:AC46"/>
    <mergeCell ref="W33:AA34"/>
    <mergeCell ref="AB33:AH34"/>
    <mergeCell ref="B37:AH38"/>
    <mergeCell ref="B39:B46"/>
    <mergeCell ref="C39:F40"/>
    <mergeCell ref="G39:P40"/>
    <mergeCell ref="Q39:Q46"/>
    <mergeCell ref="R39:U40"/>
    <mergeCell ref="V39:AH40"/>
    <mergeCell ref="C41:F42"/>
    <mergeCell ref="B33:G34"/>
    <mergeCell ref="H33:J34"/>
    <mergeCell ref="AD45:AH46"/>
    <mergeCell ref="G41:P42"/>
    <mergeCell ref="R41:U42"/>
    <mergeCell ref="E32:L32"/>
    <mergeCell ref="M32:Q32"/>
    <mergeCell ref="R32:U32"/>
    <mergeCell ref="V32:Y32"/>
    <mergeCell ref="Z32:AD32"/>
    <mergeCell ref="AE32:AH32"/>
    <mergeCell ref="E31:L31"/>
    <mergeCell ref="M31:Q31"/>
    <mergeCell ref="R31:U31"/>
    <mergeCell ref="V31:Y31"/>
    <mergeCell ref="Z31:AD31"/>
    <mergeCell ref="AE31:AH31"/>
    <mergeCell ref="E23:L23"/>
    <mergeCell ref="M23:Q23"/>
    <mergeCell ref="R23:U23"/>
    <mergeCell ref="V23:Y23"/>
    <mergeCell ref="Z23:AD23"/>
    <mergeCell ref="AE23:AH23"/>
    <mergeCell ref="E29:L29"/>
    <mergeCell ref="M29:Q29"/>
    <mergeCell ref="R29:U29"/>
    <mergeCell ref="V29:Y29"/>
    <mergeCell ref="Z29:AD29"/>
    <mergeCell ref="AE29:AH29"/>
    <mergeCell ref="E28:L28"/>
    <mergeCell ref="M28:Q28"/>
    <mergeCell ref="R28:U28"/>
    <mergeCell ref="V28:Y28"/>
    <mergeCell ref="Z28:AD28"/>
    <mergeCell ref="AE28:AH28"/>
    <mergeCell ref="E24:L24"/>
    <mergeCell ref="M24:Q24"/>
    <mergeCell ref="R24:U24"/>
    <mergeCell ref="V24:Y24"/>
    <mergeCell ref="Z24:AD24"/>
    <mergeCell ref="AE24:AH24"/>
    <mergeCell ref="E21:L21"/>
    <mergeCell ref="M21:Q21"/>
    <mergeCell ref="R21:U21"/>
    <mergeCell ref="V21:Y21"/>
    <mergeCell ref="Z21:AD21"/>
    <mergeCell ref="AE21:AH21"/>
    <mergeCell ref="E22:L22"/>
    <mergeCell ref="M22:Q22"/>
    <mergeCell ref="R22:U22"/>
    <mergeCell ref="V22:Y22"/>
    <mergeCell ref="Z22:AD22"/>
    <mergeCell ref="AE22:AH22"/>
    <mergeCell ref="E20:L20"/>
    <mergeCell ref="M20:Q20"/>
    <mergeCell ref="R20:U20"/>
    <mergeCell ref="V20:Y20"/>
    <mergeCell ref="Z20:AD20"/>
    <mergeCell ref="AE20:AH20"/>
    <mergeCell ref="E19:L19"/>
    <mergeCell ref="M19:Q19"/>
    <mergeCell ref="R19:U19"/>
    <mergeCell ref="V19:Y19"/>
    <mergeCell ref="Z19:AD19"/>
    <mergeCell ref="AE19:AH19"/>
    <mergeCell ref="E18:L18"/>
    <mergeCell ref="M18:Q18"/>
    <mergeCell ref="R18:U18"/>
    <mergeCell ref="V18:Y18"/>
    <mergeCell ref="Z18:AD18"/>
    <mergeCell ref="AE18:AH18"/>
    <mergeCell ref="E17:L17"/>
    <mergeCell ref="M17:Q17"/>
    <mergeCell ref="R17:U17"/>
    <mergeCell ref="V17:Y17"/>
    <mergeCell ref="Z17:AD17"/>
    <mergeCell ref="AE17:AH17"/>
    <mergeCell ref="E16:L16"/>
    <mergeCell ref="M16:Q16"/>
    <mergeCell ref="R16:U16"/>
    <mergeCell ref="V16:Y16"/>
    <mergeCell ref="Z16:AD16"/>
    <mergeCell ref="AE16:AH16"/>
    <mergeCell ref="E15:L15"/>
    <mergeCell ref="M15:Q15"/>
    <mergeCell ref="R15:U15"/>
    <mergeCell ref="V15:Y15"/>
    <mergeCell ref="Z15:AD15"/>
    <mergeCell ref="AE15:AH15"/>
    <mergeCell ref="E14:L14"/>
    <mergeCell ref="M14:Q14"/>
    <mergeCell ref="R14:U14"/>
    <mergeCell ref="V14:Y14"/>
    <mergeCell ref="Z14:AD14"/>
    <mergeCell ref="AE14:AH14"/>
    <mergeCell ref="E13:L13"/>
    <mergeCell ref="M13:Q13"/>
    <mergeCell ref="R13:U13"/>
    <mergeCell ref="V13:Y13"/>
    <mergeCell ref="Z13:AD13"/>
    <mergeCell ref="AE13:AH13"/>
    <mergeCell ref="E12:L12"/>
    <mergeCell ref="M12:Q12"/>
    <mergeCell ref="R12:U12"/>
    <mergeCell ref="V12:Y12"/>
    <mergeCell ref="Z12:AD12"/>
    <mergeCell ref="AE12:AH12"/>
    <mergeCell ref="C10:F11"/>
    <mergeCell ref="G10:P11"/>
    <mergeCell ref="R10:U11"/>
    <mergeCell ref="V10:AA11"/>
    <mergeCell ref="AB10:AC11"/>
    <mergeCell ref="AD10:AH11"/>
    <mergeCell ref="V6:AA7"/>
    <mergeCell ref="AB6:AC7"/>
    <mergeCell ref="AD6:AH7"/>
    <mergeCell ref="C8:F9"/>
    <mergeCell ref="G8:P9"/>
    <mergeCell ref="R8:U9"/>
    <mergeCell ref="V8:AH9"/>
    <mergeCell ref="B2:AH3"/>
    <mergeCell ref="B4:B11"/>
    <mergeCell ref="C4:F5"/>
    <mergeCell ref="G4:P5"/>
    <mergeCell ref="Q4:Q11"/>
    <mergeCell ref="R4:U5"/>
    <mergeCell ref="V4:AH5"/>
    <mergeCell ref="C6:F7"/>
    <mergeCell ref="G6:P7"/>
    <mergeCell ref="R6:U7"/>
    <mergeCell ref="E25:L25"/>
    <mergeCell ref="M25:Q25"/>
    <mergeCell ref="R25:U25"/>
    <mergeCell ref="V25:Y25"/>
    <mergeCell ref="Z25:AD25"/>
    <mergeCell ref="AE25:AH25"/>
    <mergeCell ref="E26:L26"/>
    <mergeCell ref="M26:Q26"/>
    <mergeCell ref="R26:U26"/>
    <mergeCell ref="V26:Y26"/>
    <mergeCell ref="Z26:AD26"/>
    <mergeCell ref="AE26:AH26"/>
    <mergeCell ref="E30:L30"/>
    <mergeCell ref="M30:Q30"/>
    <mergeCell ref="R30:U30"/>
    <mergeCell ref="V30:Y30"/>
    <mergeCell ref="Z30:AD30"/>
    <mergeCell ref="AE30:AH30"/>
    <mergeCell ref="E27:L27"/>
    <mergeCell ref="M27:Q27"/>
    <mergeCell ref="R27:U27"/>
    <mergeCell ref="V27:Y27"/>
    <mergeCell ref="Z27:AD27"/>
    <mergeCell ref="AE27:AH27"/>
    <mergeCell ref="E58:L58"/>
    <mergeCell ref="M58:Q58"/>
    <mergeCell ref="R58:U58"/>
    <mergeCell ref="V58:Y58"/>
    <mergeCell ref="Z58:AD58"/>
    <mergeCell ref="AE58:AH58"/>
    <mergeCell ref="E59:L59"/>
    <mergeCell ref="M59:Q59"/>
    <mergeCell ref="R59:U59"/>
    <mergeCell ref="V59:Y59"/>
    <mergeCell ref="Z59:AD59"/>
    <mergeCell ref="AE59:AH59"/>
    <mergeCell ref="E60:L60"/>
    <mergeCell ref="M60:Q60"/>
    <mergeCell ref="R60:U60"/>
    <mergeCell ref="V60:Y60"/>
    <mergeCell ref="Z60:AD60"/>
    <mergeCell ref="AE60:AH60"/>
    <mergeCell ref="E61:L61"/>
    <mergeCell ref="M61:Q61"/>
    <mergeCell ref="R61:U61"/>
    <mergeCell ref="V61:Y61"/>
    <mergeCell ref="Z61:AD61"/>
    <mergeCell ref="AE61:AH61"/>
  </mergeCells>
  <phoneticPr fontId="16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 하시는 경우, 함수 혹은 매크로 코드의 손상으로 인하여 자동작성이 불가합니다." sqref="C8 G2:L11 C43 N2:AH11 V12 M2:M67 E47:E67 V47 B2:B4 C45 C2:F3 C6 C10 C4 C41 W33:Y46 B12:C39 N13:V46 G33:L46 D33:F38 F13:L32 R48:AH69 D12:E32 E68:Q69 B47:D69 N48:Q67 F48:L67 Z13:AH46" xr:uid="{00000000-0002-0000-0000-000000000000}"/>
  </dataValidations>
  <printOptions horizontalCentered="1"/>
  <pageMargins left="0.23622047244094491" right="0.23622047244094491" top="0.39370078740157483" bottom="0.39370078740157483" header="0" footer="0"/>
  <pageSetup paperSize="9" scale="97" orientation="portrait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성천초</vt:lpstr>
      <vt:lpstr>성천초!Print_Area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준호 이</cp:lastModifiedBy>
  <cp:revision>4</cp:revision>
  <cp:lastPrinted>2025-05-28T02:55:21Z</cp:lastPrinted>
  <dcterms:created xsi:type="dcterms:W3CDTF">2010-01-19T05:17:14Z</dcterms:created>
  <dcterms:modified xsi:type="dcterms:W3CDTF">2025-05-28T23:55:41Z</dcterms:modified>
</cp:coreProperties>
</file>