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upload\excel\"/>
    </mc:Choice>
  </mc:AlternateContent>
  <xr:revisionPtr revIDLastSave="0" documentId="8_{E2D3E660-BD49-4DDB-8133-5D12E12D6056}" xr6:coauthVersionLast="47" xr6:coauthVersionMax="47" xr10:uidLastSave="{00000000-0000-0000-0000-000000000000}"/>
  <bookViews>
    <workbookView xWindow="28680" yWindow="-30" windowWidth="38640" windowHeight="15840" xr2:uid="{00000000-000D-0000-FFFF-FFFF00000000}"/>
  </bookViews>
  <sheets>
    <sheet name="Sheet0" sheetId="1" r:id="rId1"/>
  </sheets>
  <calcPr calcId="191029"/>
</workbook>
</file>

<file path=xl/calcChain.xml><?xml version="1.0" encoding="utf-8"?>
<calcChain xmlns="http://schemas.openxmlformats.org/spreadsheetml/2006/main">
  <c r="BS17" i="1" l="1"/>
  <c r="BR17" i="1"/>
  <c r="BQ17" i="1"/>
  <c r="BQ7" i="1"/>
  <c r="BR7" i="1"/>
  <c r="BQ8" i="1"/>
  <c r="BR8" i="1"/>
  <c r="BQ9" i="1"/>
  <c r="BR9" i="1"/>
  <c r="BQ10" i="1"/>
  <c r="BR10" i="1"/>
  <c r="BQ11" i="1"/>
  <c r="BR11" i="1"/>
  <c r="BQ12" i="1"/>
  <c r="BR12" i="1"/>
  <c r="BQ13" i="1"/>
  <c r="BR13" i="1"/>
  <c r="BQ14" i="1"/>
  <c r="BR14" i="1"/>
  <c r="BQ15" i="1"/>
  <c r="BR15" i="1"/>
  <c r="BQ16" i="1"/>
  <c r="BR16" i="1"/>
  <c r="BR6" i="1"/>
  <c r="BQ6" i="1"/>
  <c r="BP7" i="1"/>
  <c r="BP8" i="1"/>
  <c r="BP9" i="1"/>
  <c r="BP10" i="1"/>
  <c r="BP11" i="1"/>
  <c r="BP12" i="1"/>
  <c r="BP13" i="1"/>
  <c r="BP14" i="1"/>
  <c r="BP15" i="1"/>
  <c r="BP16" i="1"/>
  <c r="BP6" i="1"/>
  <c r="BO7" i="1"/>
  <c r="BO8" i="1"/>
  <c r="BO9" i="1"/>
  <c r="BO10" i="1"/>
  <c r="BO11" i="1"/>
  <c r="BO12" i="1"/>
  <c r="BO13" i="1"/>
  <c r="BO14" i="1"/>
  <c r="BO15" i="1"/>
  <c r="BO16" i="1"/>
  <c r="BO6" i="1"/>
</calcChain>
</file>

<file path=xl/sharedStrings.xml><?xml version="1.0" encoding="utf-8"?>
<sst xmlns="http://schemas.openxmlformats.org/spreadsheetml/2006/main" count="208" uniqueCount="117">
  <si>
    <t>【 발주서 (축산물(소,돼지)) 】</t>
  </si>
  <si>
    <t>기간 : 2025-07-02 ~ 2025-08-28</t>
  </si>
  <si>
    <t>거래처명 : 부산동여자고등학교</t>
  </si>
  <si>
    <t>NO</t>
  </si>
  <si>
    <t>식품명/상세식품명</t>
  </si>
  <si>
    <t>규격/단위</t>
  </si>
  <si>
    <t>친환경인증정보(농식품국가인증)</t>
  </si>
  <si>
    <t>원산지</t>
  </si>
  <si>
    <t>속성정보</t>
  </si>
  <si>
    <t>07.02</t>
  </si>
  <si>
    <t>07.03</t>
  </si>
  <si>
    <t>07.04</t>
  </si>
  <si>
    <t>07.05</t>
  </si>
  <si>
    <t>07.06</t>
  </si>
  <si>
    <t>07.07</t>
  </si>
  <si>
    <t>07.08</t>
  </si>
  <si>
    <t>07.09</t>
  </si>
  <si>
    <t>07.10</t>
  </si>
  <si>
    <t>07.11</t>
  </si>
  <si>
    <t>07.12</t>
  </si>
  <si>
    <t>07.13</t>
  </si>
  <si>
    <t>07.14</t>
  </si>
  <si>
    <t>07.15</t>
  </si>
  <si>
    <t>07.16</t>
  </si>
  <si>
    <t>07.17</t>
  </si>
  <si>
    <t>07.18</t>
  </si>
  <si>
    <t>07.19</t>
  </si>
  <si>
    <t>07.20</t>
  </si>
  <si>
    <t>07.21</t>
  </si>
  <si>
    <t>07.22</t>
  </si>
  <si>
    <t>07.23</t>
  </si>
  <si>
    <t>07.24</t>
  </si>
  <si>
    <t>07.25</t>
  </si>
  <si>
    <t>07.26</t>
  </si>
  <si>
    <t>07.27</t>
  </si>
  <si>
    <t>07.28</t>
  </si>
  <si>
    <t>07.29</t>
  </si>
  <si>
    <t>07.30</t>
  </si>
  <si>
    <t>07.31</t>
  </si>
  <si>
    <t>08.01</t>
  </si>
  <si>
    <t>08.02</t>
  </si>
  <si>
    <t>08.03</t>
  </si>
  <si>
    <t>08.04</t>
  </si>
  <si>
    <t>08.05</t>
  </si>
  <si>
    <t>08.06</t>
  </si>
  <si>
    <t>08.07</t>
  </si>
  <si>
    <t>08.08</t>
  </si>
  <si>
    <t>08.09</t>
  </si>
  <si>
    <t>08.10</t>
  </si>
  <si>
    <t>08.11</t>
  </si>
  <si>
    <t>08.12</t>
  </si>
  <si>
    <t>08.13</t>
  </si>
  <si>
    <t>08.14</t>
  </si>
  <si>
    <t>08.15</t>
  </si>
  <si>
    <t>08.16</t>
  </si>
  <si>
    <t>08.17</t>
  </si>
  <si>
    <t>08.18</t>
  </si>
  <si>
    <t>08.19</t>
  </si>
  <si>
    <t>08.20</t>
  </si>
  <si>
    <t>08.21</t>
  </si>
  <si>
    <t>08.22</t>
  </si>
  <si>
    <t>08.23</t>
  </si>
  <si>
    <t>08.24</t>
  </si>
  <si>
    <t>08.25</t>
  </si>
  <si>
    <t>08.26</t>
  </si>
  <si>
    <t>08.27</t>
  </si>
  <si>
    <t>08.28</t>
  </si>
  <si>
    <t>총량</t>
  </si>
  <si>
    <t>계약단가</t>
  </si>
  <si>
    <t>1</t>
  </si>
  <si>
    <t>돼지고기(뒷다리, 후지)/다진것</t>
  </si>
  <si>
    <t>1000g/kg</t>
  </si>
  <si>
    <t>(  )</t>
  </si>
  <si>
    <t>국산</t>
  </si>
  <si>
    <t>[1000g],[kg],[국산],[2등급 이상],[다진것(.00)],[냉장]</t>
  </si>
  <si>
    <t>3</t>
  </si>
  <si>
    <t>2</t>
  </si>
  <si>
    <t>돼지고기(뒷다리, 후지)/찌개용</t>
  </si>
  <si>
    <t>[1000g],[kg],[국산],[2등급 이상],[찌개용]</t>
  </si>
  <si>
    <t>4</t>
  </si>
  <si>
    <t>5</t>
  </si>
  <si>
    <t>돼지고기(뒷다리, 후지)/카레용</t>
  </si>
  <si>
    <t>[1000g],[kg],[국산],[2등급 이상],[카레용]</t>
  </si>
  <si>
    <t>9</t>
  </si>
  <si>
    <t>17</t>
  </si>
  <si>
    <t>돼지고기(목살)/굵은슬라이스</t>
  </si>
  <si>
    <t>[1000g],[kg],[국산],[2등급 이상],[굵은슬라이스(.00)],[등급판정서],[두께4~5mm,구이용,한입크기로 절단(3*4cm)]</t>
  </si>
  <si>
    <t>54</t>
  </si>
  <si>
    <t>돼지고기(앞다리, 전지)/불고기용</t>
  </si>
  <si>
    <t>[1000g],[kg],[국산],[2등급 이상],[불고기용],[전지. 등급판정서]</t>
  </si>
  <si>
    <t>10</t>
  </si>
  <si>
    <t>40</t>
  </si>
  <si>
    <t>6</t>
  </si>
  <si>
    <t>돼지고기(앞다리, 전지)/얇은슬라이스</t>
  </si>
  <si>
    <t>[1000g],[kg],[국산],[2등급 이상],[얇은슬라이스(.00)],[불고기와 샤브 사이두께, 4*4cm,]</t>
  </si>
  <si>
    <t>28</t>
  </si>
  <si>
    <t>7</t>
  </si>
  <si>
    <t>돼지단족</t>
  </si>
  <si>
    <t>[1000g],[kg],[국산],[2등급 이상]</t>
  </si>
  <si>
    <t>8</t>
  </si>
  <si>
    <t>돼지등뼈</t>
  </si>
  <si>
    <t>[1000g],[kg],[국산],[냉동],[등급판정서도축증명서]</t>
  </si>
  <si>
    <t>한우(설도)/다진것</t>
  </si>
  <si>
    <t>[1000g],[kg],[국산],[2등급 이상],[다진것(.00)]</t>
  </si>
  <si>
    <t>한우(양지)/국용</t>
  </si>
  <si>
    <t>[1000g],[kg],[국산],[2등급 이상],[국용]</t>
  </si>
  <si>
    <t>18</t>
  </si>
  <si>
    <t>11</t>
  </si>
  <si>
    <t>한우(우둔)/다진것</t>
  </si>
  <si>
    <t>합계</t>
  </si>
  <si>
    <t>13</t>
  </si>
  <si>
    <t>0</t>
  </si>
  <si>
    <t>39</t>
  </si>
  <si>
    <t>60</t>
  </si>
  <si>
    <t>180</t>
  </si>
  <si>
    <t>7월</t>
    <phoneticPr fontId="5" type="noConversion"/>
  </si>
  <si>
    <t>8월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</si>
</sst>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>
    <font>
      <sz val="11"/>
      <color indexed="8"/>
      <name val="맑은 고딕"/>
      <family val="2"/>
      <scheme val="minor"/>
    </font>
    <font>
      <b/>
      <sz val="12"/>
      <name val="Malgun Gothic"/>
      <family val="3"/>
      <charset val="129"/>
    </font>
    <font>
      <b/>
      <sz val="9"/>
      <color rgb="FF343434"/>
      <name val="Malgun Gothic"/>
      <family val="3"/>
      <charset val="129"/>
    </font>
    <font>
      <sz val="9"/>
      <color rgb="FF343434"/>
      <name val="Malgun Gothic"/>
      <family val="3"/>
      <charset val="129"/>
    </font>
    <font>
      <sz val="9"/>
      <color rgb="FF343434"/>
      <name val="Malgun Gothic"/>
      <family val="3"/>
      <charset val="129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8D8883"/>
      </left>
      <right style="thin">
        <color rgb="FF8D8883"/>
      </right>
      <top style="thin">
        <color rgb="FF8D8883"/>
      </top>
      <bottom style="thin">
        <color rgb="FF8D8883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>
      <alignment vertical="center"/>
    </xf>
    <xf numFmtId="176" fontId="4" fillId="3" borderId="1" xfId="0" applyNumberFormat="1" applyFont="1" applyFill="1" applyBorder="1" applyAlignment="1">
      <alignment horizontal="left" vertical="center"/>
    </xf>
    <xf numFmtId="176" fontId="4" fillId="5" borderId="1" xfId="0" applyNumberFormat="1" applyFont="1" applyFill="1" applyBorder="1" applyAlignment="1">
      <alignment horizontal="left" vertical="center"/>
    </xf>
    <xf numFmtId="176" fontId="0" fillId="0" borderId="0" xfId="0" applyNumberFormat="1">
      <alignment vertical="center"/>
    </xf>
    <xf numFmtId="0" fontId="4" fillId="3" borderId="1" xfId="0" applyNumberFormat="1" applyFont="1" applyFill="1" applyBorder="1" applyAlignment="1">
      <alignment horizontal="left" vertical="center"/>
    </xf>
    <xf numFmtId="0" fontId="4" fillId="5" borderId="1" xfId="0" applyNumberFormat="1" applyFont="1" applyFill="1" applyBorder="1" applyAlignment="1">
      <alignment horizontal="left" vertical="center"/>
    </xf>
    <xf numFmtId="0" fontId="0" fillId="5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S17"/>
  <sheetViews>
    <sheetView tabSelected="1" workbookViewId="0">
      <selection activeCell="BW11" sqref="BW11"/>
    </sheetView>
  </sheetViews>
  <sheetFormatPr defaultRowHeight="16.5"/>
  <cols>
    <col min="6" max="6" width="0" hidden="1" customWidth="1"/>
    <col min="7" max="7" width="4.75" customWidth="1"/>
    <col min="8" max="11" width="4.75" hidden="1" customWidth="1"/>
    <col min="12" max="13" width="4.75" customWidth="1"/>
    <col min="14" max="19" width="4.75" hidden="1" customWidth="1"/>
    <col min="20" max="22" width="4.75" customWidth="1"/>
    <col min="23" max="53" width="4.75" hidden="1" customWidth="1"/>
    <col min="54" max="56" width="4.75" customWidth="1"/>
    <col min="57" max="57" width="4.75" hidden="1" customWidth="1"/>
    <col min="58" max="58" width="4.75" customWidth="1"/>
    <col min="59" max="60" width="4.75" hidden="1" customWidth="1"/>
    <col min="61" max="65" width="4.75" customWidth="1"/>
  </cols>
  <sheetData>
    <row r="2" spans="1:70" ht="17.25" customHeight="1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</row>
    <row r="3" spans="1:70">
      <c r="A3" s="2" t="s">
        <v>1</v>
      </c>
    </row>
    <row r="4" spans="1:70">
      <c r="A4" s="2" t="s">
        <v>2</v>
      </c>
    </row>
    <row r="5" spans="1:70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  <c r="O5" s="1" t="s">
        <v>17</v>
      </c>
      <c r="P5" s="1" t="s">
        <v>18</v>
      </c>
      <c r="Q5" s="1" t="s">
        <v>19</v>
      </c>
      <c r="R5" s="1" t="s">
        <v>20</v>
      </c>
      <c r="S5" s="1" t="s">
        <v>21</v>
      </c>
      <c r="T5" s="1" t="s">
        <v>22</v>
      </c>
      <c r="U5" s="1" t="s">
        <v>23</v>
      </c>
      <c r="V5" s="1" t="s">
        <v>24</v>
      </c>
      <c r="W5" s="1" t="s">
        <v>25</v>
      </c>
      <c r="X5" s="1" t="s">
        <v>26</v>
      </c>
      <c r="Y5" s="1" t="s">
        <v>27</v>
      </c>
      <c r="Z5" s="1" t="s">
        <v>28</v>
      </c>
      <c r="AA5" s="1" t="s">
        <v>29</v>
      </c>
      <c r="AB5" s="1" t="s">
        <v>30</v>
      </c>
      <c r="AC5" s="1" t="s">
        <v>31</v>
      </c>
      <c r="AD5" s="1" t="s">
        <v>32</v>
      </c>
      <c r="AE5" s="1" t="s">
        <v>33</v>
      </c>
      <c r="AF5" s="1" t="s">
        <v>34</v>
      </c>
      <c r="AG5" s="1" t="s">
        <v>35</v>
      </c>
      <c r="AH5" s="1" t="s">
        <v>36</v>
      </c>
      <c r="AI5" s="1" t="s">
        <v>37</v>
      </c>
      <c r="AJ5" s="1" t="s">
        <v>38</v>
      </c>
      <c r="AK5" s="1" t="s">
        <v>39</v>
      </c>
      <c r="AL5" s="1" t="s">
        <v>40</v>
      </c>
      <c r="AM5" s="1" t="s">
        <v>41</v>
      </c>
      <c r="AN5" s="1" t="s">
        <v>42</v>
      </c>
      <c r="AO5" s="1" t="s">
        <v>43</v>
      </c>
      <c r="AP5" s="1" t="s">
        <v>44</v>
      </c>
      <c r="AQ5" s="1" t="s">
        <v>45</v>
      </c>
      <c r="AR5" s="1" t="s">
        <v>46</v>
      </c>
      <c r="AS5" s="1" t="s">
        <v>47</v>
      </c>
      <c r="AT5" s="1" t="s">
        <v>48</v>
      </c>
      <c r="AU5" s="1" t="s">
        <v>49</v>
      </c>
      <c r="AV5" s="1" t="s">
        <v>50</v>
      </c>
      <c r="AW5" s="1" t="s">
        <v>51</v>
      </c>
      <c r="AX5" s="1" t="s">
        <v>52</v>
      </c>
      <c r="AY5" s="1" t="s">
        <v>53</v>
      </c>
      <c r="AZ5" s="1" t="s">
        <v>54</v>
      </c>
      <c r="BA5" s="1" t="s">
        <v>55</v>
      </c>
      <c r="BB5" s="1" t="s">
        <v>56</v>
      </c>
      <c r="BC5" s="1" t="s">
        <v>57</v>
      </c>
      <c r="BD5" s="1" t="s">
        <v>58</v>
      </c>
      <c r="BE5" s="1" t="s">
        <v>59</v>
      </c>
      <c r="BF5" s="1" t="s">
        <v>60</v>
      </c>
      <c r="BG5" s="1" t="s">
        <v>61</v>
      </c>
      <c r="BH5" s="1" t="s">
        <v>62</v>
      </c>
      <c r="BI5" s="1" t="s">
        <v>63</v>
      </c>
      <c r="BJ5" s="1" t="s">
        <v>64</v>
      </c>
      <c r="BK5" s="1" t="s">
        <v>65</v>
      </c>
      <c r="BL5" s="1" t="s">
        <v>66</v>
      </c>
      <c r="BM5" s="1" t="s">
        <v>67</v>
      </c>
      <c r="BN5" t="s">
        <v>68</v>
      </c>
      <c r="BQ5" t="s">
        <v>115</v>
      </c>
      <c r="BR5" t="s">
        <v>116</v>
      </c>
    </row>
    <row r="6" spans="1:70">
      <c r="A6" s="3" t="s">
        <v>69</v>
      </c>
      <c r="B6" s="3" t="s">
        <v>70</v>
      </c>
      <c r="C6" s="3" t="s">
        <v>71</v>
      </c>
      <c r="D6" s="3" t="s">
        <v>72</v>
      </c>
      <c r="E6" s="3" t="s">
        <v>73</v>
      </c>
      <c r="F6" s="3" t="s">
        <v>74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7"/>
      <c r="BC6" s="7"/>
      <c r="BD6" s="7"/>
      <c r="BE6" s="7"/>
      <c r="BF6" s="7"/>
      <c r="BG6" s="7"/>
      <c r="BH6" s="7"/>
      <c r="BI6" s="10">
        <v>3</v>
      </c>
      <c r="BJ6" s="7"/>
      <c r="BK6" s="7"/>
      <c r="BL6" s="7"/>
      <c r="BM6" s="6" t="s">
        <v>75</v>
      </c>
      <c r="BN6" s="8">
        <v>15000</v>
      </c>
      <c r="BO6" s="8">
        <f>SUM(G6:V6)</f>
        <v>0</v>
      </c>
      <c r="BP6" s="8">
        <f>SUM(BB6:BL6)</f>
        <v>3</v>
      </c>
      <c r="BQ6">
        <f>SUM(BO6*BN6)</f>
        <v>0</v>
      </c>
      <c r="BR6" s="11">
        <f>SUM(BP6*BN6)</f>
        <v>45000</v>
      </c>
    </row>
    <row r="7" spans="1:70">
      <c r="A7" s="3" t="s">
        <v>76</v>
      </c>
      <c r="B7" s="3" t="s">
        <v>77</v>
      </c>
      <c r="C7" s="3" t="s">
        <v>71</v>
      </c>
      <c r="D7" s="3" t="s">
        <v>72</v>
      </c>
      <c r="E7" s="3" t="s">
        <v>73</v>
      </c>
      <c r="F7" s="3" t="s">
        <v>78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9">
        <v>1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7"/>
      <c r="BC7" s="10">
        <v>4</v>
      </c>
      <c r="BD7" s="7"/>
      <c r="BE7" s="7"/>
      <c r="BF7" s="7"/>
      <c r="BG7" s="7"/>
      <c r="BH7" s="7"/>
      <c r="BI7" s="7"/>
      <c r="BJ7" s="7"/>
      <c r="BK7" s="7"/>
      <c r="BL7" s="7"/>
      <c r="BM7" s="6" t="s">
        <v>80</v>
      </c>
      <c r="BN7" s="8">
        <v>15000</v>
      </c>
      <c r="BO7" s="8">
        <f t="shared" ref="BO7:BO16" si="0">SUM(G7:V7)</f>
        <v>1</v>
      </c>
      <c r="BP7" s="8">
        <f t="shared" ref="BP7:BP16" si="1">SUM(BB7:BL7)</f>
        <v>4</v>
      </c>
      <c r="BQ7">
        <f t="shared" ref="BQ7:BQ16" si="2">SUM(BO7*BN7)</f>
        <v>15000</v>
      </c>
      <c r="BR7" s="11">
        <f t="shared" ref="BR7:BR16" si="3">SUM(BP7*BN7)</f>
        <v>60000</v>
      </c>
    </row>
    <row r="8" spans="1:70">
      <c r="A8" s="3" t="s">
        <v>75</v>
      </c>
      <c r="B8" s="3" t="s">
        <v>81</v>
      </c>
      <c r="C8" s="3" t="s">
        <v>71</v>
      </c>
      <c r="D8" s="3" t="s">
        <v>72</v>
      </c>
      <c r="E8" s="3" t="s">
        <v>73</v>
      </c>
      <c r="F8" s="3" t="s">
        <v>82</v>
      </c>
      <c r="G8" s="9">
        <v>3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9">
        <v>2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7"/>
      <c r="BC8" s="7"/>
      <c r="BD8" s="10">
        <v>9</v>
      </c>
      <c r="BE8" s="7"/>
      <c r="BF8" s="7"/>
      <c r="BG8" s="7"/>
      <c r="BH8" s="7"/>
      <c r="BI8" s="7"/>
      <c r="BJ8" s="7"/>
      <c r="BK8" s="10">
        <v>3</v>
      </c>
      <c r="BL8" s="7"/>
      <c r="BM8" s="6" t="s">
        <v>84</v>
      </c>
      <c r="BN8" s="8">
        <v>15000</v>
      </c>
      <c r="BO8" s="8">
        <f t="shared" si="0"/>
        <v>5</v>
      </c>
      <c r="BP8" s="8">
        <f t="shared" si="1"/>
        <v>12</v>
      </c>
      <c r="BQ8">
        <f t="shared" si="2"/>
        <v>75000</v>
      </c>
      <c r="BR8" s="11">
        <f t="shared" si="3"/>
        <v>180000</v>
      </c>
    </row>
    <row r="9" spans="1:70">
      <c r="A9" s="3" t="s">
        <v>79</v>
      </c>
      <c r="B9" s="3" t="s">
        <v>85</v>
      </c>
      <c r="C9" s="3" t="s">
        <v>71</v>
      </c>
      <c r="D9" s="3" t="s">
        <v>72</v>
      </c>
      <c r="E9" s="3" t="s">
        <v>73</v>
      </c>
      <c r="F9" s="3" t="s">
        <v>86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7"/>
      <c r="BC9" s="7"/>
      <c r="BD9" s="7"/>
      <c r="BE9" s="7"/>
      <c r="BF9" s="7"/>
      <c r="BG9" s="7"/>
      <c r="BH9" s="7"/>
      <c r="BI9" s="10">
        <v>54</v>
      </c>
      <c r="BJ9" s="7"/>
      <c r="BK9" s="7"/>
      <c r="BL9" s="7"/>
      <c r="BM9" s="6" t="s">
        <v>87</v>
      </c>
      <c r="BN9" s="8">
        <v>19000</v>
      </c>
      <c r="BO9" s="8">
        <f t="shared" si="0"/>
        <v>0</v>
      </c>
      <c r="BP9" s="8">
        <f t="shared" si="1"/>
        <v>54</v>
      </c>
      <c r="BQ9">
        <f t="shared" si="2"/>
        <v>0</v>
      </c>
      <c r="BR9" s="11">
        <f t="shared" si="3"/>
        <v>1026000</v>
      </c>
    </row>
    <row r="10" spans="1:70">
      <c r="A10" s="3" t="s">
        <v>80</v>
      </c>
      <c r="B10" s="3" t="s">
        <v>88</v>
      </c>
      <c r="C10" s="3" t="s">
        <v>71</v>
      </c>
      <c r="D10" s="3" t="s">
        <v>72</v>
      </c>
      <c r="E10" s="3" t="s">
        <v>73</v>
      </c>
      <c r="F10" s="3" t="s">
        <v>89</v>
      </c>
      <c r="G10" s="9">
        <v>10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7"/>
      <c r="BC10" s="7"/>
      <c r="BD10" s="10">
        <v>30</v>
      </c>
      <c r="BE10" s="7"/>
      <c r="BF10" s="7"/>
      <c r="BG10" s="7"/>
      <c r="BH10" s="7"/>
      <c r="BI10" s="7"/>
      <c r="BJ10" s="7"/>
      <c r="BK10" s="7"/>
      <c r="BL10" s="7"/>
      <c r="BM10" s="6" t="s">
        <v>91</v>
      </c>
      <c r="BN10" s="8">
        <v>16000</v>
      </c>
      <c r="BO10" s="8">
        <f t="shared" si="0"/>
        <v>10</v>
      </c>
      <c r="BP10" s="8">
        <f t="shared" si="1"/>
        <v>30</v>
      </c>
      <c r="BQ10">
        <f t="shared" si="2"/>
        <v>160000</v>
      </c>
      <c r="BR10" s="11">
        <f t="shared" si="3"/>
        <v>480000</v>
      </c>
    </row>
    <row r="11" spans="1:70">
      <c r="A11" s="3" t="s">
        <v>92</v>
      </c>
      <c r="B11" s="3" t="s">
        <v>93</v>
      </c>
      <c r="C11" s="3" t="s">
        <v>71</v>
      </c>
      <c r="D11" s="3" t="s">
        <v>72</v>
      </c>
      <c r="E11" s="3" t="s">
        <v>73</v>
      </c>
      <c r="F11" s="3" t="s">
        <v>94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10">
        <v>28</v>
      </c>
      <c r="BM11" s="6" t="s">
        <v>95</v>
      </c>
      <c r="BN11" s="8">
        <v>16000</v>
      </c>
      <c r="BO11" s="8">
        <f t="shared" si="0"/>
        <v>0</v>
      </c>
      <c r="BP11" s="8">
        <f t="shared" si="1"/>
        <v>28</v>
      </c>
      <c r="BQ11">
        <f t="shared" si="2"/>
        <v>0</v>
      </c>
      <c r="BR11" s="11">
        <f t="shared" si="3"/>
        <v>448000</v>
      </c>
    </row>
    <row r="12" spans="1:70">
      <c r="A12" s="3" t="s">
        <v>96</v>
      </c>
      <c r="B12" s="3" t="s">
        <v>97</v>
      </c>
      <c r="C12" s="3" t="s">
        <v>71</v>
      </c>
      <c r="D12" s="3" t="s">
        <v>72</v>
      </c>
      <c r="E12" s="3" t="s">
        <v>73</v>
      </c>
      <c r="F12" s="3" t="s">
        <v>98</v>
      </c>
      <c r="G12" s="6"/>
      <c r="H12" s="6"/>
      <c r="I12" s="6"/>
      <c r="J12" s="6"/>
      <c r="K12" s="6"/>
      <c r="L12" s="6"/>
      <c r="M12" s="9">
        <v>1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6" t="s">
        <v>69</v>
      </c>
      <c r="BN12" s="8">
        <v>10200</v>
      </c>
      <c r="BO12" s="8">
        <f t="shared" si="0"/>
        <v>1</v>
      </c>
      <c r="BP12" s="8">
        <f t="shared" si="1"/>
        <v>0</v>
      </c>
      <c r="BQ12">
        <f t="shared" si="2"/>
        <v>10200</v>
      </c>
      <c r="BR12" s="11">
        <f t="shared" si="3"/>
        <v>0</v>
      </c>
    </row>
    <row r="13" spans="1:70">
      <c r="A13" s="3" t="s">
        <v>99</v>
      </c>
      <c r="B13" s="3" t="s">
        <v>100</v>
      </c>
      <c r="C13" s="3" t="s">
        <v>71</v>
      </c>
      <c r="D13" s="3" t="s">
        <v>72</v>
      </c>
      <c r="E13" s="3" t="s">
        <v>73</v>
      </c>
      <c r="F13" s="3" t="s">
        <v>101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7"/>
      <c r="BC13" s="7"/>
      <c r="BD13" s="7"/>
      <c r="BE13" s="7"/>
      <c r="BF13" s="7"/>
      <c r="BG13" s="7"/>
      <c r="BH13" s="7"/>
      <c r="BI13" s="10">
        <v>3</v>
      </c>
      <c r="BJ13" s="7"/>
      <c r="BK13" s="7"/>
      <c r="BL13" s="7"/>
      <c r="BM13" s="6" t="s">
        <v>75</v>
      </c>
      <c r="BN13" s="8">
        <v>8000</v>
      </c>
      <c r="BO13" s="8">
        <f t="shared" si="0"/>
        <v>0</v>
      </c>
      <c r="BP13" s="8">
        <f t="shared" si="1"/>
        <v>3</v>
      </c>
      <c r="BQ13">
        <f t="shared" si="2"/>
        <v>0</v>
      </c>
      <c r="BR13" s="11">
        <f t="shared" si="3"/>
        <v>24000</v>
      </c>
    </row>
    <row r="14" spans="1:70">
      <c r="A14" s="3" t="s">
        <v>83</v>
      </c>
      <c r="B14" s="3" t="s">
        <v>102</v>
      </c>
      <c r="C14" s="3" t="s">
        <v>71</v>
      </c>
      <c r="D14" s="3" t="s">
        <v>72</v>
      </c>
      <c r="E14" s="3" t="s">
        <v>73</v>
      </c>
      <c r="F14" s="3" t="s">
        <v>103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7"/>
      <c r="BC14" s="7"/>
      <c r="BD14" s="7"/>
      <c r="BE14" s="7"/>
      <c r="BF14" s="10">
        <v>5</v>
      </c>
      <c r="BG14" s="7"/>
      <c r="BH14" s="7"/>
      <c r="BI14" s="7"/>
      <c r="BJ14" s="7"/>
      <c r="BK14" s="7"/>
      <c r="BL14" s="7"/>
      <c r="BM14" s="6" t="s">
        <v>80</v>
      </c>
      <c r="BN14" s="8">
        <v>34000</v>
      </c>
      <c r="BO14" s="8">
        <f t="shared" si="0"/>
        <v>0</v>
      </c>
      <c r="BP14" s="8">
        <f t="shared" si="1"/>
        <v>5</v>
      </c>
      <c r="BQ14">
        <f t="shared" si="2"/>
        <v>0</v>
      </c>
      <c r="BR14" s="11">
        <f t="shared" si="3"/>
        <v>170000</v>
      </c>
    </row>
    <row r="15" spans="1:70">
      <c r="A15" s="3" t="s">
        <v>90</v>
      </c>
      <c r="B15" s="3" t="s">
        <v>104</v>
      </c>
      <c r="C15" s="3" t="s">
        <v>71</v>
      </c>
      <c r="D15" s="3" t="s">
        <v>72</v>
      </c>
      <c r="E15" s="3" t="s">
        <v>73</v>
      </c>
      <c r="F15" s="3" t="s">
        <v>105</v>
      </c>
      <c r="G15" s="6"/>
      <c r="H15" s="6"/>
      <c r="I15" s="6"/>
      <c r="J15" s="6"/>
      <c r="K15" s="6"/>
      <c r="L15" s="9">
        <v>10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7"/>
      <c r="BC15" s="7"/>
      <c r="BD15" s="7"/>
      <c r="BE15" s="7"/>
      <c r="BF15" s="7"/>
      <c r="BG15" s="7"/>
      <c r="BH15" s="7"/>
      <c r="BI15" s="7"/>
      <c r="BJ15" s="7"/>
      <c r="BK15" s="10">
        <v>8</v>
      </c>
      <c r="BL15" s="7"/>
      <c r="BM15" s="6" t="s">
        <v>106</v>
      </c>
      <c r="BN15" s="8">
        <v>34000</v>
      </c>
      <c r="BO15" s="8">
        <f t="shared" si="0"/>
        <v>10</v>
      </c>
      <c r="BP15" s="8">
        <f t="shared" si="1"/>
        <v>8</v>
      </c>
      <c r="BQ15">
        <f t="shared" si="2"/>
        <v>340000</v>
      </c>
      <c r="BR15" s="11">
        <f t="shared" si="3"/>
        <v>272000</v>
      </c>
    </row>
    <row r="16" spans="1:70">
      <c r="A16" s="3" t="s">
        <v>107</v>
      </c>
      <c r="B16" s="3" t="s">
        <v>108</v>
      </c>
      <c r="C16" s="3" t="s">
        <v>71</v>
      </c>
      <c r="D16" s="3" t="s">
        <v>72</v>
      </c>
      <c r="E16" s="3" t="s">
        <v>73</v>
      </c>
      <c r="F16" s="3" t="s">
        <v>74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9">
        <v>2</v>
      </c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10">
        <v>2</v>
      </c>
      <c r="BC16" s="7"/>
      <c r="BD16" s="7"/>
      <c r="BE16" s="7"/>
      <c r="BF16" s="7"/>
      <c r="BG16" s="7"/>
      <c r="BH16" s="7"/>
      <c r="BI16" s="7"/>
      <c r="BJ16" s="10">
        <v>2</v>
      </c>
      <c r="BK16" s="7"/>
      <c r="BL16" s="7"/>
      <c r="BM16" s="6" t="s">
        <v>92</v>
      </c>
      <c r="BN16" s="8">
        <v>34000</v>
      </c>
      <c r="BO16" s="8">
        <f t="shared" si="0"/>
        <v>2</v>
      </c>
      <c r="BP16" s="8">
        <f t="shared" si="1"/>
        <v>4</v>
      </c>
      <c r="BQ16">
        <f t="shared" si="2"/>
        <v>68000</v>
      </c>
      <c r="BR16" s="11">
        <f t="shared" si="3"/>
        <v>136000</v>
      </c>
    </row>
    <row r="17" spans="1:71">
      <c r="A17" s="3"/>
      <c r="B17" s="3"/>
      <c r="C17" s="3"/>
      <c r="D17" s="3"/>
      <c r="E17" s="3"/>
      <c r="F17" s="3" t="s">
        <v>109</v>
      </c>
      <c r="G17" s="3" t="s">
        <v>110</v>
      </c>
      <c r="H17" s="3" t="s">
        <v>111</v>
      </c>
      <c r="I17" s="3" t="s">
        <v>111</v>
      </c>
      <c r="J17" s="3" t="s">
        <v>111</v>
      </c>
      <c r="K17" s="3" t="s">
        <v>111</v>
      </c>
      <c r="L17" s="3" t="s">
        <v>90</v>
      </c>
      <c r="M17" s="3" t="s">
        <v>69</v>
      </c>
      <c r="N17" s="3" t="s">
        <v>111</v>
      </c>
      <c r="O17" s="3" t="s">
        <v>111</v>
      </c>
      <c r="P17" s="3" t="s">
        <v>111</v>
      </c>
      <c r="Q17" s="3" t="s">
        <v>111</v>
      </c>
      <c r="R17" s="3" t="s">
        <v>111</v>
      </c>
      <c r="S17" s="3" t="s">
        <v>111</v>
      </c>
      <c r="T17" s="3" t="s">
        <v>76</v>
      </c>
      <c r="U17" s="3" t="s">
        <v>69</v>
      </c>
      <c r="V17" s="3" t="s">
        <v>76</v>
      </c>
      <c r="W17" s="3" t="s">
        <v>111</v>
      </c>
      <c r="X17" s="3" t="s">
        <v>111</v>
      </c>
      <c r="Y17" s="3" t="s">
        <v>111</v>
      </c>
      <c r="Z17" s="3" t="s">
        <v>111</v>
      </c>
      <c r="AA17" s="3" t="s">
        <v>111</v>
      </c>
      <c r="AB17" s="3" t="s">
        <v>111</v>
      </c>
      <c r="AC17" s="3" t="s">
        <v>111</v>
      </c>
      <c r="AD17" s="3" t="s">
        <v>111</v>
      </c>
      <c r="AE17" s="3" t="s">
        <v>111</v>
      </c>
      <c r="AF17" s="3" t="s">
        <v>111</v>
      </c>
      <c r="AG17" s="3" t="s">
        <v>111</v>
      </c>
      <c r="AH17" s="3" t="s">
        <v>111</v>
      </c>
      <c r="AI17" s="3" t="s">
        <v>111</v>
      </c>
      <c r="AJ17" s="3" t="s">
        <v>111</v>
      </c>
      <c r="AK17" s="3" t="s">
        <v>111</v>
      </c>
      <c r="AL17" s="3" t="s">
        <v>111</v>
      </c>
      <c r="AM17" s="3" t="s">
        <v>111</v>
      </c>
      <c r="AN17" s="3" t="s">
        <v>111</v>
      </c>
      <c r="AO17" s="3" t="s">
        <v>111</v>
      </c>
      <c r="AP17" s="3" t="s">
        <v>111</v>
      </c>
      <c r="AQ17" s="3" t="s">
        <v>111</v>
      </c>
      <c r="AR17" s="3" t="s">
        <v>111</v>
      </c>
      <c r="AS17" s="3" t="s">
        <v>111</v>
      </c>
      <c r="AT17" s="3" t="s">
        <v>111</v>
      </c>
      <c r="AU17" s="3" t="s">
        <v>111</v>
      </c>
      <c r="AV17" s="3" t="s">
        <v>111</v>
      </c>
      <c r="AW17" s="3" t="s">
        <v>111</v>
      </c>
      <c r="AX17" s="3" t="s">
        <v>111</v>
      </c>
      <c r="AY17" s="3" t="s">
        <v>111</v>
      </c>
      <c r="AZ17" s="3" t="s">
        <v>111</v>
      </c>
      <c r="BA17" s="3" t="s">
        <v>111</v>
      </c>
      <c r="BB17" s="3" t="s">
        <v>76</v>
      </c>
      <c r="BC17" s="3" t="s">
        <v>79</v>
      </c>
      <c r="BD17" s="3" t="s">
        <v>112</v>
      </c>
      <c r="BE17" s="3" t="s">
        <v>111</v>
      </c>
      <c r="BF17" s="3" t="s">
        <v>80</v>
      </c>
      <c r="BG17" s="3" t="s">
        <v>111</v>
      </c>
      <c r="BH17" s="3" t="s">
        <v>111</v>
      </c>
      <c r="BI17" s="3" t="s">
        <v>113</v>
      </c>
      <c r="BJ17" s="3" t="s">
        <v>76</v>
      </c>
      <c r="BK17" s="3" t="s">
        <v>107</v>
      </c>
      <c r="BL17" s="3" t="s">
        <v>95</v>
      </c>
      <c r="BM17" s="3" t="s">
        <v>114</v>
      </c>
      <c r="BQ17">
        <f>SUM(BQ6:BQ16)</f>
        <v>668200</v>
      </c>
      <c r="BR17" s="11">
        <f>SUM(BR6:BR16)</f>
        <v>2841000</v>
      </c>
      <c r="BS17">
        <f>SUM(BQ17+BR17)</f>
        <v>3509200</v>
      </c>
    </row>
  </sheetData>
  <mergeCells count="1">
    <mergeCell ref="A2:BM2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준호 이</cp:lastModifiedBy>
  <dcterms:created xsi:type="dcterms:W3CDTF">2025-06-24T06:20:42Z</dcterms:created>
  <dcterms:modified xsi:type="dcterms:W3CDTF">2025-07-22T02:23:02Z</dcterms:modified>
</cp:coreProperties>
</file>