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8_{77BCA8AF-23DB-4725-B0F8-9D1656705E1F}" xr6:coauthVersionLast="47" xr6:coauthVersionMax="47" xr10:uidLastSave="{00000000-0000-0000-0000-000000000000}"/>
  <bookViews>
    <workbookView xWindow="48000" yWindow="90" windowWidth="19200" windowHeight="1560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BS11" i="1" l="1"/>
  <c r="BR11" i="1"/>
  <c r="BQ11" i="1"/>
  <c r="BR7" i="1"/>
  <c r="BR8" i="1"/>
  <c r="BR9" i="1"/>
  <c r="BR10" i="1"/>
  <c r="BR6" i="1"/>
  <c r="BQ7" i="1"/>
  <c r="BQ8" i="1"/>
  <c r="BQ9" i="1"/>
  <c r="BQ10" i="1"/>
  <c r="BQ6" i="1"/>
  <c r="BP7" i="1"/>
  <c r="BO10" i="1"/>
  <c r="BO9" i="1"/>
  <c r="BO8" i="1"/>
  <c r="BO7" i="1"/>
</calcChain>
</file>

<file path=xl/sharedStrings.xml><?xml version="1.0" encoding="utf-8"?>
<sst xmlns="http://schemas.openxmlformats.org/spreadsheetml/2006/main" count="177" uniqueCount="109">
  <si>
    <t>【 발주서 (가금류(닭,오리)) 】</t>
  </si>
  <si>
    <t>기간 : 2025-07-02 ~ 2025-08-28</t>
  </si>
  <si>
    <t>거래처명 : 부산소프트웨어마이스터고등학교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</si>
  <si>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</si>
  <si>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</si>
  <si>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</si>
  <si>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</si>
  <si>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</si>
  <si>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</si>
  <si>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</si>
  <si>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</si>
  <si>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</si>
  <si>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</si>
  <si>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</si>
  <si>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</si>
  <si>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</si>
  <si>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</si>
  <si>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</si>
  <si>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07.11</t>
  </si>
  <si>
    <t>07.12</t>
  </si>
  <si>
    <t>07.13</t>
  </si>
  <si>
    <t>07.14</t>
  </si>
  <si>
    <t>07.15</t>
  </si>
  <si>
    <t>07.16</t>
  </si>
  <si>
    <t>07.17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</si>
  <si>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</si>
  <si>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</si>
  <si>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</si>
  <si>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</si>
  <si>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</si>
  <si>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</si>
  <si>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</si>
  <si>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</si>
  <si>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</si>
  <si>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</si>
  <si>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</si>
  <si>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07.29</t>
  </si>
  <si>
    <t>07.30</t>
  </si>
  <si>
    <t>07.31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</si>
  <si>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</si>
  <si>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</si>
  <si>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</si>
  <si>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</si>
  <si>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</si>
  <si>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</si>
  <si>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</si>
  <si>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</si>
  <si>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</si>
  <si>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</si>
  <si>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</si>
  <si>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</si>
  <si>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</si>
  <si>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</si>
  <si>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</si>
  <si>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</si>
  <si>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</si>
  <si>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</si>
  <si>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</si>
  <si>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</si>
  <si>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</si>
  <si>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</si>
  <si>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</si>
  <si>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</si>
  <si>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</si>
  <si>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</si>
  <si>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</si>
  <si>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</si>
  <si>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총량</t>
  </si>
  <si>
    <t>계약단가</t>
  </si>
  <si>
    <t>1</t>
  </si>
  <si>
    <t>닭고기(넓적다리)</t>
  </si>
  <si>
    <t>1000g/봉</t>
  </si>
  <si>
    <t>( HACCP )</t>
  </si>
  <si>
    <t>국산</t>
  </si>
  <si>
    <t>[1000g],[봉],[200g],[국산],[HACCP],[1등급 이상],[삼계용],[진공포장],[냉장],[장각. 원라인시스템 제품. 최근에 도축, 등급 판정, 제조된 제품.]</t>
  </si>
  <si>
    <t>40</t>
  </si>
  <si>
    <t>36</t>
  </si>
  <si>
    <t>76</t>
  </si>
  <si>
    <t>2</t>
  </si>
  <si>
    <t>닭고기(다리살)</t>
  </si>
  <si>
    <t>[1000g],[봉],[20g],[국산],[HACCP],[1등급 이상],[20g/개당(무게:20g/개당)],[진공포장],[냉장],[치킨용. 원라인시스템 제품. 최근에 도축, 등급 판정, 제조된 제품.]</t>
  </si>
  <si>
    <t>41</t>
  </si>
  <si>
    <t>23</t>
  </si>
  <si>
    <t>19</t>
  </si>
  <si>
    <t>18</t>
  </si>
  <si>
    <t>124</t>
  </si>
  <si>
    <t>3</t>
  </si>
  <si>
    <t>닭고기(다리살)/깍둑썰기</t>
  </si>
  <si>
    <t>선택안함 ( HACCP )</t>
  </si>
  <si>
    <t>[1000g],[봉],[10g],[국산],[HACCP],[1등급 이상],[1.5*1.5*1cm(크기:1.5*1.5*1cm)],[카레용],[진공포장],[냉장],[치킨마요용. 원라인시스템 제품. 최근에 도축, 등급 판정, 제조된 제품.]</t>
  </si>
  <si>
    <t>25</t>
  </si>
  <si>
    <t>4</t>
  </si>
  <si>
    <t>닭고기(다리살)/슬라이스</t>
  </si>
  <si>
    <t>[1000g],[봉],[40g],[국산],[HACCP],[1등급 이상],[30~40g/개당(무게:30~40g/개당)],[커틀릿용],[슬라이스(.00)],[진공포장],[냉장],[탄두리치킨용. 원라인시스템 제품. 최근에 도축, 등급 판정, 제조된 제품.]</t>
  </si>
  <si>
    <t>33</t>
  </si>
  <si>
    <t>5</t>
  </si>
  <si>
    <t>닭뼈</t>
  </si>
  <si>
    <t>1000g/kg</t>
  </si>
  <si>
    <t>[1000g],[kg],[국산],[HACCP],[육수용],[기름제거(지방, 비계)(.00)],[밀봉포장],[냉장],[원라인시스템 제품. 최근에 도축, 등급 판정, 제조된 제품.]</t>
  </si>
  <si>
    <t>6</t>
  </si>
  <si>
    <t>9</t>
  </si>
  <si>
    <t>7</t>
  </si>
  <si>
    <t>28</t>
  </si>
  <si>
    <t>합계</t>
  </si>
  <si>
    <t>50</t>
  </si>
  <si>
    <t>0</t>
  </si>
  <si>
    <t>56</t>
  </si>
  <si>
    <t>91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</si>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</sst>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41" fontId="4" fillId="3" borderId="1" xfId="1" applyFont="1" applyFill="1" applyBorder="1" applyAlignment="1">
      <alignment horizontal="left" vertical="center"/>
    </xf>
    <xf numFmtId="41" fontId="0" fillId="0" borderId="0" xfId="1" applyFont="1">
      <alignment vertical="center"/>
    </xf>
    <xf numFmtId="41" fontId="4" fillId="5" borderId="1" xfId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11"/>
  <sheetViews>
    <sheetView tabSelected="1" topLeftCell="D1" workbookViewId="0">
      <selection activeCell="BS11" sqref="BS11"/>
    </sheetView>
  </sheetViews>
  <sheetFormatPr defaultRowHeight="16.5"/>
  <cols>
    <col min="6" max="6" width="0" hidden="1" customWidth="1"/>
    <col min="9" max="14" width="0" hidden="1" customWidth="1"/>
    <col min="16" max="18" width="0" hidden="1" customWidth="1"/>
    <col min="20" max="21" width="0" hidden="1" customWidth="1"/>
    <col min="23" max="55" width="0" hidden="1" customWidth="1"/>
    <col min="58" max="63" width="0" hidden="1" customWidth="1"/>
  </cols>
  <sheetData>
    <row r="2" spans="1:71" ht="17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71">
      <c r="A3" s="2" t="s">
        <v>1</v>
      </c>
    </row>
    <row r="4" spans="1:71">
      <c r="A4" s="2" t="s">
        <v>2</v>
      </c>
    </row>
    <row r="5" spans="1:7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  <c r="AW5" s="1" t="s">
        <v>51</v>
      </c>
      <c r="AX5" s="1" t="s">
        <v>52</v>
      </c>
      <c r="AY5" s="1" t="s">
        <v>53</v>
      </c>
      <c r="AZ5" s="1" t="s">
        <v>54</v>
      </c>
      <c r="BA5" s="1" t="s">
        <v>55</v>
      </c>
      <c r="BB5" s="1" t="s">
        <v>56</v>
      </c>
      <c r="BC5" s="1" t="s">
        <v>57</v>
      </c>
      <c r="BD5" s="1" t="s">
        <v>58</v>
      </c>
      <c r="BE5" s="1" t="s">
        <v>59</v>
      </c>
      <c r="BF5" s="1" t="s">
        <v>60</v>
      </c>
      <c r="BG5" s="1" t="s">
        <v>61</v>
      </c>
      <c r="BH5" s="1" t="s">
        <v>62</v>
      </c>
      <c r="BI5" s="1" t="s">
        <v>63</v>
      </c>
      <c r="BJ5" s="1" t="s">
        <v>64</v>
      </c>
      <c r="BK5" s="1" t="s">
        <v>65</v>
      </c>
      <c r="BL5" s="1" t="s">
        <v>66</v>
      </c>
      <c r="BM5" s="1" t="s">
        <v>67</v>
      </c>
      <c r="BN5" t="s">
        <v>68</v>
      </c>
    </row>
    <row r="6" spans="1:71">
      <c r="A6" s="3" t="s">
        <v>69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 t="s">
        <v>75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8"/>
      <c r="BE6" s="8" t="s">
        <v>76</v>
      </c>
      <c r="BF6" s="8"/>
      <c r="BG6" s="8"/>
      <c r="BH6" s="8"/>
      <c r="BI6" s="8"/>
      <c r="BJ6" s="8"/>
      <c r="BK6" s="8"/>
      <c r="BL6" s="8"/>
      <c r="BM6" s="6" t="s">
        <v>77</v>
      </c>
      <c r="BN6" s="7">
        <v>17000</v>
      </c>
      <c r="BO6" s="7">
        <v>40</v>
      </c>
      <c r="BP6" s="7">
        <v>36</v>
      </c>
      <c r="BQ6">
        <f>BO6*BN6</f>
        <v>680000</v>
      </c>
      <c r="BR6">
        <f>BP6*BN6</f>
        <v>612000</v>
      </c>
    </row>
    <row r="7" spans="1:71">
      <c r="A7" s="3" t="s">
        <v>78</v>
      </c>
      <c r="B7" s="3" t="s">
        <v>79</v>
      </c>
      <c r="C7" s="3" t="s">
        <v>71</v>
      </c>
      <c r="D7" s="3" t="s">
        <v>72</v>
      </c>
      <c r="E7" s="3" t="s">
        <v>73</v>
      </c>
      <c r="F7" s="3" t="s">
        <v>80</v>
      </c>
      <c r="G7" s="6"/>
      <c r="H7" s="6" t="s">
        <v>81</v>
      </c>
      <c r="I7" s="6"/>
      <c r="J7" s="6"/>
      <c r="K7" s="6"/>
      <c r="L7" s="6"/>
      <c r="M7" s="6"/>
      <c r="N7" s="6"/>
      <c r="O7" s="6" t="s">
        <v>82</v>
      </c>
      <c r="P7" s="6"/>
      <c r="Q7" s="6"/>
      <c r="R7" s="6"/>
      <c r="S7" s="6"/>
      <c r="T7" s="6"/>
      <c r="U7" s="6"/>
      <c r="V7" s="6" t="s">
        <v>83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8" t="s">
        <v>84</v>
      </c>
      <c r="BE7" s="8"/>
      <c r="BF7" s="8"/>
      <c r="BG7" s="8"/>
      <c r="BH7" s="8"/>
      <c r="BI7" s="8"/>
      <c r="BJ7" s="8"/>
      <c r="BK7" s="8"/>
      <c r="BL7" s="8" t="s">
        <v>82</v>
      </c>
      <c r="BM7" s="6" t="s">
        <v>85</v>
      </c>
      <c r="BN7" s="7">
        <v>18500</v>
      </c>
      <c r="BO7" s="7">
        <f>H7+O7+V7</f>
        <v>83</v>
      </c>
      <c r="BP7" s="7">
        <f>BD7+BL7</f>
        <v>41</v>
      </c>
      <c r="BQ7">
        <f t="shared" ref="BQ7:BQ10" si="0">BO7*BN7</f>
        <v>1535500</v>
      </c>
      <c r="BR7">
        <f t="shared" ref="BR7:BR10" si="1">BP7*BN7</f>
        <v>758500</v>
      </c>
    </row>
    <row r="8" spans="1:71">
      <c r="A8" s="3" t="s">
        <v>86</v>
      </c>
      <c r="B8" s="3" t="s">
        <v>87</v>
      </c>
      <c r="C8" s="3" t="s">
        <v>71</v>
      </c>
      <c r="D8" s="3" t="s">
        <v>88</v>
      </c>
      <c r="E8" s="3" t="s">
        <v>73</v>
      </c>
      <c r="F8" s="3" t="s">
        <v>89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 t="s">
        <v>90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8"/>
      <c r="BE8" s="8"/>
      <c r="BF8" s="8"/>
      <c r="BG8" s="8"/>
      <c r="BH8" s="8"/>
      <c r="BI8" s="8"/>
      <c r="BJ8" s="8"/>
      <c r="BK8" s="8"/>
      <c r="BL8" s="8"/>
      <c r="BM8" s="6" t="s">
        <v>90</v>
      </c>
      <c r="BN8" s="7">
        <v>18500</v>
      </c>
      <c r="BO8" s="7" t="str">
        <f>V8</f>
        <v>25</v>
      </c>
      <c r="BP8" s="7"/>
      <c r="BQ8">
        <f t="shared" si="0"/>
        <v>462500</v>
      </c>
      <c r="BR8">
        <f t="shared" si="1"/>
        <v>0</v>
      </c>
    </row>
    <row r="9" spans="1:71">
      <c r="A9" s="3" t="s">
        <v>91</v>
      </c>
      <c r="B9" s="3" t="s">
        <v>92</v>
      </c>
      <c r="C9" s="3" t="s">
        <v>71</v>
      </c>
      <c r="D9" s="3" t="s">
        <v>72</v>
      </c>
      <c r="E9" s="3" t="s">
        <v>73</v>
      </c>
      <c r="F9" s="3" t="s">
        <v>93</v>
      </c>
      <c r="G9" s="6"/>
      <c r="H9" s="6"/>
      <c r="I9" s="6"/>
      <c r="J9" s="6"/>
      <c r="K9" s="6"/>
      <c r="L9" s="6"/>
      <c r="M9" s="6"/>
      <c r="N9" s="6"/>
      <c r="O9" s="6" t="s">
        <v>94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8"/>
      <c r="BE9" s="8"/>
      <c r="BF9" s="8"/>
      <c r="BG9" s="8"/>
      <c r="BH9" s="8"/>
      <c r="BI9" s="8"/>
      <c r="BJ9" s="8"/>
      <c r="BK9" s="8"/>
      <c r="BL9" s="8"/>
      <c r="BM9" s="6" t="s">
        <v>94</v>
      </c>
      <c r="BN9" s="7">
        <v>18500</v>
      </c>
      <c r="BO9" s="7" t="str">
        <f>O9</f>
        <v>33</v>
      </c>
      <c r="BP9" s="7"/>
      <c r="BQ9">
        <f t="shared" si="0"/>
        <v>610500</v>
      </c>
      <c r="BR9">
        <f t="shared" si="1"/>
        <v>0</v>
      </c>
    </row>
    <row r="10" spans="1:71">
      <c r="A10" s="3" t="s">
        <v>95</v>
      </c>
      <c r="B10" s="3" t="s">
        <v>96</v>
      </c>
      <c r="C10" s="3" t="s">
        <v>97</v>
      </c>
      <c r="D10" s="3" t="s">
        <v>72</v>
      </c>
      <c r="E10" s="3" t="s">
        <v>73</v>
      </c>
      <c r="F10" s="3" t="s">
        <v>98</v>
      </c>
      <c r="G10" s="6" t="s">
        <v>99</v>
      </c>
      <c r="H10" s="6" t="s">
        <v>100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99</v>
      </c>
      <c r="T10" s="6"/>
      <c r="U10" s="6"/>
      <c r="V10" s="6" t="s">
        <v>101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8"/>
      <c r="BE10" s="8"/>
      <c r="BF10" s="8"/>
      <c r="BG10" s="8"/>
      <c r="BH10" s="8"/>
      <c r="BI10" s="8"/>
      <c r="BJ10" s="8"/>
      <c r="BK10" s="8"/>
      <c r="BL10" s="8"/>
      <c r="BM10" s="6" t="s">
        <v>102</v>
      </c>
      <c r="BN10" s="7">
        <v>8550</v>
      </c>
      <c r="BO10" s="7">
        <f>G10+H10+S10+V10</f>
        <v>28</v>
      </c>
      <c r="BP10" s="7"/>
      <c r="BQ10">
        <f t="shared" si="0"/>
        <v>239400</v>
      </c>
      <c r="BR10">
        <f t="shared" si="1"/>
        <v>0</v>
      </c>
    </row>
    <row r="11" spans="1:71">
      <c r="A11" s="3"/>
      <c r="B11" s="3"/>
      <c r="C11" s="3"/>
      <c r="D11" s="3"/>
      <c r="E11" s="3"/>
      <c r="F11" s="3" t="s">
        <v>103</v>
      </c>
      <c r="G11" s="6" t="s">
        <v>99</v>
      </c>
      <c r="H11" s="6" t="s">
        <v>104</v>
      </c>
      <c r="I11" s="6" t="s">
        <v>105</v>
      </c>
      <c r="J11" s="6" t="s">
        <v>105</v>
      </c>
      <c r="K11" s="6" t="s">
        <v>105</v>
      </c>
      <c r="L11" s="6" t="s">
        <v>105</v>
      </c>
      <c r="M11" s="6" t="s">
        <v>105</v>
      </c>
      <c r="N11" s="6" t="s">
        <v>105</v>
      </c>
      <c r="O11" s="6" t="s">
        <v>106</v>
      </c>
      <c r="P11" s="6" t="s">
        <v>105</v>
      </c>
      <c r="Q11" s="6" t="s">
        <v>105</v>
      </c>
      <c r="R11" s="6" t="s">
        <v>105</v>
      </c>
      <c r="S11" s="6" t="s">
        <v>99</v>
      </c>
      <c r="T11" s="6" t="s">
        <v>105</v>
      </c>
      <c r="U11" s="6" t="s">
        <v>105</v>
      </c>
      <c r="V11" s="6" t="s">
        <v>107</v>
      </c>
      <c r="W11" s="6" t="s">
        <v>105</v>
      </c>
      <c r="X11" s="6" t="s">
        <v>105</v>
      </c>
      <c r="Y11" s="6" t="s">
        <v>105</v>
      </c>
      <c r="Z11" s="6" t="s">
        <v>105</v>
      </c>
      <c r="AA11" s="6" t="s">
        <v>105</v>
      </c>
      <c r="AB11" s="6" t="s">
        <v>105</v>
      </c>
      <c r="AC11" s="6" t="s">
        <v>105</v>
      </c>
      <c r="AD11" s="6" t="s">
        <v>105</v>
      </c>
      <c r="AE11" s="6" t="s">
        <v>105</v>
      </c>
      <c r="AF11" s="6" t="s">
        <v>105</v>
      </c>
      <c r="AG11" s="6" t="s">
        <v>105</v>
      </c>
      <c r="AH11" s="6" t="s">
        <v>105</v>
      </c>
      <c r="AI11" s="6" t="s">
        <v>105</v>
      </c>
      <c r="AJ11" s="6" t="s">
        <v>105</v>
      </c>
      <c r="AK11" s="6" t="s">
        <v>105</v>
      </c>
      <c r="AL11" s="6" t="s">
        <v>105</v>
      </c>
      <c r="AM11" s="6" t="s">
        <v>105</v>
      </c>
      <c r="AN11" s="6" t="s">
        <v>105</v>
      </c>
      <c r="AO11" s="6" t="s">
        <v>105</v>
      </c>
      <c r="AP11" s="6" t="s">
        <v>105</v>
      </c>
      <c r="AQ11" s="6" t="s">
        <v>105</v>
      </c>
      <c r="AR11" s="6" t="s">
        <v>105</v>
      </c>
      <c r="AS11" s="6" t="s">
        <v>105</v>
      </c>
      <c r="AT11" s="6" t="s">
        <v>105</v>
      </c>
      <c r="AU11" s="6" t="s">
        <v>105</v>
      </c>
      <c r="AV11" s="6" t="s">
        <v>105</v>
      </c>
      <c r="AW11" s="6" t="s">
        <v>105</v>
      </c>
      <c r="AX11" s="6" t="s">
        <v>105</v>
      </c>
      <c r="AY11" s="6" t="s">
        <v>105</v>
      </c>
      <c r="AZ11" s="6" t="s">
        <v>105</v>
      </c>
      <c r="BA11" s="6" t="s">
        <v>105</v>
      </c>
      <c r="BB11" s="6" t="s">
        <v>105</v>
      </c>
      <c r="BC11" s="6" t="s">
        <v>105</v>
      </c>
      <c r="BD11" s="6" t="s">
        <v>84</v>
      </c>
      <c r="BE11" s="6" t="s">
        <v>76</v>
      </c>
      <c r="BF11" s="6" t="s">
        <v>105</v>
      </c>
      <c r="BG11" s="6" t="s">
        <v>105</v>
      </c>
      <c r="BH11" s="6" t="s">
        <v>105</v>
      </c>
      <c r="BI11" s="6" t="s">
        <v>105</v>
      </c>
      <c r="BJ11" s="6" t="s">
        <v>105</v>
      </c>
      <c r="BK11" s="6" t="s">
        <v>105</v>
      </c>
      <c r="BL11" s="6" t="s">
        <v>82</v>
      </c>
      <c r="BM11" s="6" t="s">
        <v>108</v>
      </c>
      <c r="BN11" s="7"/>
      <c r="BO11" s="7"/>
      <c r="BP11" s="7"/>
      <c r="BQ11">
        <f>SUM(BQ6:BQ10)</f>
        <v>3527900</v>
      </c>
      <c r="BR11">
        <f>SUM(BR6:BR10)</f>
        <v>1370500</v>
      </c>
      <c r="BS11">
        <f>SUM(BQ11+BR11)</f>
        <v>4898400</v>
      </c>
    </row>
  </sheetData>
  <mergeCells count="1">
    <mergeCell ref="A2:BM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2025-06-24T01:32:36Z</dcterms:created>
  <dcterms:modified xsi:type="dcterms:W3CDTF">2025-07-22T02:17:23Z</dcterms:modified>
</cp:coreProperties>
</file>