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4546" documentId="8_{32BC0B0E-3EE8-43AB-8119-D28931438715}" xr6:coauthVersionLast="47" xr6:coauthVersionMax="47" xr10:uidLastSave="{AEAC4085-B9FD-4AC1-A4AA-10966D18EAB6}"/>
  <bookViews>
    <workbookView xWindow="-25700" yWindow="5650" windowWidth="25680" windowHeight="15270" xr2:uid="{7496AAB9-9610-4154-B91D-ED1C66077D08}"/>
  </bookViews>
  <sheets>
    <sheet name="DEFECTS" sheetId="7" r:id="rId1"/>
    <sheet name="Needs Review" sheetId="10" r:id="rId2"/>
    <sheet name="Return to Dev" sheetId="9" r:id="rId3"/>
    <sheet name="SUMMARY" sheetId="8" r:id="rId4"/>
    <sheet name="Seal Messages" sheetId="6" r:id="rId5"/>
    <sheet name="Sheet2" sheetId="3" state="hidden" r:id="rId6"/>
    <sheet name="BSA Hour Log" sheetId="5" r:id="rId7"/>
    <sheet name="SCREENSHOTS" sheetId="4" r:id="rId8"/>
  </sheets>
  <definedNames>
    <definedName name="_xlnm._FilterDatabase" localSheetId="0" hidden="1">DEFECTS!$A$1:$Q$99</definedName>
  </definedNames>
  <calcPr calcId="191028"/>
  <pivotCaches>
    <pivotCache cacheId="2147" r:id="rId9"/>
    <pivotCache cacheId="2148" r:id="rId10"/>
    <pivotCache cacheId="2149" r:id="rId11"/>
    <pivotCache cacheId="215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8" i="7" l="1"/>
  <c r="A129" i="7"/>
  <c r="A130" i="7"/>
  <c r="A131" i="7"/>
  <c r="A132" i="7"/>
  <c r="A133" i="7"/>
  <c r="A134" i="7"/>
  <c r="A2" i="9" a="1"/>
  <c r="A2" i="9" s="1"/>
  <c r="A127" i="7"/>
  <c r="A126" i="7"/>
  <c r="A122" i="7"/>
  <c r="A123" i="7"/>
  <c r="A124" i="7"/>
  <c r="A125" i="7"/>
  <c r="A121" i="7"/>
  <c r="A120" i="7"/>
  <c r="A119" i="7"/>
  <c r="A116" i="7"/>
  <c r="A117" i="7"/>
  <c r="A118" i="7"/>
  <c r="A115" i="7"/>
  <c r="A114" i="7"/>
  <c r="A113" i="7"/>
  <c r="A112" i="7"/>
  <c r="A111" i="7"/>
  <c r="A110" i="7"/>
  <c r="A109" i="7"/>
  <c r="A108" i="7"/>
  <c r="A107" i="7"/>
  <c r="A106" i="7"/>
  <c r="A105" i="7"/>
  <c r="A104" i="7"/>
  <c r="A103" i="7"/>
  <c r="A100" i="7"/>
  <c r="A101" i="7"/>
  <c r="A102" i="7"/>
  <c r="D14" i="5"/>
  <c r="A2" i="10" l="1" a="1"/>
  <c r="A2" i="10"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<sst xmlns="http://schemas.openxmlformats.org/spreadsheetml/2006/main" count="1881" uniqueCount="724">
  <si>
    <t>ID</t>
  </si>
  <si>
    <t>Date Tested</t>
  </si>
  <si>
    <t>Tester Initials</t>
  </si>
  <si>
    <t>Build</t>
  </si>
  <si>
    <t>Interface</t>
  </si>
  <si>
    <t>Scenario Type</t>
  </si>
  <si>
    <t>Bug Type</t>
  </si>
  <si>
    <t>Status</t>
  </si>
  <si>
    <t>Window
Column(s)</t>
  </si>
  <si>
    <t>Summary</t>
  </si>
  <si>
    <t>Defect
(NG Display, Scenario)</t>
  </si>
  <si>
    <t>Testing Comments</t>
  </si>
  <si>
    <t>Date
Retest</t>
  </si>
  <si>
    <t>Retest
Pass/Fail</t>
  </si>
  <si>
    <t>BSA Comments</t>
  </si>
  <si>
    <t>Dev Comments</t>
  </si>
  <si>
    <t>Meeting</t>
  </si>
  <si>
    <t>BY</t>
  </si>
  <si>
    <t>QA</t>
  </si>
  <si>
    <t>Both</t>
  </si>
  <si>
    <t>UI</t>
  </si>
  <si>
    <t>Minor</t>
  </si>
  <si>
    <t>Resolved</t>
  </si>
  <si>
    <t>Date Entered, User Name</t>
  </si>
  <si>
    <t>Unchecking 'Select All' , Show Dt Entered',' 'Show User' shifts columns</t>
  </si>
  <si>
    <t>Unchecking 'Select All' removes the Date Entered and User Name columns, which changes the width of other columns. Powerbuilder hides the data from these columns.</t>
  </si>
  <si>
    <t xml:space="preserve">Needs discussion with Devs. See if we can lock the width of columns before text, then expand text column width while the </t>
  </si>
  <si>
    <t>Pass</t>
  </si>
  <si>
    <t>08/27 SM - has been addressed. Columns username and dt entered are now hiding the content and grid header</t>
  </si>
  <si>
    <t>Major</t>
  </si>
  <si>
    <t>Blank white section</t>
  </si>
  <si>
    <t>Minutes disappear with scrolling, or top of minutes sometimes disappears. "No records to display" message sometimes appears. Other times, sections disappear when you check, or uncheck the show date entered/ show user boxes</t>
  </si>
  <si>
    <t>See Screenshots ID 2</t>
  </si>
  <si>
    <t>08/12 SM - need BSA to retest. Virtualization causes lag, fixed by adding fixed pixel height</t>
  </si>
  <si>
    <t>Read Only fields - Case, OL, Adult Ind, Name</t>
  </si>
  <si>
    <t>Read only highlight is not enabled</t>
  </si>
  <si>
    <t>Click and dragging mouse over the ready only fields Case, Offense Level, Adult/ Juvenile indicator, and Name to highlight does not work</t>
  </si>
  <si>
    <t>08/13 SM - user can now drag and highlight Case, Offense Level, Adult/ Juvenile indicator, and Name</t>
  </si>
  <si>
    <t>No Action</t>
  </si>
  <si>
    <t>Date Entered</t>
  </si>
  <si>
    <t>Sort does not match PB</t>
  </si>
  <si>
    <t>Date Entered sort in NG does not match the order from PB if the seconds match.</t>
  </si>
  <si>
    <t>See Screenshot IDs 4 - NG and 4 - PB. Case: NBE00072746 in CRMQ
Leave as is. NG matches SQL sort</t>
  </si>
  <si>
    <t>08/14 SM - leaving as-is</t>
  </si>
  <si>
    <t>User Name</t>
  </si>
  <si>
    <t>NG Descending sort on User Name shows end of the alphabet sort before blank rows</t>
  </si>
  <si>
    <t>Needs discussion. I believe this is no action based on previous sort discussions but wanted to confirm</t>
  </si>
  <si>
    <t>08/14 SM 0 leaving as-is</t>
  </si>
  <si>
    <t>Seq Nbr, Code, Text</t>
  </si>
  <si>
    <t>Sort on any Column shows incorrect values in Date of Action column</t>
  </si>
  <si>
    <t>Sort on Seq Nbr, Code, Text columns causes Date of Action column to display incorrectly. Date of Action stays locked on the Seq Nbr 1 entry for each date of action. PB date of action will display multiple times as needed.</t>
  </si>
  <si>
    <t>Case: NBE00072746 in CRMQ</t>
  </si>
  <si>
    <t>08/12 SM - added date of action for each row when sorting in NG and report</t>
  </si>
  <si>
    <t>Functionality</t>
  </si>
  <si>
    <t>No action</t>
  </si>
  <si>
    <t>N/A</t>
  </si>
  <si>
    <t>Opening ATP case from Case Transfer</t>
  </si>
  <si>
    <t>1. Open Case Transfer Window
2. Search for ATP Pending Case
3. Copy ATP Pending Case
4. Double Click case to open minutes - ATP Request Pending message appears in Case Transfer window
5. Close ATP Request Pending Message - Minutes window opens, and a second ATP Request Pending message appears
Opening ATP case minutes from the double clicking Case Transfer window causes two ATP Request Pending messages on the first attempt. PB window displays the ATP Pending message in Minutes window only.</t>
  </si>
  <si>
    <t>Case: 7HWF00DBH in CRMD</t>
  </si>
  <si>
    <t>8/31: Behavior is still here. Legacy minutes shows the popup window in Minutes only. The NG minutes shows the popup in Case Transfer and NG Minutes
9/10: No action. Defect exists in PB</t>
  </si>
  <si>
    <t>08/27 SM - leaving as-is because legacy this behavior exists in legacy minutes</t>
  </si>
  <si>
    <t>Minutes Print Preview Load Time</t>
  </si>
  <si>
    <t>Print Preview takes 5-10 seconds to load in NG. PB is instant</t>
  </si>
  <si>
    <t>Needs discussion on allowable load time</t>
  </si>
  <si>
    <t>Good fix! 1-2 second load for smaller cases and 30 page minutes</t>
  </si>
  <si>
    <t>08/12 SM - changed render type from Power Bi rendering to Local rendering in CRMDNG, CRMD, and CRMQ</t>
  </si>
  <si>
    <t>Generalize as one item for the load time</t>
  </si>
  <si>
    <t>PB No Rows retrieved message label</t>
  </si>
  <si>
    <t>1. Open Minutes Window
2. Select X to close the advanced case search - "No Rows retrieved" popup appears with "Vision" as the popup title. PB label says "Docket Report</t>
  </si>
  <si>
    <t xml:space="preserve">8/31: The label says "Case Search" now. This header is usually the window name. The original version of this window was "Docket Report" but if it's easier to say "Minutes" instead we can do that too
9/10: </t>
  </si>
  <si>
    <t>08/14 SM - standardized the message to say Case Search
08/32 SM - Approved by Melanie to have all case search use "Case Search"</t>
  </si>
  <si>
    <t>Print Button, Ctrl P</t>
  </si>
  <si>
    <t>Print Button, and Ctrl P show print preview</t>
  </si>
  <si>
    <t>1. Open Minutes Window
2. Select Print Button or Ctrl + P - Print Preview loads</t>
  </si>
  <si>
    <t>08/14 SM - ctrl + p now opens the native print dialog after generating the report</t>
  </si>
  <si>
    <t>Minutes Print Preview - Header</t>
  </si>
  <si>
    <t>Case Number/ OL wrap to multiple lines</t>
  </si>
  <si>
    <t>Case Number/ OL/ Adult Ind wrap to multiple lines. This causes the defendant name to be cut off on the bottom.
This issue occurs with longer case numbers, like citations.</t>
  </si>
  <si>
    <t>See Screenshot ID 11 - NG and 11 - PB
May relate to Defect 16</t>
  </si>
  <si>
    <t>Pass with Comments</t>
  </si>
  <si>
    <t>8/31: Validated with case SCWLCRCR0886674-02</t>
  </si>
  <si>
    <t>08/06 SM - has been addressed. increased width of textbox to prevent wrapping. Tested on longest case number SHRS02777621234567</t>
  </si>
  <si>
    <t>Minutes Print Preview - Body</t>
  </si>
  <si>
    <t>Date of Action default order does not match</t>
  </si>
  <si>
    <t>Date of Action defaults to Descending sort by month and day, but ascending sort by year. PB has ascending sort</t>
  </si>
  <si>
    <t xml:space="preserve">See BYSJPURGE. </t>
  </si>
  <si>
    <t>08/11 SM - has been addressed.</t>
  </si>
  <si>
    <t>All Columns with numbers sort like text</t>
  </si>
  <si>
    <t>All columns with numbers - Date of Action, Seq Nbr, Date Entered - sort based on the first number rather than the date</t>
  </si>
  <si>
    <t>Date of Action does not appear at the start of new pages</t>
  </si>
  <si>
    <t>Date of Action should appear on the first docket code entry of each page</t>
  </si>
  <si>
    <t>8/31: Changes work when column sort is applied to any column. DOA is missing from first page if the default sort is applied and the page does not start with docket sequence nbr 1</t>
  </si>
  <si>
    <t>08/11 SM - has been addressed.
09/09 SM - has been addressed. Applied only to minutes/minute order report, not NG</t>
  </si>
  <si>
    <t>Date Entered/ User Name display does not amtch window</t>
  </si>
  <si>
    <t>1. Open Minutes Window
2. Uncheck Show Date Entered, Show User, or the Select All check boxes
3. Open Print Preview - Date Entered and User Name columns remain regardles of the selection</t>
  </si>
  <si>
    <t xml:space="preserve">8/31: Print </t>
  </si>
  <si>
    <t>08/12 SM - has been addressed. Toggable visability for dt entered &amp; username columns added</t>
  </si>
  <si>
    <t>Minutes Print Preview - Page Count</t>
  </si>
  <si>
    <t>Blank Spaces in Print Preview</t>
  </si>
  <si>
    <t>Blank spaces in print preview for all pages</t>
  </si>
  <si>
    <t>May relate to Defect 11</t>
  </si>
  <si>
    <t>08/12 SM - increased grid width to prevent blank pages</t>
  </si>
  <si>
    <t>m</t>
  </si>
  <si>
    <t>Case Section shows OL/ Adult Ind</t>
  </si>
  <si>
    <t>Case Section on the bottom right footer of Mintues print preview shows the OL and Adult/ Juvenile indicator</t>
  </si>
  <si>
    <t>OL and Adult Ind should not be included in the footer</t>
  </si>
  <si>
    <t>Leave as-is</t>
  </si>
  <si>
    <t>Minutes Print Preview - Footer</t>
  </si>
  <si>
    <t>Report Date format</t>
  </si>
  <si>
    <t>The Report Date format should not include leading zeros for the date or time, and AM/ PM should be lowercase</t>
  </si>
  <si>
    <t>08/05 SM - has been addressed. Now will show 8/5/26 4:52 pm for not minute order</t>
  </si>
  <si>
    <t>Report Date shows the wrong time zone</t>
  </si>
  <si>
    <t>Report date shows 7 hours ahead - possibly UTC.</t>
  </si>
  <si>
    <t>Relates to Defect 11</t>
  </si>
  <si>
    <t>Works for current time zone, need to check if Daylight Savings is affected</t>
  </si>
  <si>
    <t>08/06 SM - has been addressed. now uses PST</t>
  </si>
  <si>
    <t>Report Date label</t>
  </si>
  <si>
    <t>"Report Date: " label should not appear in the footer</t>
  </si>
  <si>
    <t>Needs BSA discussion</t>
  </si>
  <si>
    <t>08/05 SM - has been removed from not minute order. Minute order reports display report label</t>
  </si>
  <si>
    <t>Minutes Print Preview - User Name Column</t>
  </si>
  <si>
    <t>Full Last Name appears</t>
  </si>
  <si>
    <t>The first initial and full last name appear in the Minutes Print Preview User Name Column. In PB, this cuts off to avoid line wrapping</t>
  </si>
  <si>
    <t>BY 9/4: Issue still occurs. The single line can cut off after a certain number or characters or width instead</t>
  </si>
  <si>
    <t>09/10 SM - has been addressed. if name longer than 10, it cuts the rest</t>
  </si>
  <si>
    <t>Minutes Print Preview - Subsequent window opens</t>
  </si>
  <si>
    <t>Incorrect Minutes Appear</t>
  </si>
  <si>
    <t>1. Open Minutes for Case 1, or one codefendant of the case.
2. Open Print Preview
3. Select the Binocular icon
4. Open Minutes for Case 2, or a separate codefendant on the same case - Header displays Case 2/ Codeft 2, and minutes preview continues to show Case 1/ Codeft 1</t>
  </si>
  <si>
    <r>
      <rPr>
        <strike/>
        <sz val="11"/>
        <color rgb="FF000000"/>
        <rFont val="Calibri"/>
      </rPr>
      <t xml:space="preserve">Correct preview loads if you click print preview twice after this scenario
</t>
    </r>
    <r>
      <rPr>
        <sz val="11"/>
        <color rgb="FF000000"/>
        <rFont val="Calibri"/>
      </rPr>
      <t>Ne</t>
    </r>
    <r>
      <rPr>
        <strike/>
        <sz val="11"/>
        <color rgb="FF000000"/>
        <rFont val="Calibri"/>
      </rPr>
      <t>eds BSA discussion. Defect mitigation navigates the user back to the minutes grid instead of the print preview</t>
    </r>
  </si>
  <si>
    <t>BY 9/8: Defect mitigation navigates the user back to the minutes grid instead of the print preview</t>
  </si>
  <si>
    <t>08/06 SM - has been addressed. Now searching new case returns user back to grid</t>
  </si>
  <si>
    <t>Minutes Print Preview - Any Column Sort</t>
  </si>
  <si>
    <t>Minutes Print Preview does not apply the sort</t>
  </si>
  <si>
    <t>1. Open Minutes
2. Select sort on any column
3. Select Print Preview - Sort selected in window does not appear</t>
  </si>
  <si>
    <t>08/12 SM - has been addressed. Sorting now applies to both reports (minute order and not MO)</t>
  </si>
  <si>
    <t>X' offense levels display as 'N'</t>
  </si>
  <si>
    <t>X' offense levels display as 'N'. These have the same meaning that no counts exist on the case, but the display is different accross Vision windows</t>
  </si>
  <si>
    <t>Dev comment to leave as is - needs review</t>
  </si>
  <si>
    <t>Case</t>
  </si>
  <si>
    <t>08/06 SM - Leaving as-is. Powerbuilder shows N so NG will reflect.</t>
  </si>
  <si>
    <t>PB Only</t>
  </si>
  <si>
    <t>Incorrect Case Search Appears</t>
  </si>
  <si>
    <t>Simple Case Search should appear on Window open, and when user selects the binocular icon. Currently Advanced Case Search appears by default</t>
  </si>
  <si>
    <t>08/20 SM - simple search is now default. Will affect other NG windows like case payment, etc
09/03 SM -  has been addressed</t>
  </si>
  <si>
    <t>Window Open Load Time - top row icons</t>
  </si>
  <si>
    <t>Window takes 5-15 seconds to load</t>
  </si>
  <si>
    <t>08/12 SM - Leaving as-is</t>
  </si>
  <si>
    <t>Window Open Load Time - second row icons</t>
  </si>
  <si>
    <t>Window is a blank white screen for ~5 seconds, then takes 5-10 seconds to load. total load time is ~10-15 seconds</t>
  </si>
  <si>
    <t>Date of Action</t>
  </si>
  <si>
    <t>Blue Highlight</t>
  </si>
  <si>
    <t>Date of Action column is highlighted blue when HHELD entry isentence seq nbr 1 s present</t>
  </si>
  <si>
    <t>Scrolling</t>
  </si>
  <si>
    <t>Lazy Load scrolling has a lag when scrolling with a mouse wheel, and when dragging/ dropping the scroll bar</t>
  </si>
  <si>
    <t>Needs discussion with Devs</t>
  </si>
  <si>
    <t>08/06 SM - would need working session with Brooke on replication of steps and testing.
09/10 SM - Leaving as-is</t>
  </si>
  <si>
    <t>Date of Action location</t>
  </si>
  <si>
    <t>Date of Action does not remain at the top of the row while scrolling. It stays connected with Sent Seq Nbr 1 minutes entry</t>
  </si>
  <si>
    <t>Needs discussion - item on hold for QA Cycle 2.</t>
  </si>
  <si>
    <t>BY 9/9: Pass. Users may reach out regarding this during UAT</t>
  </si>
  <si>
    <t>09/01 SM - need to put this as tech debt. Need to revisit later</t>
  </si>
  <si>
    <t>Case Docket Image column</t>
  </si>
  <si>
    <t>Doc Name and Doc ID do not appear correctly in the Image header</t>
  </si>
  <si>
    <t>Doc Name and Doc ID have special characters @! instead of a colon : The spacing between case number/ defendant name/ docket code/ etc do not match PB</t>
  </si>
  <si>
    <t>See Screenshots 29 - NG and 29 - PB</t>
  </si>
  <si>
    <t>The doc name and doc id appear correctly now. The formatting is not correct yet. See screenshot 33 PB and 33 NG.</t>
  </si>
  <si>
    <t>08/14 SM - has been addressed. It will be included in the next ST build
09/10 SM - formatting has been fixed</t>
  </si>
  <si>
    <t>MO Print Preview - Popup</t>
  </si>
  <si>
    <t>Popup appears in PB window</t>
  </si>
  <si>
    <t>NG Minute Order Print Preview appears in the same location as the Minutes print preview. PB Minute Order print preview appears in the VCJIS - Court Report Previews popup window</t>
  </si>
  <si>
    <t>Per BSA discussion, Minute Order popup is the expected behavior</t>
  </si>
  <si>
    <t>08/17 SM - minute order opens in a popup when user does print preview</t>
  </si>
  <si>
    <t>MO Print Preview - Footer</t>
  </si>
  <si>
    <t>How do we test that this issue won't happen with Daylight savings time changes?</t>
  </si>
  <si>
    <t>Changes work for current time zone. How to test this works with time zone change</t>
  </si>
  <si>
    <t>08/07 SM - has been addressed</t>
  </si>
  <si>
    <t>Docket Category</t>
  </si>
  <si>
    <t>Dropdown order does not match PB</t>
  </si>
  <si>
    <t>NG Docket Category dropdown is ordered, while PB is a list</t>
  </si>
  <si>
    <t>Leave as is</t>
  </si>
  <si>
    <t>08/19 SM - Leaving as-is</t>
  </si>
  <si>
    <t>Date Range Start/ End, Seq Nbr Range From/ To</t>
  </si>
  <si>
    <t>Tabbing through fields selects row</t>
  </si>
  <si>
    <t>1. Select Date Range Start, Date Range End, or Seq Nbr Range From
2. Enter a valid value
3. Select Tab - The next field selects, then the top valid row of the minutes selects. This means that user is no longer able to tab through the top sections if they want to make subsequent entries.
Tabbing works as expected if the date range, or seq nbr range has no results.</t>
  </si>
  <si>
    <t>Needs discussion. Is it possible for the minutes row to be selected before the next field?
Add Delay in the search</t>
  </si>
  <si>
    <t>08/19 SM - added correct tab order 
09/03 SM - has been addressed</t>
  </si>
  <si>
    <t>Show Date Entered, Show User, Show Suppressed Codes, Select All checkboxes</t>
  </si>
  <si>
    <t>Extra columns/ Suppressed codes for users outside of MINSELECTALL category</t>
  </si>
  <si>
    <t>1. Change profile to anything that is not in the PROFIL - MINSELECTALL category
2. Open Minutes - Select All and Show Suppressed Codes check boxes are not selected as expected. However, the Date Entered and User Name columns, and suppressed codes appear in the minutes</t>
  </si>
  <si>
    <t>Tested in CRMD to avoid disrupting users</t>
  </si>
  <si>
    <t>08/30 SM - has been addressed. grid columns dt entered &amp; username are hidden corresponding to the checkbox options of the criteria</t>
  </si>
  <si>
    <t>Sealed Minute tooltip, Docket Code tooltip</t>
  </si>
  <si>
    <t>Sealed Minute and Docket code tooltips have different styling in PB than the other minutes tooltips</t>
  </si>
  <si>
    <t>Assuming this is no action since we are standardizing tooltips</t>
  </si>
  <si>
    <t>All Tooltips</t>
  </si>
  <si>
    <t>Tooltip wrapping</t>
  </si>
  <si>
    <t>Tooltip messages wrap after a certain number of characters, while PB has dynamic resizing to keep the tooltip as one line</t>
  </si>
  <si>
    <t>Needs discussion. This may be no action since the document names could be long</t>
  </si>
  <si>
    <t>Gavel and Suppressed Icons</t>
  </si>
  <si>
    <t>Icons shift location when tooltip appears</t>
  </si>
  <si>
    <t>1. Open minutes with a suppressed HHELD entry
2. Hover Cursor over the suppressed indicator to the right of the gavel - gavel and suppressed indicator shift left
3. Move cursor - gavel and suppressed indicator return to original position</t>
  </si>
  <si>
    <t>Sample Case: MU000003 in CRMQ
Needs discussion. This may be no action</t>
  </si>
  <si>
    <t>08/28 SM - has been addressed</t>
  </si>
  <si>
    <t>Text</t>
  </si>
  <si>
    <t>Line breaks in minutes text are not captured</t>
  </si>
  <si>
    <t>Advisement docket code line breaks are not captured in minutes text</t>
  </si>
  <si>
    <t>Sample Case: 26WF1427, docket code ADLKIM, 5/22/26 DOA
Minute and MO print previews are correct</t>
  </si>
  <si>
    <t xml:space="preserve">08/13 SM - issue has been addressed. used pre-line for word wrapping. </t>
  </si>
  <si>
    <t>F3 Refresh</t>
  </si>
  <si>
    <t>F3 Refresh when print preview is open</t>
  </si>
  <si>
    <t>1. Open Minutes
2. Open Minutes Print Preview, or Minute Order Print Preview
3. Select the document, or use the document scroll bar
4. F3 Refresh - find function appears instead of the window refresh until you click the header</t>
  </si>
  <si>
    <t>UI Guideline 54. This issue does not occur when you initially open minutes</t>
  </si>
  <si>
    <t>08/26 SM - this is an internal feature inside the web browser. Exists in all windows. Needs further discussion</t>
  </si>
  <si>
    <t>All Header fields</t>
  </si>
  <si>
    <t>Alignment</t>
  </si>
  <si>
    <t>In PB, the check boxes and field labels are aligned with the edges of of other rows</t>
  </si>
  <si>
    <t>See Screenshots 43 - As Is and 43 - Sample To Be</t>
  </si>
  <si>
    <t>BY 9/8: Looks a lot better. Defect 111 might have been a side effect of this fix.</t>
  </si>
  <si>
    <t>08/20 SM - criteria component inputs are now aligned reflecting visions
09/01 SM</t>
  </si>
  <si>
    <t>Bold Font Color</t>
  </si>
  <si>
    <t>The Text column bold font is not as visible in NG as PB.</t>
  </si>
  <si>
    <t>Is it possible to match the PB/ NG edit mode black #000000? NG Minutes window uses #333333.
Needs discussion with Devs.</t>
  </si>
  <si>
    <t>BY 9/8: #000000 might be too dark since NG has white background instead of light blue. Show BSA how #111111 and #222222 look before moving to QA round 3</t>
  </si>
  <si>
    <t>08/13 SM - text bold is now #000000
09/10 SM - set color to #222 only for minutes. Applies to radio input labels as well</t>
  </si>
  <si>
    <t>Docket Category - MO</t>
  </si>
  <si>
    <t>MO Category - MO Print Preview Load</t>
  </si>
  <si>
    <t xml:space="preserve">1. Open Minutes window
2. Select Print Preview
3. Change Docket Category from the default All Categories to Minute Order - Minutes for the default date range remains. Expected result is the Minutes for sysdate DOA loads as </t>
  </si>
  <si>
    <t>Needs discussion with BSAs</t>
  </si>
  <si>
    <t>08/12 SM - has been addressed. changing docket category to MO updates date range to sysdate
08/26 SM -</t>
  </si>
  <si>
    <t>Start Date, End Date</t>
  </si>
  <si>
    <t>Start date/ End date updated when MO print preview is open</t>
  </si>
  <si>
    <t>1. Open Minutes Window
2. Optional: Change Docket Category to MO
3. Select Print Preview
4. Change start date or end date to a valid value that will yield different results - Print Preview does not update</t>
  </si>
  <si>
    <t>08/12 SM - has been addressed. updating input fields while print preview is open will update report</t>
  </si>
  <si>
    <t>MO Category - Show Suppressed Codes checkbox</t>
  </si>
  <si>
    <t>1. Open Minutes window
2. Select Print Preview, or do not select print preview
3. Change Docket Category from the default All Categories to Minute Order - Show Suppressed Codes is unchecked. PB keeps the selection</t>
  </si>
  <si>
    <t>Needs discussion. In PB, when MO is selected in PB the suppressed codes are not shown, but the Show Suppressed codes checkbox remains selected. NG seems like it fixes this bug
Leave as is with the correction</t>
  </si>
  <si>
    <t>08/14 SM - Leaving as-is</t>
  </si>
  <si>
    <t>Start Date, End Date, Docket Category - MO</t>
  </si>
  <si>
    <t>Start date/ End date does not reset</t>
  </si>
  <si>
    <t>1. Open Minutes window
2. Select Docket Category - MO - Start date and end date default to Sysdate as expected
3. Delete Start date, or delete end date
4. Select Tab on keyboard to exit the start or end date field - 00/00/0000 start or end date remains, and minutes load with all docket code entries. Expected result is the field defaults to sysdate</t>
  </si>
  <si>
    <t>Needs discussion. I think this is expected behavior with the NG changes but wanted to confirm</t>
  </si>
  <si>
    <t>Describe changed behavior from old to new minutes</t>
  </si>
  <si>
    <t>Start date/ End date validation rules</t>
  </si>
  <si>
    <t>Entering invalid dates in start date and end date, such as 8/18/0025, show the red fluent validation border without a message. The minutes data shows no records to display message</t>
  </si>
  <si>
    <t>Needs discussion for the expected behavior. We cannot compare to the PB behavior since we cannot enter out of range 4 digit years. PB 2 digit will select the 1900s if the 20XX year has not happened yet.
Needs discussion with Devs.</t>
  </si>
  <si>
    <t>08/19 SM - added fluent validation to date start and end</t>
  </si>
  <si>
    <t>Minutes Header - Missing Complaints</t>
  </si>
  <si>
    <t>OC Pay number appears as -1 for Missing Complaints</t>
  </si>
  <si>
    <t>1. Open NG Priors window
2. Search for a person name or person nbr that has a missing complaint
3. Click the arrow to move case to the Selected cases area
4. Select the Details grid icon
5. Select the Minutes button - Minutes tab and Minutes page title shows "/OC Pay Number - -1".  PB omits this section from both areas</t>
  </si>
  <si>
    <t>See screenshots 50 - NG and 50 - PB
Steps 1-5 can be replaced by "Open Minutes" once the Defect 51 missing complaint search works is fixed</t>
  </si>
  <si>
    <t>BY 9/8: Defect is still there
BY 9/14: Defect is still there. The test case in the screenshot 50DEV has a defendant with cases. This issue might occur on person records that only have missing complaints only with the person record. See person nbr 8452368 in CRMQ. Added 50BSA1 and 50BSA2 screenshot for the person record that failed vs the record that loaded correctly</t>
  </si>
  <si>
    <t>08/19 SM - resolved. Matched missing complaints vision title to legacy
09/09 SM - checked in ST and QA build. This issue has been resolved. Please see screenshot 50DEV on screenshots tab
09/16 SM - has been addressed. Please retest</t>
  </si>
  <si>
    <t>Searching for a missing complaint crashes the minutes session</t>
  </si>
  <si>
    <t>1. Open Minutes from any PB window, any case search,  for a missing complaint case - minutes window crashes</t>
  </si>
  <si>
    <t xml:space="preserve">Issue may occur because the simple case search is based on public case number
</t>
  </si>
  <si>
    <t>7/29: Fixed 7/20 after weekly NG meeting</t>
  </si>
  <si>
    <t>08/14 SM - resolved</t>
  </si>
  <si>
    <t>ATP Active Indicator</t>
  </si>
  <si>
    <t>Tooltip label</t>
  </si>
  <si>
    <t>1. Open Minutes on a case with ATPACTIVE statistic
2. Hover cursor over ATP indicator - label shows "ATP Active". PB shows "ATP Request Pending"</t>
  </si>
  <si>
    <t>08/05 SM - has been changed to ATP Request Pending.</t>
  </si>
  <si>
    <t>NCIC Indicator</t>
  </si>
  <si>
    <t>1. Open Minutes on a case with CVNCIC defendant qualifier
2. Hover cursor over ATP indicator - label shows "NCIC". PB shows "NCIC Case Initiation"</t>
  </si>
  <si>
    <t>08/18 SM - now prioritizes Case Initiation for CVNCIC defendant qualifier</t>
  </si>
  <si>
    <t>NCIC Button UI</t>
  </si>
  <si>
    <t xml:space="preserve">NCIC is hard to read </t>
  </si>
  <si>
    <t>Needs discussion with Devs. Can the font size be larger?</t>
  </si>
  <si>
    <t>08/13 SM - increased NCIC label font size to 10px &amp; weight 700</t>
  </si>
  <si>
    <t>Most fields</t>
  </si>
  <si>
    <t>NCIC case top row alignment</t>
  </si>
  <si>
    <t>Opening ATP cases and cases without indicators loads as expected. Opening NCIC cases slightly shifts most of the fields, and the entire minutes section down</t>
  </si>
  <si>
    <t>BY 9/8: The header isn't visible during the load anymore. Assuming this is resolved</t>
  </si>
  <si>
    <t>08/18 sm - has been addressed</t>
  </si>
  <si>
    <t>ATP TS Indicator</t>
  </si>
  <si>
    <t>ATP TS/ ATP Ruled case</t>
  </si>
  <si>
    <t>On a case with ATP Cup TS Pending and ATP Ruled statistic, the ATP indicator shows 'ATP Ruled' indicator. PB shows 'ATP - CUP TS Pending' indicator.</t>
  </si>
  <si>
    <t>Per Chris, this scenario was not considered by the business.</t>
  </si>
  <si>
    <t>ATP/ NCIC Indicators</t>
  </si>
  <si>
    <t>2+ ATP indicators on a case, and/ or NCIC indicator</t>
  </si>
  <si>
    <t>On a case with ATP Active, ATP Ruled, and/or ATP Cup TS Pending, the indicator priority should be 1) Active 2) Cup TS Pending 3) Ruled 4) NCIC. NG shows 1) Ruled 2) Active 3) Cup TS Pending 4) NCIC</t>
  </si>
  <si>
    <t xml:space="preserve">Decision: Match PB behavior. NCIC case will not have </t>
  </si>
  <si>
    <t>Window label</t>
  </si>
  <si>
    <t>On a case with ATP Active, ATP Ruled, and/or ATP Cup TS Pending, the window label priority should be 1) Active 2) Ruled 3) Cup TS Pending 4) NCIC, with one label displaying. In NG, all labels for the case display</t>
  </si>
  <si>
    <t>Needs discussion. see Defect 57 comment</t>
  </si>
  <si>
    <t>ATP/ NCIC Indicators, Tab Label</t>
  </si>
  <si>
    <t>Indicators are not removed on F3 refresh</t>
  </si>
  <si>
    <t>1. Open a case with an indicator
2. Remove the statistic or activity that triggers the indicator
3. F3 Refresh - Tab label and indicator remain the same. Tab label and indicator are updated if you open a new minutes session</t>
  </si>
  <si>
    <t>08/19 SM - has been addressed. Should refresh without indicators</t>
  </si>
  <si>
    <t>Indicator Color</t>
  </si>
  <si>
    <t>NG ATP CUP TS Pending indicator is orange with red font. PB is yellow with Red font, and a small green TS in the bottom left corner</t>
  </si>
  <si>
    <t>Devs need to fix to match Vision icon.</t>
  </si>
  <si>
    <t>08/16 sm - has been addressed</t>
  </si>
  <si>
    <t>All columns except Text</t>
  </si>
  <si>
    <t>Alignment when Text is multiple lines</t>
  </si>
  <si>
    <t>All NG columns, except Text, are middle aligned when the Text column has multiple lines. PB is aligned at the top</t>
  </si>
  <si>
    <t>All columns corrected except Icon columns. See defect 104</t>
  </si>
  <si>
    <t>08/03 SM - alignment is now top aligned</t>
  </si>
  <si>
    <t>Sealed Case Messages</t>
  </si>
  <si>
    <t>Ability to click elsewhere when sealed case message appears</t>
  </si>
  <si>
    <t>PB Sealed Case messages do not allow you to select other areas of Vision until the Sealed Case messages is acknowledged. NG messages allow you to use other sections</t>
  </si>
  <si>
    <t>BY 8/18: Marked as no action per discussion. MU Added to Tech Debt log item 13</t>
  </si>
  <si>
    <t>8/18/2026 SM - leave as is per discussion 8/18 marked as known issue</t>
  </si>
  <si>
    <t>Line Breaks are not included in sealed messages</t>
  </si>
  <si>
    <t>Line breaks do not appear in the NG sealed messages Seal 1 (MSG1) and Seal 5 (MSG5) messages</t>
  </si>
  <si>
    <t>See Seal Messages tab</t>
  </si>
  <si>
    <t>See defect 108</t>
  </si>
  <si>
    <t>08/19 SM - sealed messages now use line breaks</t>
  </si>
  <si>
    <t>Printing minutes from other windows shows the PB version</t>
  </si>
  <si>
    <t>PB minutes print instead of NG minutes</t>
  </si>
  <si>
    <t>Pending changes in QA</t>
  </si>
  <si>
    <t>Minutes Entry Double Click</t>
  </si>
  <si>
    <t>Double Click to open minutes</t>
  </si>
  <si>
    <t>Double click to open minutes works when you double click the "Code" column. This should work when you double click any column, including icon columns</t>
  </si>
  <si>
    <t>Decision made to keep this on the Code column only</t>
  </si>
  <si>
    <t>Short Text</t>
  </si>
  <si>
    <t>Short Text changes the height of the minutes</t>
  </si>
  <si>
    <t>Switching between long text and short text changes the height of the rows where applicable. PB retains the row height.</t>
  </si>
  <si>
    <t>Leave as is, short text should account for line breaks once it's fixed</t>
  </si>
  <si>
    <t>Page Up/ Page Down</t>
  </si>
  <si>
    <t>Speed</t>
  </si>
  <si>
    <t>Page Up/ Down takes a few seconds to update between keypresses. PB is instant</t>
  </si>
  <si>
    <t>F11</t>
  </si>
  <si>
    <t>F11 does not show final row</t>
  </si>
  <si>
    <t>F11 selects, but does not display the final row. You have to scroll down to see the final row</t>
  </si>
  <si>
    <t>08/06 SM - modified Last to scroll to last column of last row to avoid row showing halfway</t>
  </si>
  <si>
    <t>Tabbing does not allow you to select dropdown</t>
  </si>
  <si>
    <t>Unable to recreate. Tabbing after entering date fields, then selecting the docket category drop down did not open the dropdown in once instance</t>
  </si>
  <si>
    <t>May be related to the syncfusion dropdown bug reported in Sentence Maintenance Wkflow QA</t>
  </si>
  <si>
    <t>BY 9/10: Unable to retest. Passing assuming the tab input update fixed this</t>
  </si>
  <si>
    <t>08/17 SM - fixed tab order on inputs</t>
  </si>
  <si>
    <t>MO Print Preview - Header</t>
  </si>
  <si>
    <t>Report Request Criteria line</t>
  </si>
  <si>
    <t>Extra lines before and after "Report Request Criteria"</t>
  </si>
  <si>
    <t>08/12 SM - added rectangle around Report Request Criteria as reflected in Vision MO pdf printouts</t>
  </si>
  <si>
    <t>MO Print Preview - Load Time</t>
  </si>
  <si>
    <t>Receive "Failed to render report" message when generating minutes for large cases</t>
  </si>
  <si>
    <t>Sample case: 06NF0425 in CRMQ. See screenshot 71</t>
  </si>
  <si>
    <t>BY 9/14: Load time is 15 - 20 seconds for 1900 pages of minutes. Load time is less than 10 seconds for 1600 page minute order</t>
  </si>
  <si>
    <t>09/01 SM - large cases such at 06NF0425 now work on print preview</t>
  </si>
  <si>
    <t>Case Search through Binocular button</t>
  </si>
  <si>
    <t>Cancel button shows incorrect message header</t>
  </si>
  <si>
    <t>1. Open Minutes
2. Select binocular icon
3. Select Cancel in the advanced case search - Message shows the window title in the header instead of "Docket Report"</t>
  </si>
  <si>
    <t>Needs discussion. May be a no action item since the wrong case search is used</t>
  </si>
  <si>
    <t>08/14 SM - standardized the message to say Case Search</t>
  </si>
  <si>
    <t>MO Print Preview - Text column</t>
  </si>
  <si>
    <t>Bold text does not appear</t>
  </si>
  <si>
    <t>Text column does not show bold font for expected minute entries. Color should be #000000</t>
  </si>
  <si>
    <t>08/12 SM - text styles have been applied to MO report</t>
  </si>
  <si>
    <t>MO Print Preview - Docket Dt column</t>
  </si>
  <si>
    <t>Date format</t>
  </si>
  <si>
    <t>Docket Dt column format should be M/D/YYYY if the month and day are single digit.</t>
  </si>
  <si>
    <t>08/06 SM - has been addressed</t>
  </si>
  <si>
    <t>Docket Dt does not appear at the start of new pages</t>
  </si>
  <si>
    <t>Docket Dt should appear on the first docket code entry of each page</t>
  </si>
  <si>
    <t>Does not work if Seq Nbr at the start of the page is not 1. This defect might have been reported twice in error.</t>
  </si>
  <si>
    <t>08/04 SM - new power bi report has not been deployed. This issue has been addressed
09/09 SM - issue addressed. Dt Entered repeats on each page</t>
  </si>
  <si>
    <t>Minute Order alignment</t>
  </si>
  <si>
    <t>Minute Order text in the footer is aligned with Name and Case rather than Page and Report Date</t>
  </si>
  <si>
    <t>08/12 SM - reflected current report</t>
  </si>
  <si>
    <t>Report Date timestamp</t>
  </si>
  <si>
    <t>Report Date format should be 24 hour clock without AM/PM</t>
  </si>
  <si>
    <t>08/19 SM - report date is formatted in 24hr w/o am/pm depending on if minute order or not mo</t>
  </si>
  <si>
    <t>Case and Report Date alignment</t>
  </si>
  <si>
    <t>Case and Report Date are right aligned. In PB, these are aligned at the colon.</t>
  </si>
  <si>
    <t>BY 9/4: Resolved during working session. Will retest in upcoming QA build</t>
  </si>
  <si>
    <t>08/12 SM - aligned at the colon for case/report label</t>
  </si>
  <si>
    <t>Title text wrap</t>
  </si>
  <si>
    <t>Superior Court .. County of Orange title wraps. PB is one line</t>
  </si>
  <si>
    <t>08/12 SM - has been addressed. MO is one line &amp; other is 2</t>
  </si>
  <si>
    <t>Minute Order font size</t>
  </si>
  <si>
    <t>Minute Order font size is larger in PB version than the Superior Court .. County of Orange text. Unable to determine the font size of PB.</t>
  </si>
  <si>
    <t>08/12 SM - has been addressed</t>
  </si>
  <si>
    <t>CL</t>
  </si>
  <si>
    <t>Header - Name Field</t>
  </si>
  <si>
    <t xml:space="preserve">Not displaying Person # after the name on Juvenile Case
</t>
  </si>
  <si>
    <t>PB is not displaying the Person # after the name
In WEB it is</t>
  </si>
  <si>
    <t>See sample screenhot 81</t>
  </si>
  <si>
    <t>08/18 SM - person_nbr now displaying properly in vision and blazor</t>
  </si>
  <si>
    <t>Header - Date Range - Start</t>
  </si>
  <si>
    <t>This field flashes when you move Vision between monitor</t>
  </si>
  <si>
    <t>Too much flashing in this field in NG-Minutes versus the old Minutes</t>
  </si>
  <si>
    <t>08/14 SM - has been addressed with Sameer's changes
09/03 SM - has been resolved. Occured due to tab order</t>
  </si>
  <si>
    <t>Report Type</t>
  </si>
  <si>
    <t>Short and Long font size/ style</t>
  </si>
  <si>
    <t>Short and Long font size should match the Report type - 13px, and the text should be bold. This bold text can be #333333 unlike the other areas in this window.</t>
  </si>
  <si>
    <t>BY 9/9: Defect still exists</t>
  </si>
  <si>
    <t>08/06 SM - changed font size to 14px for minutes grid only
09/10 SM - resolved in working session w/ Brooke</t>
  </si>
  <si>
    <t>PB Minutes Print</t>
  </si>
  <si>
    <t>PB Minutes print column headers do not match Prod/ProdTest build</t>
  </si>
  <si>
    <t>QA and ST build minutes prints have shifted column headers. This does not occur in ProdTest or Prod builds</t>
  </si>
  <si>
    <t>PB Window Defect, not the NG window. Should be a Sameer low priority fixx</t>
  </si>
  <si>
    <t>BY 8/26: Decision made to keep the PB headers as is. This will not be fixed unless users report the issue in QA.</t>
  </si>
  <si>
    <t>08/26 SM - Leave as-is</t>
  </si>
  <si>
    <t>Date Entered column filter</t>
  </si>
  <si>
    <t>Filter format does not match the datatype</t>
  </si>
  <si>
    <t>Date entered column filter matches the window MM/DD/YYYY, but the data is a datetime.</t>
  </si>
  <si>
    <t>Needs discussion with Devs. 
Date Entered is a timestamp, but the window displays MM/DD/YY format. Can the timestamp appear in the column filter? Or is it possible for a MM/DD/YY date to apply to rows regardless of the time stamp. For example, 04/28/26 would retrieve all entries with 04/28/2026</t>
  </si>
  <si>
    <t>08/05 SM - fixed filter issue MM/DD/YY date applies to rows regardless of timestamp</t>
  </si>
  <si>
    <t>Code, Date Entered, User Name</t>
  </si>
  <si>
    <t>Font size increase when dragging the scroll bar</t>
  </si>
  <si>
    <t xml:space="preserve">When dragging and dropping the scroll bar, the text temporarily increases in size, then blank white area appears </t>
  </si>
  <si>
    <t>See Screenshots 86</t>
  </si>
  <si>
    <t>BY 9/9: Cannot replicate</t>
  </si>
  <si>
    <t>08/05 SM - cannot replicate</t>
  </si>
  <si>
    <t>ST</t>
  </si>
  <si>
    <t>Minute Print</t>
  </si>
  <si>
    <t>PB Print Button</t>
  </si>
  <si>
    <t xml:space="preserve">1. Open PB Minutes
2. Select Print Button - expected print preview appears
3. Select Cancel
4. Select Print Button while cancel is still processing - nothing happens
5. Select Print Button again - different print option appears
</t>
  </si>
  <si>
    <t>In Prod 5.04/ CRMT, Print cancel happens instantly and this issue cannot be recreated.</t>
  </si>
  <si>
    <t>08/12 SM - leave as-is</t>
  </si>
  <si>
    <t>Minute Print Preview - Body</t>
  </si>
  <si>
    <t>Column Header alignment</t>
  </si>
  <si>
    <t>All column headers should be center aligned. Some column headers are left and right aligned</t>
  </si>
  <si>
    <t>UI Guideline 10 is meant for grids, but it can apply here too.</t>
  </si>
  <si>
    <t xml:space="preserve">08/06 SM - center-aligned all column headers. </t>
  </si>
  <si>
    <t>Image Indicator</t>
  </si>
  <si>
    <t>indicator icon is missing</t>
  </si>
  <si>
    <t>White text for the image letter and the functionality of the image work as expected, but the green/ red/ orange icons are missing.</t>
  </si>
  <si>
    <t>w_ct_p_dckt_report_printing</t>
  </si>
  <si>
    <t>PB Minutes appear instead of NG minutes</t>
  </si>
  <si>
    <t xml:space="preserve">These print areas in PB windows show the PB Minutes instead of NG minutes
- Courtroom Print - Print Minutes Activity
- </t>
  </si>
  <si>
    <t>Needs discussion with Jorge</t>
  </si>
  <si>
    <t>BY 9/10: Sameer item
9/17 BY: Managed by VNGBP for now. will be addressed later. Marked as no action</t>
  </si>
  <si>
    <t>09/09 SM - waiting on Sameer
09/11 SM - has been addressed</t>
  </si>
  <si>
    <t>MO Print</t>
  </si>
  <si>
    <t>PB Minute Order appear instead of NG MO</t>
  </si>
  <si>
    <t>These print areas in PB windows show the PB Minute order instead of NG minute order
- Courtroom Print - Print Minute Order activity
- Minute Window - 2nd row icon Print button when Minute Order docket category is selected</t>
  </si>
  <si>
    <t>CIS Min Other Print Button</t>
  </si>
  <si>
    <t>Error when opening PDF</t>
  </si>
  <si>
    <t xml:space="preserve">1. Open PB Minutes, not NG minutes
2. Change start and end date range to include MO entries
3. Change Docket Category to "Minute Order"
4. Select CIS, Min, Other button - print is successful
5. Open printed document - Adobe error message. PB version will </t>
  </si>
  <si>
    <t>See Screenshot id 92.</t>
  </si>
  <si>
    <t>08/03 SM - could not replicate this. Sameer might have addressed it prior to 08/03</t>
  </si>
  <si>
    <t>MU</t>
  </si>
  <si>
    <t>Minute Body</t>
  </si>
  <si>
    <t>Minimized window alignment</t>
  </si>
  <si>
    <t>When window is split vertically halfway, the minutes search section takes up a lot of space</t>
  </si>
  <si>
    <t xml:space="preserve">Needs discussion with devs. Is it possible for </t>
  </si>
  <si>
    <t>See defect 106</t>
  </si>
  <si>
    <t xml:space="preserve">08/13 SM - updated criteria component (header) responsiveness. Now uses scrollbar
</t>
  </si>
  <si>
    <t>Icons, Text in minutes grid</t>
  </si>
  <si>
    <t>Able to click/ drag some icons and text</t>
  </si>
  <si>
    <t>Some icons, such as the gavel, binocular search button, and highlighted minutes text, can be dragged to different areas. These dragged fields cannot be dropped anywhere</t>
  </si>
  <si>
    <t>08/15 SM - removed dragging from binocular search button and gavel</t>
  </si>
  <si>
    <t>Minutes Body</t>
  </si>
  <si>
    <t>Font size in minutes window</t>
  </si>
  <si>
    <t>NG font size is Esmall per UI guidelines. This window may need larger font due to high usage</t>
  </si>
  <si>
    <t>Needs discussion with devs</t>
  </si>
  <si>
    <t>08/13 SM - increased font size to 14px and added top/bot padding on text cells</t>
  </si>
  <si>
    <t>two line column header</t>
  </si>
  <si>
    <t>melanie will review</t>
  </si>
  <si>
    <t>BY 9/9: I don't know what this was</t>
  </si>
  <si>
    <t>08/14 SM - pending review
09/10 SM - Leaving as-is</t>
  </si>
  <si>
    <t>Text formatting is missing</t>
  </si>
  <si>
    <t>Any text formatting, like strikethroughs/ bold font/ underline - is not visible in the minutes body</t>
  </si>
  <si>
    <t>BY 9/14: Defect still exists. This was fixed in the working session but does not appear in QA</t>
  </si>
  <si>
    <t>08/12 SM - has been addressed. Text styles are now in both reports
09/16 SM - has been readded.</t>
  </si>
  <si>
    <t>MO Print Preview - Body</t>
  </si>
  <si>
    <t>Normal and Bold text formatting should be included</t>
  </si>
  <si>
    <t>BY 9/8 Update: Minute order should only include bold, and normal formatting. Other styles are reserved for minutes only</t>
  </si>
  <si>
    <t>08/12 SM - has been addressed. Text styles are now in both reports</t>
  </si>
  <si>
    <t>Binocular Search</t>
  </si>
  <si>
    <t>Close/ Cancel on simple search/ advanced case search does not close minutes</t>
  </si>
  <si>
    <t>1. Open Minutes
2. Select binoculars
3A. In Advanced Case search, select cancel - Window remains open with the previously opened case. Expect the window to close
3B. In Simple Case search, select close - Window remains open with the previously opened case. Expect the window to close</t>
  </si>
  <si>
    <t>Simple case search isn't in PB yet, but the same behavior should happen for both scenarios
Devs are standardizing the canceled/ closed binocular search result behavior. Needs discussion</t>
  </si>
  <si>
    <t>09/10 SM - we are standardizing this. All other windows retain case if user cancels</t>
  </si>
  <si>
    <t>Minutes Print, Ctrl + P</t>
  </si>
  <si>
    <t>PDF default name is "Minutes.pdf" PB is "DataWindow.pdf".</t>
  </si>
  <si>
    <t>change to Minutes_CaseNumber.pdf
Standardize to WindowName_CaseNumber.pdf for other windows. If the window does not have a case number, use WindowName.pdf</t>
  </si>
  <si>
    <t xml:space="preserve">BY 9/10: Updated Testing comment after meeting with Sebastian
BY 9/16: After question from devs, naming convention will be Minutes_PublicCase.pdf. </t>
  </si>
  <si>
    <t>09/09 SM - Leaving as-is
09/16 SM - resolved. fileName is now Minutes_PublicCase.pdf</t>
  </si>
  <si>
    <t>Minutes</t>
  </si>
  <si>
    <t>Blank page prints</t>
  </si>
  <si>
    <t>09/09 SM - has been addressed</t>
  </si>
  <si>
    <t>NCIC indicator appears on CVCASE cases in error</t>
  </si>
  <si>
    <t>Cases with CVCASE defendant qualifier display the NCIC indicator in error. Only cases with the CVNCIC defendant qualifier should show the indicator</t>
  </si>
  <si>
    <t>See select court.ctf_get_public_case(case_nbr,person_nbr) from court.case_defendant_qualifs where qualifer_code = court.f_get_code_index('DFQLTP','CVCASE'); for the error scenario in CRMD
See select court.ctf_get_public_case(case_nbr,person_nbr) from court.case_defendant_qualifs where qualifer_code = court.f_get_code_index('DFQLTP','CVNCIC'); for the expected behavior</t>
  </si>
  <si>
    <t>See defect 108.</t>
  </si>
  <si>
    <t>09/10 SM - resolved. Only cases with CVNCIC show the NCIC indicator</t>
  </si>
  <si>
    <t>Regression</t>
  </si>
  <si>
    <t>3rd row of Minutes header - SHow date entered through Report type Long</t>
  </si>
  <si>
    <t>3rd row is not middle aligned</t>
  </si>
  <si>
    <t>3rd row text, check boxes, and circles are not middle aligned.</t>
  </si>
  <si>
    <t>09/09 SM - did extra alignment for 3rd row</t>
  </si>
  <si>
    <t>Document Icon, Seal Icon, Gavel</t>
  </si>
  <si>
    <t>Alignment is not consistent</t>
  </si>
  <si>
    <t>Icon alignment is bottom aligned when docket code text is one line, and top aligned when docket code text is multiple lines. Icon alignment should match the text columns</t>
  </si>
  <si>
    <t>BY 9/15: image icon is correct, partial seal icon is bottom aligned, and suppressed indicator is top aligned. The text in other columns do not have padding on top. Is it possible for the icons and text columns to be aligned the same way whether the "Text" column has 1 or more than 1 row?</t>
  </si>
  <si>
    <t>09/09 Sm - removed extra top padding from icons. However, on cases with multiple lines it will look top aligned.
09/16 SM - has been addressed in a working session with Brooke. Specified top margin for dt action, seq nbr, code, dt entered, username sealed min, and sealed</t>
  </si>
  <si>
    <t>Code</t>
  </si>
  <si>
    <t>Tile vertical compresses Code column</t>
  </si>
  <si>
    <t>Tile Vertical view stacks the code column. This causes codes to take up multiple lines with the text may not. It is ok to see less of the text column in this view until user scrolls</t>
  </si>
  <si>
    <t>09/10 SM - resolved in work session w/ Brooke</t>
  </si>
  <si>
    <t>Sealed Case Message</t>
  </si>
  <si>
    <t>Sealed Case messages do not appear through binocular search</t>
  </si>
  <si>
    <t>1. Open minutes for any case
2. Select binocular icon
3. Search for a sealed case - sealed case message does not appear. Issue occurs for multiple seal types 1 - 7</t>
  </si>
  <si>
    <t>09/09 SM - has been resolved</t>
  </si>
  <si>
    <t>Seq Nbr Range From and To</t>
  </si>
  <si>
    <t>No character limit on fields</t>
  </si>
  <si>
    <t>Seq Nbr Range From and To fields should have a 3 character limit</t>
  </si>
  <si>
    <t>09/11 SM - max length added w/ FV for nbr between 1-999 + from must be &lt;= to</t>
  </si>
  <si>
    <t>Window label/ Tab label</t>
  </si>
  <si>
    <t>NCIC label appears</t>
  </si>
  <si>
    <t>Cases with CVCASE defendant qualifier display the NCIC label on the tab and window title in error. Only cases with the CVNCIC defendant qualifier should show the indicator</t>
  </si>
  <si>
    <t>This was missed when logging defect 102</t>
  </si>
  <si>
    <t>09/15 SM - has been addressed</t>
  </si>
  <si>
    <t>Minute Print Preview</t>
  </si>
  <si>
    <t>Partial Seal indicator is a black square</t>
  </si>
  <si>
    <t>Partial seal indicator looks like a black square in the print preview and printout for Minutes</t>
  </si>
  <si>
    <t>See case MUGCM01, date of action 2/23/24 in CRMQ. If the icon needs to be modified to work for PowerBI, let BSAs know</t>
  </si>
  <si>
    <t>9/17 BY: Defect is still there. With the defect 110 fix, this defect 109 now occurs for Minute Orders too
9/18 BY Dev Test: Defect looks good in print preview, but blurred in print out. Will test with a printer monday</t>
  </si>
  <si>
    <t>09/15 SM - added white background color for both sealed indicators</t>
  </si>
  <si>
    <t>PDF viewers may have this image appear blurry but it's fine in the printout</t>
  </si>
  <si>
    <t>MO Print Preview</t>
  </si>
  <si>
    <t>Partial Seal Indicator is missing</t>
  </si>
  <si>
    <t>Partial seal indicator is missing from Minute Order print preview and printout</t>
  </si>
  <si>
    <t>9/17 BY: Resolved, but the black square issue from 109 now occurs for Minute Orders too</t>
  </si>
  <si>
    <t>09/15 SM - readded to mo grid</t>
  </si>
  <si>
    <t>Gavel is missing if User Name is disabled</t>
  </si>
  <si>
    <t>Gavel icon is missing from Minutes print preview if the User Name checkbox is unchecked</t>
  </si>
  <si>
    <t>09/15 SM - created another column for the gavel</t>
  </si>
  <si>
    <t>Header space is larger on the first page</t>
  </si>
  <si>
    <t>First page of minute order print preview has more space between the header and the body than subsequent pages. This issue does not happen in Minutes preview</t>
  </si>
  <si>
    <t>09/17 SM - Leaving as-is</t>
  </si>
  <si>
    <t>Not fixing</t>
  </si>
  <si>
    <t>Text Column in Minutes Print Preview</t>
  </si>
  <si>
    <t>Text column font size</t>
  </si>
  <si>
    <t>Text column font size is smaller than Seq Nbr and Code Columns. Text should be updated to match other columns</t>
  </si>
  <si>
    <t>9/17 BY: Defect is still there. This was added as defect 9/16 after BSA review
9/18 BY Dev Test: Dev test pass. Waiting for QA build</t>
  </si>
  <si>
    <t>09/15 SM - Leaving as-is for now. Pending review</t>
  </si>
  <si>
    <t>MO Print Preview - Footer, Minutes Print Preview - Footer</t>
  </si>
  <si>
    <t>Case: footer alignment</t>
  </si>
  <si>
    <t>Case: footer should be in line with the Name: text</t>
  </si>
  <si>
    <t>Missed during working session</t>
  </si>
  <si>
    <t>09/16 SM - has been addressed</t>
  </si>
  <si>
    <t xml:space="preserve">Print Minutes via popup dialog box when existing Courtroom
</t>
  </si>
  <si>
    <t>An error is occuring when you check on Print Minutes</t>
  </si>
  <si>
    <t xml:space="preserve">Minutes entered on multiple cases in Courtoom.  When you exit Courtroom you will get a popup dialog box with options to check and print (Print Minute Order, Pri8nt Minutes, and Print CIS Sheet).  Getting an error message popup (see screenshots tab).  This is not occuring in CRMT.
</t>
  </si>
  <si>
    <t>Defect occurs when VNGBP court control variable is set to N or Y</t>
  </si>
  <si>
    <t>BY 9/16: Pass. VNGBP set to 'N'</t>
  </si>
  <si>
    <t>09/15 SM - known issue. Waiting on Sameer
09/16 sm - Has been resolved</t>
  </si>
  <si>
    <t>Double clicking on docket code in Minutes</t>
  </si>
  <si>
    <t xml:space="preserve">A noticable flashing occurs when you double click on a docket code in the Minutes to lauch the Docket Code Maintenamce window
</t>
  </si>
  <si>
    <t>This flashing in noticable in NG-Minutes and not that noticable in old Minutes when double clicking on the docket code to launch the DC Maintenance window</t>
  </si>
  <si>
    <t>9/16/2026 JL lets talk to Sameer about this one</t>
  </si>
  <si>
    <t>Web Only</t>
  </si>
  <si>
    <t>PB Popup - ATP Pending message</t>
  </si>
  <si>
    <t>Some PB Popups are missing from Web version</t>
  </si>
  <si>
    <t>PB popups are missing from Web version. This occurs for ATP pending messages</t>
  </si>
  <si>
    <t>Per 9/16 discussion, this should be addressed before releasing windows to UAT
Cases with Atp Pending message: select court.ctf_get_public_case(case_nbr,person_nbr) from court.case_defendant_qualifs where qualifer_code = court.f_get_code_index('CSSTTP','ATPACTIVE') fetch first 5 rows only;</t>
  </si>
  <si>
    <t>9/17 BY: Defect still occurs for ATPACTIVE cases. Other popup scenarios pass
Cases with Atp Pending message: select court.ctf_get_public_case(case_nbr,person_nbr) from court.case_defendant_qualifs where qualifer_code = court.f_get_code_index('CSSTTP','ATPACTIVE') fetch first 5 rows only;
9/21 BY: Web version message does not match powerbuilder and NG powerbuilder message</t>
  </si>
  <si>
    <t>09/16 SM - resolved. See 117DEVa,b</t>
  </si>
  <si>
    <t>Tile Vertical</t>
  </si>
  <si>
    <t>Horizontal Scroll bar is missing from tile vertical view with 2 windows</t>
  </si>
  <si>
    <t>Horizontal Scroll bar is missing from tile vertical view with 2 windows. This scroll bar is visible when the window is 2/3 the width of the smaller monitors, or 1/3 of the width.</t>
  </si>
  <si>
    <t>If you slowly drag the window width left, you can see where the horizontal scroll bar disappears and reappears
Should be fixed per discussion</t>
  </si>
  <si>
    <t>09/16 SM - resolved. Horizontal scrollbar appears at the same time the criteria component changes</t>
  </si>
  <si>
    <t>Seq Nbr Range From, To</t>
  </si>
  <si>
    <t>Seq Nbr Range From and To fields should be center aligned</t>
  </si>
  <si>
    <t>Missed in previous QA cycles</t>
  </si>
  <si>
    <t>9/17 BY: Alignment is slightly right instead of centered. There might be padding on the left side
9/18 BY Dev Test: Dev test pass. waiting for QA build</t>
  </si>
  <si>
    <t>Minutes Print Preview</t>
  </si>
  <si>
    <t>Sealed Indicator</t>
  </si>
  <si>
    <t>Sealed indicator - lock without a circle - should not be in Minutes print preview. Issue does not occur for Minute Order print</t>
  </si>
  <si>
    <t>Missed in working session</t>
  </si>
  <si>
    <t>Printing Minutes</t>
  </si>
  <si>
    <t>The print out saved as PDF is displaying Date of Action is a row by itself and the docket codes starts in the second row</t>
  </si>
  <si>
    <t xml:space="preserve">The old printed Mintues will display the docket codes starting in the same row as the Date of Action
FYI:  Will test out actual print out to a printer on Friday when we are onsite.
</t>
  </si>
  <si>
    <t>See screenshots #121 for comparison</t>
  </si>
  <si>
    <t>BY 9/16: Known change for Minutes and Minute Order print. Separate line for the Date of Action was the only option in powerbi after discussion with Santiago</t>
  </si>
  <si>
    <t>09/17 SM - Leaving as-is. Please refer to Brooke</t>
  </si>
  <si>
    <t>Minutes Print Preview - Header, 
MO Print Preview - Header</t>
  </si>
  <si>
    <t>Case number wraps</t>
  </si>
  <si>
    <t>Case : section in the header should not wrap. Is it possible to display the full public case, offense level, and adult indicator in the header without wrapping?</t>
  </si>
  <si>
    <t>Santiago said the header/ footer is shared between Minutes and Minute Order powerbi reports. The change can be applied to both report types
See SCWLCRCR0886674-02 in CRMQ as an example. This is one of the longest public cases in prod</t>
  </si>
  <si>
    <t>9/16/2026JL fixed</t>
  </si>
  <si>
    <t>Minutes Print Preview - Footer,
MO Print Preview - Footer</t>
  </si>
  <si>
    <t>Case : section in the header should not wrap. Is it possible to cut off public case, offense level, and adult indicator when necessary to prevent wrapping? The cutoff can be after 10 characters</t>
  </si>
  <si>
    <t>See SCWLCRCR0886674-02 in CRMQ as an example. This is one of the longest public cases in prod
Fix shifted the Case: and report date to the left instead of cutting off the case number. Is this ok?</t>
  </si>
  <si>
    <t>Change to scoot the Case and report date left so the case number isn't cut off. This makes the alignment different than the legacy</t>
  </si>
  <si>
    <t>Minutes Print Preview - Header, 
MO Print Preview - Header,
Minutes Print Preview - Footer,
MO Print Preview - Footer</t>
  </si>
  <si>
    <t>Name wraps</t>
  </si>
  <si>
    <t>Name : section in the header and footer should not wrap. Is it possible to display the full name regardless of length?</t>
  </si>
  <si>
    <t>See 5G9P008QJ in CRMQ as an example. This is one of the longest names in production without lots of tabs</t>
  </si>
  <si>
    <t>Text column width</t>
  </si>
  <si>
    <t>Text column width is significantly smaller than the 9/10 QA release version. It seems like the Code column expanded. Can this width be reverted to the previous version?</t>
  </si>
  <si>
    <t>See screenshot 125. Left is 9/17 print, and right is 9/16 print from the 9/10 QA release</t>
  </si>
  <si>
    <t>9/17/2026 make text bigger, can't revert, too many changes to redo</t>
  </si>
  <si>
    <t>Date Range Start, End, Docket Category</t>
  </si>
  <si>
    <t>Sometimes, the date range filters don't show results with Minute Order category selected</t>
  </si>
  <si>
    <t xml:space="preserve">Scenario A
1. Search for a case through the top row minutes window, or open minutes through second row icon
2. Open a second case through the binocular search
3. Type a date that should have minute order results in the Date Range Start field. Select tab
4. Type a date that should have minute order results in Date Range End field. Select tab
5. tab through the Docket Category field, then type "Min". Click enter when you see minute order - no rows appear
Scenario B
1. Search for a case through the top row minutes window, or open minutes through second row icon
2. Apply column filters, date range filters through the header, or sequence number filters through the header
3. Open a second case through the binocular search
4. Type a date that should have minute order results in the Date Range Start field. Select tab
5. Type a date that should have minute order results in Date Range End field. Select tab
6. tab through the Docket Category field, then type "Min". Click enter when you see minute order - some but not all expected rows appear
</t>
  </si>
  <si>
    <t>ATP, NCIC indicators</t>
  </si>
  <si>
    <t>ATP/ NCIC tooltips no longer display message</t>
  </si>
  <si>
    <t>ATP and NCIC tooltips no longer display message. Should display</t>
  </si>
  <si>
    <t>9/22 BY: All tooltips work. The ATP Cup/ TS tooltip message should be ATP CUP TS retraction pending. Don't update QA or ST until after the BSA meeting 9/23.</t>
  </si>
  <si>
    <t>Gavel Icon</t>
  </si>
  <si>
    <t>PNG does not load if there is a network blip</t>
  </si>
  <si>
    <t>Known issue. If there is a network blip, the Gavel icon PNG may not load. User can close and open the minutes to view the icon</t>
  </si>
  <si>
    <t>ATP, NCIC Indicators</t>
  </si>
  <si>
    <t>ATP/ NCIC indicator will move left</t>
  </si>
  <si>
    <t>Per CTS discussion, all ATP and NCIC indicators will be moved next to the binocular icon. This allows the indicators to be part of the case and defendant name component.</t>
  </si>
  <si>
    <t>9/22 BY: Changes approved by IMPACT</t>
  </si>
  <si>
    <t>Column Sort</t>
  </si>
  <si>
    <t>Column Sort is not reflected in the Minutes and Minute Order printouts</t>
  </si>
  <si>
    <t>Watermark</t>
  </si>
  <si>
    <t>Watermark styling</t>
  </si>
  <si>
    <t>Use the "Not an official record" watermark from Exhibit List</t>
  </si>
  <si>
    <t>ATP/ NCIC indicators are missing</t>
  </si>
  <si>
    <t>Window Label</t>
  </si>
  <si>
    <t>Label is incorrect</t>
  </si>
  <si>
    <t>Window label and tab label show "Minutes" instead of the full label</t>
  </si>
  <si>
    <t>Court Reports Preview</t>
  </si>
  <si>
    <t>Update label</t>
  </si>
  <si>
    <t>Per 9/23 NG meeting, remove "VCJIS - " from the Court Reports Preview label</t>
  </si>
  <si>
    <t>Print Preview</t>
  </si>
  <si>
    <t xml:space="preserve">Ctrl P shows </t>
  </si>
  <si>
    <t>Tech Debt # 14</t>
  </si>
  <si>
    <t>Katrina</t>
  </si>
  <si>
    <t>[UAT #1] When you search using the filter, the Date of Action doesn't appear in the minutes window next to...</t>
  </si>
  <si>
    <t>When you search using the filter, the Date of Action doesn't appear in the minutes window next to the row. Is there a way to have the Date of Action automatically appear when applying a filter, instead of just for the first row which disappears. 25CM06605</t>
  </si>
  <si>
    <t>From UAT Defect Log - MINUTES #1 (Operations; reporter Katrina; tester Katrina; UAT iteration 1). 10/06 MU: reported to CTS, fix in progress</t>
  </si>
  <si>
    <t>10/07/2026 SM - dtAction now appears on sort/filter</t>
  </si>
  <si>
    <t>Nestor and Ovilie</t>
  </si>
  <si>
    <t>[UAT #3] Suppresed minutes entered on 8/6/2025. Save the suppressed minutes and verify the display in Vision...</t>
  </si>
  <si>
    <t>Suppresed minutes entered on 8/6/2025. Save the suppressed minutes and verify the display in Vision Minutes but checking the Show Suppressed Codes. Suppressed codes are not showing in the Minutes window. Test case 7HVX00FY3. 
Re-tested with 7HX200M8M to confirm the issue is not isolated to the first case. Test result shows the suppressed codes are not displaying with the second case.</t>
  </si>
  <si>
    <t>From UAT Defect Log - MINUTES #3 (Collections; reporter Ovilie; tester Nestor and Ovilie; UAT iteration 1). 10/06 MU: reported to CTS, fix in progress</t>
  </si>
  <si>
    <t>10/07/26 SM - has been addressed</t>
  </si>
  <si>
    <t>Alexis</t>
  </si>
  <si>
    <t>[UAT #4] User opens Minutes and selects All for Show Date Entered, Show User &amp; Show Suppressed Codes, the...</t>
  </si>
  <si>
    <t>User opens Minutes and selects All for Show Date Entered, Show User &amp; Show Suppressed Codes, the window is refreshed and all boxes become unchecked. In CRMP the previous selection is remembered and the boxes remain checked when the refresh function is used or a new case is opened.</t>
  </si>
  <si>
    <t>From UAT Defect Log - MINUTES #4 (Fiscal; reporter Jennifer; tester Alexis; UAT iteration 1). 10/06 MU: reported to CTS, fix in progress</t>
  </si>
  <si>
    <t>10/7 BY: Legacy requirements:
Profiles outside of MINSELECTALL: all fields except for Report Type persist
Profiles inside of MINSELECTALL: Date Range Start/ End, Seq Nbr From/ To, and Docket Category only persist</t>
  </si>
  <si>
    <t>10/07/26 SM - applied persisting filters for profiles IN/OUT of MINSELECTALL</t>
  </si>
  <si>
    <t>Jennifer</t>
  </si>
  <si>
    <t>Case 24HF0756</t>
  </si>
  <si>
    <t>[UAT #8] The Text Filter for Contains does not allow user to enter single words. I.e. attempted to only...</t>
  </si>
  <si>
    <t>Case 24HF0756 - The Text Filter for Contains does not allow user to enter single words. I.e. attempted to only enter contains "Victim" and field is updated to blank if none of the drop-down options are selected.</t>
  </si>
  <si>
    <t>From UAT Defect Log - MINUTES #8 (Fiscal; reporter Jennifer; tester Jennifer; UAT iteration 1). 10/06 MU: reported to CTS; CTS is reviewing to see if this is a SyncFusion issue</t>
  </si>
  <si>
    <t>10/19/2026 SM - has been addressed</t>
  </si>
  <si>
    <t>[UAT #5] Possible window sizing issue. There is a gap at the bottom of the window. In prod, there is a gap...</t>
  </si>
  <si>
    <t>Possible window sizing issue. There is a gap at the bottom of the window. In prod, there is a gap on the side, but the window goes full length from top to bottom. In QA, it goes all the way to the side, but there is a gap on the bottom.</t>
  </si>
  <si>
    <t>From UAT Defect Log - MINUTES #5 (Operations; reporter Katrina; tester Katrina; UAT iteration 1). 10/06 MU: reported to CTS</t>
  </si>
  <si>
    <t>10/8 BY: UI looks good on small monitor, laptop, and large monitor. See defect 141</t>
  </si>
  <si>
    <t>10/7/26 SM - has been addressed</t>
  </si>
  <si>
    <t>Justin</t>
  </si>
  <si>
    <t>[UAT #10] Main -&gt; Counter &amp; Main -&gt; Courtroom keyboard shortcuts are not working as expected when on Minutes...</t>
  </si>
  <si>
    <t>Main -&gt; Counter &amp; Main -&gt; Courtroom keyboard shortcuts are not working as expected when on Minutes window. (i.e. Alt + Shift + C, Alt + Shift + B, Alt + Shift + W, Alt + Shift + O, Alt + Shift + R, etc.)</t>
  </si>
  <si>
    <t>From UAT Defect Log - MINUTES #10 (Fiscal; reporter Sarah; tester Justin; UAT iteration 2). 10/09 MU: reported to CTS, fix in progress</t>
  </si>
  <si>
    <t>10/16 BY: All windows work except using keyboard shortcuts from Code Entries. If this is a code entries specific issue, this is ok to move forward as is</t>
  </si>
  <si>
    <t>10/13 SM - added support for alt+shift for A,B,C,E,F,L,M,W,O,P,Q,R</t>
  </si>
  <si>
    <t>NG Call</t>
  </si>
  <si>
    <t>Text should be white when selected</t>
  </si>
  <si>
    <t>Selecting text with a bold styling should appear white. Currently, the bolded text stays black</t>
  </si>
  <si>
    <t>10/12 SM - has been addressed</t>
  </si>
  <si>
    <t>All Columns</t>
  </si>
  <si>
    <t>Selected row color should be darker</t>
  </si>
  <si>
    <t>Selected row color should be a darker blue, similar to existing vision application</t>
  </si>
  <si>
    <t>10/19 BY: The blue on selected rows should match the CIS Min Other button
10/21 BY: The blue does not display the same shade on rows or columns with a light blue background</t>
  </si>
  <si>
    <t>10/12 SM - has been addressed.</t>
  </si>
  <si>
    <t>Katrina, and several of the SMEs</t>
  </si>
  <si>
    <t>New</t>
  </si>
  <si>
    <t>[UAT #13] The following shortcuts from the header bar do not work: Docket Code Reference (F1), Retrieve (Ctrl...</t>
  </si>
  <si>
    <r>
      <rPr>
        <sz val="11"/>
        <color rgb="FF000000"/>
        <rFont val="Calibri"/>
      </rPr>
      <t>The following shortcuts from the header bar do not work:
Docket Code Reference (F1)</t>
    </r>
    <r>
      <rPr>
        <strike/>
        <sz val="11"/>
        <color rgb="FF000000"/>
        <rFont val="Calibri"/>
      </rPr>
      <t>, Retrieve (Ctrl + R), and Navigation Panel (Ctrl + Shift + N)</t>
    </r>
  </si>
  <si>
    <t>From UAT Defect Log - MINUTES #13 (Operations; reporter Katrina; tester Katrina, and several of the SMEs).</t>
  </si>
  <si>
    <t>10/27 BY: Per NG meeting, Ctrl R and Ctrl Shift N will be disabled by BSAs. F1 shortkey only will be fixed</t>
  </si>
  <si>
    <t>112 leave as is</t>
  </si>
  <si>
    <t>123 leave as is</t>
  </si>
  <si>
    <t>126 leave as is</t>
  </si>
  <si>
    <t>QA Cycle 1: 32:50</t>
  </si>
  <si>
    <t>Count of Status</t>
  </si>
  <si>
    <t>Column Labels</t>
  </si>
  <si>
    <t>Row Labels</t>
  </si>
  <si>
    <t>Grand Total</t>
  </si>
  <si>
    <t>QA Cycle 2: 08:00</t>
  </si>
  <si>
    <t>Do Not Test QA Cycle 2</t>
  </si>
  <si>
    <t>Retest In Progress</t>
  </si>
  <si>
    <t>Return to Dev</t>
  </si>
  <si>
    <t>Return to Dev - Corrected in Working Session</t>
  </si>
  <si>
    <t>QA Cycle 3: 18:00</t>
  </si>
  <si>
    <t>QA Cycle 4: 05:30</t>
  </si>
  <si>
    <t>Seal 1,2,3</t>
  </si>
  <si>
    <t>No Sealed Case access</t>
  </si>
  <si>
    <t>Staff cannot view the case</t>
  </si>
  <si>
    <t>Seal 5</t>
  </si>
  <si>
    <t>Staff can view the case</t>
  </si>
  <si>
    <t>Seal 6</t>
  </si>
  <si>
    <t>Seal 7</t>
  </si>
  <si>
    <t>Seal 8</t>
  </si>
  <si>
    <t>Fail</t>
  </si>
  <si>
    <t>QA Cycle 1</t>
  </si>
  <si>
    <t>BSA</t>
  </si>
  <si>
    <t>Hours</t>
  </si>
  <si>
    <t>Date</t>
  </si>
  <si>
    <t>Type</t>
  </si>
  <si>
    <t>7/20 - 7/27</t>
  </si>
  <si>
    <t>BY/CL/MU/SC</t>
  </si>
  <si>
    <t>1 hour meeting</t>
  </si>
  <si>
    <t>BY/CL/MU</t>
  </si>
  <si>
    <t>Total</t>
  </si>
  <si>
    <t>QA Cycle 2</t>
  </si>
  <si>
    <t>BY/ SC</t>
  </si>
  <si>
    <t>QA/ 15 min meeting</t>
  </si>
  <si>
    <t>QA/ 30 min meeting</t>
  </si>
  <si>
    <t>QA Cycle 3</t>
  </si>
  <si>
    <t>15 min meeting</t>
  </si>
  <si>
    <t>Defect ID</t>
  </si>
  <si>
    <t>Screenshot</t>
  </si>
  <si>
    <t>4 - NG</t>
  </si>
  <si>
    <t>4 - PB</t>
  </si>
  <si>
    <t>11 - NG</t>
  </si>
  <si>
    <t>11 - PB</t>
  </si>
  <si>
    <t>29 - NG</t>
  </si>
  <si>
    <t>43 - As Is</t>
  </si>
  <si>
    <t>43 - Sample To Be</t>
  </si>
  <si>
    <t xml:space="preserve">Defect #81 </t>
  </si>
  <si>
    <t>NG-Minutes vs Old Minutes</t>
  </si>
  <si>
    <t>33 PB</t>
  </si>
  <si>
    <t>33 NG</t>
  </si>
  <si>
    <t>50DEV</t>
  </si>
  <si>
    <t>50BSA1</t>
  </si>
  <si>
    <t>50BSA2</t>
  </si>
  <si>
    <t>Defect #121</t>
  </si>
  <si>
    <t xml:space="preserve">NG Printed Mintues </t>
  </si>
  <si>
    <t>Old Printed Mintues</t>
  </si>
  <si>
    <t>117DEVa,b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</si>
</sst>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0">
    <font>
      <sz val="11"/>
      <color theme="1"/>
      <name val="Aptos Narrow"/>
      <family val="2"/>
      <scheme val="minor"/>
    </font>
    <font>
      <sz val="11"/>
      <color theme="1"/>
      <name val="Calibri"/>
      <family val="2"/>
    </font>
    <font>
      <sz val="11"/>
      <color theme="1"/>
      <name val="Calibri"/>
      <family val="2"/>
    </font>
    <font>
      <sz val="11"/>
      <name val="Calibri"/>
      <family val="2"/>
    </font>
    <font>
      <b/>
      <sz val="11"/>
      <name val="Calibri"/>
      <family val="2"/>
    </font>
    <font>
      <sz val="11"/>
      <color theme="0" tint="-0.34998626667073579"/>
      <name val="Calibri"/>
      <family val="2"/>
    </font>
    <font>
      <sz val="11"/>
      <color rgb="FF000000"/>
      <name val="Calibri"/>
      <charset val="1"/>
    </font>
    <font>
      <sz val="11"/>
      <color theme="6"/>
      <name val="Calibri"/>
      <family val="2"/>
    </font>
    <font>
      <sz val="11"/>
      <color theme="2" tint="-0.249977111117893"/>
      <name val="Calibri"/>
      <family val="2"/>
    </font>
    <font>
      <b/>
      <sz val="18"/>
      <color theme="0"/>
      <name val="Aptos Narrow"/>
      <family val="2"/>
      <scheme val="minor"/>
    </font>
    <font>
      <sz val="11"/>
      <color theme="1" tint="0.499984740745262"/>
      <name val="Calibri"/>
      <family val="2"/>
    </font>
    <font>
      <u/>
      <sz val="11"/>
      <color theme="10"/>
      <name val="Aptos Narrow"/>
      <family val="2"/>
      <scheme val="minor"/>
    </font>
    <font>
      <sz val="11"/>
      <color rgb="FF000000"/>
      <name val="Aptos Narrow"/>
      <scheme val="minor"/>
    </font>
    <font>
      <b/>
      <sz val="11"/>
      <color theme="1"/>
      <name val="Aptos Narrow"/>
      <family val="2"/>
      <scheme val="minor"/>
    </font>
    <font>
      <strike/>
      <sz val="11"/>
      <color rgb="FF000000"/>
      <name val="Calibri"/>
    </font>
    <font>
      <sz val="11"/>
      <color rgb="FF000000"/>
      <name val="Calibri"/>
    </font>
    <font>
      <strike/>
      <sz val="11"/>
      <color theme="1"/>
      <name val="Calibri"/>
      <family val="2"/>
    </font>
    <font>
      <sz val="11"/>
      <color theme="1"/>
      <name val="Calibri"/>
    </font>
    <font>
      <sz val="11"/>
      <color theme="6"/>
      <name val="Calibri"/>
    </font>
    <font>
      <sz val="11"/>
      <color rgb="FFA5A5A5"/>
      <name val="Calibri"/>
    </font>
  </fonts>
  <fills count="6">
    <fill>
      <patternFill patternType="none"/>
    </fill>
    <fill>
      <patternFill patternType="gray125"/>
    </fill>
    <fill>
      <patternFill patternType="solid">
        <fgColor theme="5" tint="0.39997558519241921"/>
        <bgColor indexed="64"/>
      </patternFill>
    </fill>
    <fill>
      <patternFill patternType="solid">
        <fgColor theme="0"/>
        <bgColor indexed="64"/>
      </patternFill>
    </fill>
    <fill>
      <patternFill patternType="solid">
        <fgColor rgb="FF0070C0"/>
        <bgColor indexed="64"/>
      </patternFill>
    </fill>
    <fill>
      <patternFill patternType="solid">
        <fgColor theme="9" tint="0.79998168889431442"/>
        <bgColor indexed="64"/>
      </patternFill>
    </fill>
  </fills>
  <borders count="11">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11" fillId="0" borderId="0" applyNumberFormat="0" applyFill="0" applyBorder="0" applyAlignment="0" applyProtection="0"/>
  </cellStyleXfs>
  <cellXfs count="139">
    <xf numFmtId="0" fontId="0" fillId="0" borderId="0" xfId="0"/>
    <xf numFmtId="0" fontId="2" fillId="0" borderId="0" xfId="0" applyFont="1"/>
    <xf numFmtId="0" fontId="2" fillId="0" borderId="0" xfId="0" applyFont="1" applyAlignment="1">
      <alignment horizontal="left" vertical="top" wrapText="1"/>
    </xf>
    <xf numFmtId="0" fontId="2" fillId="0" borderId="0" xfId="0" applyFont="1" applyAlignment="1">
      <alignment vertical="top"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xf>
    <xf numFmtId="0" fontId="1" fillId="0" borderId="1" xfId="0" applyFont="1" applyBorder="1" applyAlignment="1">
      <alignment horizontal="left" vertical="top" wrapText="1"/>
    </xf>
    <xf numFmtId="0" fontId="1" fillId="0" borderId="1" xfId="0" applyFont="1" applyBorder="1" applyAlignment="1">
      <alignment vertical="top" wrapText="1"/>
    </xf>
    <xf numFmtId="164" fontId="1" fillId="0" borderId="1" xfId="0" applyNumberFormat="1" applyFont="1" applyBorder="1" applyAlignment="1">
      <alignment horizontal="center" vertical="top" wrapText="1"/>
    </xf>
    <xf numFmtId="164" fontId="3" fillId="0" borderId="1" xfId="0" applyNumberFormat="1" applyFont="1" applyBorder="1" applyAlignment="1">
      <alignment horizontal="center" vertical="top" wrapText="1"/>
    </xf>
    <xf numFmtId="0" fontId="2" fillId="0" borderId="0" xfId="0" applyFont="1" applyAlignment="1">
      <alignment vertical="top"/>
    </xf>
    <xf numFmtId="164" fontId="2" fillId="0" borderId="0" xfId="0" applyNumberFormat="1" applyFont="1" applyAlignment="1">
      <alignment horizontal="center" vertical="top"/>
    </xf>
    <xf numFmtId="0" fontId="5" fillId="0" borderId="1" xfId="0" applyFont="1" applyBorder="1" applyAlignment="1">
      <alignment vertical="top" wrapText="1"/>
    </xf>
    <xf numFmtId="0" fontId="0" fillId="0" borderId="0" xfId="0" applyAlignment="1">
      <alignment horizontal="right"/>
    </xf>
    <xf numFmtId="0" fontId="1" fillId="0" borderId="0" xfId="0" applyFont="1"/>
    <xf numFmtId="0" fontId="1" fillId="0" borderId="0" xfId="0" applyFont="1" applyAlignment="1">
      <alignment vertical="top"/>
    </xf>
    <xf numFmtId="0" fontId="1" fillId="0" borderId="0" xfId="0" applyFont="1" applyAlignment="1">
      <alignment horizontal="left" vertical="top" wrapText="1"/>
    </xf>
    <xf numFmtId="0" fontId="1" fillId="0" borderId="1" xfId="0" quotePrefix="1" applyFont="1" applyBorder="1" applyAlignment="1">
      <alignment horizontal="left" vertical="top" wrapText="1"/>
    </xf>
    <xf numFmtId="0" fontId="3" fillId="0" borderId="1" xfId="0" quotePrefix="1" applyFont="1" applyBorder="1" applyAlignment="1">
      <alignment horizontal="left" vertical="top" wrapText="1"/>
    </xf>
    <xf numFmtId="16" fontId="0" fillId="0" borderId="0" xfId="0" applyNumberFormat="1"/>
    <xf numFmtId="0" fontId="1" fillId="0" borderId="2" xfId="0" applyFont="1" applyBorder="1" applyAlignment="1">
      <alignment horizontal="left" vertical="top" wrapText="1"/>
    </xf>
    <xf numFmtId="0" fontId="1" fillId="0" borderId="2" xfId="0" applyFont="1" applyBorder="1" applyAlignment="1">
      <alignment vertical="top" wrapText="1"/>
    </xf>
    <xf numFmtId="0" fontId="1" fillId="0" borderId="3" xfId="0" applyFont="1" applyBorder="1" applyAlignment="1">
      <alignment horizontal="left" vertical="top" wrapText="1"/>
    </xf>
    <xf numFmtId="0" fontId="1" fillId="0" borderId="5" xfId="0" applyFont="1" applyBorder="1" applyAlignment="1">
      <alignment horizontal="left" vertical="top" wrapText="1"/>
    </xf>
    <xf numFmtId="0" fontId="1" fillId="0" borderId="6" xfId="0" applyFont="1" applyBorder="1" applyAlignment="1">
      <alignment vertical="top" wrapText="1"/>
    </xf>
    <xf numFmtId="164" fontId="1" fillId="0" borderId="4" xfId="0" applyNumberFormat="1" applyFont="1" applyBorder="1" applyAlignment="1">
      <alignment horizontal="center" vertical="top"/>
    </xf>
    <xf numFmtId="0" fontId="1" fillId="0" borderId="0" xfId="0" applyFont="1" applyAlignment="1">
      <alignment vertical="top" wrapText="1"/>
    </xf>
    <xf numFmtId="0" fontId="6" fillId="0" borderId="0" xfId="0" applyFont="1"/>
    <xf numFmtId="0" fontId="7" fillId="0" borderId="1" xfId="0" applyFont="1" applyBorder="1" applyAlignment="1">
      <alignment horizontal="center" vertical="top" wrapText="1"/>
    </xf>
    <xf numFmtId="164" fontId="7" fillId="0" borderId="1" xfId="0" applyNumberFormat="1" applyFont="1" applyBorder="1" applyAlignment="1">
      <alignment horizontal="center" vertical="top"/>
    </xf>
    <xf numFmtId="0" fontId="7" fillId="0" borderId="1" xfId="0" applyFont="1" applyBorder="1" applyAlignment="1">
      <alignment horizontal="left" vertical="top" wrapText="1"/>
    </xf>
    <xf numFmtId="0" fontId="7" fillId="0" borderId="1" xfId="0" applyFont="1" applyBorder="1" applyAlignment="1">
      <alignment vertical="top" wrapText="1"/>
    </xf>
    <xf numFmtId="0" fontId="8" fillId="0" borderId="1" xfId="0" applyFont="1" applyBorder="1" applyAlignment="1">
      <alignment horizontal="center" vertical="top" wrapText="1"/>
    </xf>
    <xf numFmtId="164" fontId="8" fillId="0" borderId="1" xfId="0" applyNumberFormat="1" applyFont="1" applyBorder="1" applyAlignment="1">
      <alignment horizontal="center" vertical="top"/>
    </xf>
    <xf numFmtId="0" fontId="8" fillId="0" borderId="1" xfId="0" applyFont="1" applyBorder="1" applyAlignment="1">
      <alignment horizontal="left" vertical="top" wrapText="1"/>
    </xf>
    <xf numFmtId="0" fontId="8" fillId="0" borderId="1" xfId="0" applyFont="1" applyBorder="1" applyAlignment="1">
      <alignment vertical="top" wrapText="1"/>
    </xf>
    <xf numFmtId="164" fontId="8" fillId="0" borderId="1" xfId="0" applyNumberFormat="1" applyFont="1" applyBorder="1" applyAlignment="1">
      <alignment horizontal="center" vertical="top" wrapText="1"/>
    </xf>
    <xf numFmtId="0" fontId="1" fillId="0" borderId="5" xfId="0" applyFont="1" applyBorder="1" applyAlignment="1">
      <alignment vertical="top" wrapText="1"/>
    </xf>
    <xf numFmtId="0" fontId="1" fillId="0" borderId="4" xfId="0" applyFont="1" applyBorder="1" applyAlignment="1">
      <alignment vertical="top" wrapText="1"/>
    </xf>
    <xf numFmtId="0" fontId="0" fillId="0" borderId="2" xfId="0" pivotButton="1" applyBorder="1"/>
    <xf numFmtId="0" fontId="0" fillId="0" borderId="2" xfId="0" applyBorder="1"/>
    <xf numFmtId="0" fontId="0" fillId="0" borderId="2" xfId="0" applyBorder="1" applyAlignment="1">
      <alignment horizontal="left"/>
    </xf>
    <xf numFmtId="0" fontId="0" fillId="0" borderId="2" xfId="0" applyBorder="1" applyAlignment="1">
      <alignment horizontal="left" indent="1"/>
    </xf>
    <xf numFmtId="14" fontId="4" fillId="2" borderId="1" xfId="0" applyNumberFormat="1" applyFont="1" applyFill="1" applyBorder="1" applyAlignment="1">
      <alignment horizontal="center" vertical="center" wrapText="1"/>
    </xf>
    <xf numFmtId="0" fontId="6" fillId="0" borderId="0" xfId="0" applyFont="1" applyAlignment="1">
      <alignment wrapText="1"/>
    </xf>
    <xf numFmtId="0" fontId="10" fillId="0" borderId="1" xfId="0" applyFont="1" applyBorder="1" applyAlignment="1">
      <alignment horizontal="center" vertical="top" wrapText="1"/>
    </xf>
    <xf numFmtId="0" fontId="10" fillId="0" borderId="1" xfId="0" applyFont="1" applyBorder="1" applyAlignment="1">
      <alignment horizontal="left" vertical="top" wrapText="1"/>
    </xf>
    <xf numFmtId="0" fontId="10" fillId="0" borderId="1" xfId="0" applyFont="1" applyBorder="1" applyAlignment="1">
      <alignment vertical="top" wrapText="1"/>
    </xf>
    <xf numFmtId="0" fontId="7" fillId="0" borderId="7" xfId="0" applyFont="1" applyBorder="1" applyAlignment="1">
      <alignment wrapText="1"/>
    </xf>
    <xf numFmtId="0" fontId="1" fillId="0" borderId="2" xfId="0" applyFont="1" applyBorder="1" applyAlignment="1">
      <alignment vertical="top"/>
    </xf>
    <xf numFmtId="164" fontId="1" fillId="0" borderId="2" xfId="0" applyNumberFormat="1" applyFont="1" applyBorder="1" applyAlignment="1">
      <alignment horizontal="center" vertical="top"/>
    </xf>
    <xf numFmtId="0" fontId="1" fillId="0" borderId="5" xfId="0" applyFont="1" applyBorder="1" applyAlignment="1">
      <alignment horizontal="center" vertical="top" wrapText="1"/>
    </xf>
    <xf numFmtId="164" fontId="1" fillId="0" borderId="5" xfId="0" applyNumberFormat="1" applyFont="1" applyBorder="1" applyAlignment="1">
      <alignment horizontal="center" vertical="top"/>
    </xf>
    <xf numFmtId="14" fontId="1" fillId="0" borderId="1" xfId="0" applyNumberFormat="1" applyFont="1" applyBorder="1" applyAlignment="1">
      <alignment horizontal="center" vertical="top" wrapText="1"/>
    </xf>
    <xf numFmtId="14" fontId="7" fillId="3" borderId="1" xfId="0" applyNumberFormat="1" applyFont="1" applyFill="1" applyBorder="1" applyAlignment="1">
      <alignment horizontal="center" vertical="top" wrapText="1"/>
    </xf>
    <xf numFmtId="164" fontId="7" fillId="0" borderId="1" xfId="0" applyNumberFormat="1" applyFont="1" applyBorder="1" applyAlignment="1">
      <alignment horizontal="center" vertical="top" wrapText="1"/>
    </xf>
    <xf numFmtId="14" fontId="8" fillId="0" borderId="1" xfId="0" applyNumberFormat="1" applyFont="1" applyBorder="1" applyAlignment="1">
      <alignment horizontal="center" vertical="top" wrapText="1"/>
    </xf>
    <xf numFmtId="14" fontId="10" fillId="0" borderId="1" xfId="0" applyNumberFormat="1" applyFont="1" applyBorder="1" applyAlignment="1">
      <alignment horizontal="center" vertical="top" wrapText="1"/>
    </xf>
    <xf numFmtId="164" fontId="10" fillId="0" borderId="1" xfId="0" applyNumberFormat="1" applyFont="1" applyBorder="1" applyAlignment="1">
      <alignment horizontal="center" vertical="top" wrapText="1"/>
    </xf>
    <xf numFmtId="14" fontId="7" fillId="0" borderId="1" xfId="0" applyNumberFormat="1" applyFont="1" applyBorder="1" applyAlignment="1">
      <alignment horizontal="center" vertical="top" wrapText="1"/>
    </xf>
    <xf numFmtId="14" fontId="1" fillId="3" borderId="1" xfId="0" applyNumberFormat="1" applyFont="1" applyFill="1" applyBorder="1" applyAlignment="1">
      <alignment horizontal="center" vertical="top" wrapText="1"/>
    </xf>
    <xf numFmtId="14" fontId="1" fillId="0" borderId="5" xfId="0" applyNumberFormat="1" applyFont="1" applyBorder="1" applyAlignment="1">
      <alignment horizontal="center" vertical="top" wrapText="1"/>
    </xf>
    <xf numFmtId="164" fontId="1" fillId="0" borderId="5" xfId="0" applyNumberFormat="1" applyFont="1" applyBorder="1" applyAlignment="1">
      <alignment horizontal="center" vertical="top" wrapText="1"/>
    </xf>
    <xf numFmtId="14" fontId="1" fillId="0" borderId="2" xfId="0" applyNumberFormat="1" applyFont="1" applyBorder="1" applyAlignment="1">
      <alignment horizontal="center" vertical="top" wrapText="1"/>
    </xf>
    <xf numFmtId="0" fontId="1" fillId="0" borderId="2" xfId="0" applyFont="1" applyBorder="1" applyAlignment="1">
      <alignment horizontal="center" vertical="top" wrapText="1"/>
    </xf>
    <xf numFmtId="14" fontId="2" fillId="0" borderId="0" xfId="0" applyNumberFormat="1" applyFont="1" applyAlignment="1">
      <alignment horizontal="center" vertical="top" wrapText="1"/>
    </xf>
    <xf numFmtId="0" fontId="2" fillId="0" borderId="0" xfId="0" applyFont="1" applyAlignment="1">
      <alignment horizontal="center" vertical="top" wrapText="1"/>
    </xf>
    <xf numFmtId="0" fontId="13" fillId="0" borderId="0" xfId="0" applyFont="1"/>
    <xf numFmtId="0" fontId="0" fillId="0" borderId="0" xfId="0" pivotButton="1"/>
    <xf numFmtId="0" fontId="1" fillId="5" borderId="1" xfId="0" applyFont="1" applyFill="1" applyBorder="1" applyAlignment="1">
      <alignment vertical="top" wrapText="1"/>
    </xf>
    <xf numFmtId="0" fontId="1" fillId="5" borderId="1" xfId="0" applyFont="1" applyFill="1" applyBorder="1" applyAlignment="1">
      <alignment vertical="top"/>
    </xf>
    <xf numFmtId="16" fontId="1" fillId="5" borderId="1" xfId="0" applyNumberFormat="1" applyFont="1" applyFill="1" applyBorder="1" applyAlignment="1">
      <alignment vertical="top" wrapText="1"/>
    </xf>
    <xf numFmtId="0" fontId="1"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6" fillId="5" borderId="0" xfId="0" applyFont="1" applyFill="1"/>
    <xf numFmtId="0" fontId="12" fillId="5" borderId="1" xfId="1" applyFont="1" applyFill="1" applyBorder="1" applyAlignment="1">
      <alignment horizontal="left" vertical="top" wrapText="1"/>
    </xf>
    <xf numFmtId="0" fontId="15" fillId="0" borderId="1" xfId="0" applyFont="1" applyBorder="1" applyAlignment="1">
      <alignment vertical="top" wrapText="1"/>
    </xf>
    <xf numFmtId="14" fontId="4" fillId="2" borderId="1" xfId="0" applyNumberFormat="1" applyFont="1" applyFill="1" applyBorder="1" applyAlignment="1">
      <alignment horizontal="center" vertical="top" wrapText="1"/>
    </xf>
    <xf numFmtId="0" fontId="4" fillId="2" borderId="1" xfId="0" applyFont="1" applyFill="1" applyBorder="1" applyAlignment="1">
      <alignment horizontal="center" vertical="top" wrapText="1"/>
    </xf>
    <xf numFmtId="0" fontId="0" fillId="0" borderId="0" xfId="0" applyAlignment="1">
      <alignment vertical="top"/>
    </xf>
    <xf numFmtId="0" fontId="0" fillId="0" borderId="0" xfId="0" applyAlignment="1">
      <alignment vertical="top" wrapText="1"/>
    </xf>
    <xf numFmtId="14" fontId="0" fillId="0" borderId="0" xfId="0" applyNumberFormat="1" applyAlignment="1">
      <alignment vertical="top" wrapText="1"/>
    </xf>
    <xf numFmtId="0" fontId="16" fillId="0" borderId="1" xfId="0" applyFont="1" applyBorder="1" applyAlignment="1">
      <alignment vertical="top" wrapText="1"/>
    </xf>
    <xf numFmtId="0" fontId="6" fillId="5" borderId="0" xfId="0" applyFont="1" applyFill="1" applyAlignment="1">
      <alignment wrapText="1"/>
    </xf>
    <xf numFmtId="0" fontId="17" fillId="0" borderId="1" xfId="0" applyFont="1" applyBorder="1" applyAlignment="1">
      <alignment horizontal="left" vertical="top" wrapText="1"/>
    </xf>
    <xf numFmtId="0" fontId="18" fillId="0" borderId="1" xfId="0" applyFont="1" applyBorder="1" applyAlignment="1">
      <alignment horizontal="left" vertical="top" wrapText="1"/>
    </xf>
    <xf numFmtId="0" fontId="0" fillId="0" borderId="0" xfId="0" applyAlignment="1">
      <alignment horizontal="left"/>
    </xf>
    <xf numFmtId="0" fontId="0" fillId="0" borderId="0" xfId="0" applyAlignment="1">
      <alignment horizontal="left" indent="1"/>
    </xf>
    <xf numFmtId="0" fontId="1" fillId="5" borderId="5" xfId="0" applyFont="1" applyFill="1" applyBorder="1" applyAlignment="1">
      <alignment vertical="top" wrapText="1"/>
    </xf>
    <xf numFmtId="164" fontId="17" fillId="0" borderId="1" xfId="0" applyNumberFormat="1" applyFont="1" applyBorder="1" applyAlignment="1">
      <alignment horizontal="center" vertical="top" wrapText="1"/>
    </xf>
    <xf numFmtId="0" fontId="6" fillId="5" borderId="0" xfId="0" applyFont="1" applyFill="1" applyAlignment="1">
      <alignment vertical="top"/>
    </xf>
    <xf numFmtId="0" fontId="1" fillId="5" borderId="2" xfId="0" applyFont="1" applyFill="1" applyBorder="1" applyAlignment="1">
      <alignment vertical="top" wrapText="1"/>
    </xf>
    <xf numFmtId="0" fontId="1" fillId="0" borderId="8" xfId="0" applyFont="1" applyBorder="1" applyAlignment="1">
      <alignment vertical="top" wrapText="1"/>
    </xf>
    <xf numFmtId="14" fontId="1" fillId="0" borderId="8" xfId="0" applyNumberFormat="1" applyFont="1" applyBorder="1" applyAlignment="1">
      <alignment horizontal="center" vertical="top" wrapText="1"/>
    </xf>
    <xf numFmtId="0" fontId="1" fillId="0" borderId="8" xfId="0" applyFont="1" applyBorder="1" applyAlignment="1">
      <alignment horizontal="center" vertical="top" wrapText="1"/>
    </xf>
    <xf numFmtId="164" fontId="1" fillId="0" borderId="8" xfId="0" applyNumberFormat="1" applyFont="1" applyBorder="1" applyAlignment="1">
      <alignment horizontal="center" vertical="top"/>
    </xf>
    <xf numFmtId="0" fontId="1" fillId="0" borderId="8" xfId="0" applyFont="1" applyBorder="1" applyAlignment="1">
      <alignment vertical="top"/>
    </xf>
    <xf numFmtId="0" fontId="1" fillId="5" borderId="2" xfId="0" applyFont="1" applyFill="1" applyBorder="1" applyAlignment="1">
      <alignment vertical="top"/>
    </xf>
    <xf numFmtId="0" fontId="17" fillId="0" borderId="2" xfId="0" applyFont="1" applyBorder="1" applyAlignment="1">
      <alignment vertical="top" wrapText="1"/>
    </xf>
    <xf numFmtId="14" fontId="17" fillId="0" borderId="2" xfId="0" applyNumberFormat="1" applyFont="1" applyBorder="1" applyAlignment="1">
      <alignment horizontal="center" vertical="top" wrapText="1"/>
    </xf>
    <xf numFmtId="0" fontId="17" fillId="0" borderId="2" xfId="0" applyFont="1" applyBorder="1" applyAlignment="1">
      <alignment horizontal="center" vertical="top" wrapText="1"/>
    </xf>
    <xf numFmtId="164" fontId="17" fillId="0" borderId="2" xfId="0" applyNumberFormat="1" applyFont="1" applyBorder="1" applyAlignment="1">
      <alignment horizontal="center" vertical="top"/>
    </xf>
    <xf numFmtId="0" fontId="17" fillId="0" borderId="2" xfId="0" applyFont="1" applyBorder="1" applyAlignment="1">
      <alignment vertical="top"/>
    </xf>
    <xf numFmtId="0" fontId="7" fillId="0" borderId="2" xfId="0" applyFont="1" applyBorder="1" applyAlignment="1">
      <alignment vertical="top" wrapText="1"/>
    </xf>
    <xf numFmtId="14" fontId="7" fillId="0" borderId="2" xfId="0" applyNumberFormat="1" applyFont="1" applyBorder="1" applyAlignment="1">
      <alignment horizontal="center" vertical="top" wrapText="1"/>
    </xf>
    <xf numFmtId="0" fontId="7" fillId="0" borderId="2" xfId="0" applyFont="1" applyBorder="1" applyAlignment="1">
      <alignment horizontal="center" vertical="top" wrapText="1"/>
    </xf>
    <xf numFmtId="0" fontId="7" fillId="0" borderId="2" xfId="0" applyFont="1" applyBorder="1" applyAlignment="1">
      <alignment horizontal="left" vertical="top" wrapText="1"/>
    </xf>
    <xf numFmtId="0" fontId="1" fillId="3" borderId="2" xfId="0" applyFont="1" applyFill="1" applyBorder="1" applyAlignment="1">
      <alignment horizontal="center" vertical="top" wrapText="1"/>
    </xf>
    <xf numFmtId="0" fontId="18" fillId="0" borderId="2" xfId="0" applyFont="1" applyBorder="1" applyAlignment="1">
      <alignment horizontal="center" vertical="top" wrapText="1"/>
    </xf>
    <xf numFmtId="14" fontId="18" fillId="0" borderId="2" xfId="0" applyNumberFormat="1" applyFont="1" applyBorder="1" applyAlignment="1">
      <alignment horizontal="center" vertical="top" wrapText="1"/>
    </xf>
    <xf numFmtId="0" fontId="18" fillId="0" borderId="2" xfId="0" applyFont="1" applyBorder="1" applyAlignment="1">
      <alignment vertical="top" wrapText="1"/>
    </xf>
    <xf numFmtId="0" fontId="6" fillId="0" borderId="0" xfId="0" applyFont="1" applyAlignment="1">
      <alignment vertical="top" wrapText="1"/>
    </xf>
    <xf numFmtId="0" fontId="17" fillId="5" borderId="2" xfId="0" applyFont="1" applyFill="1" applyBorder="1" applyAlignment="1">
      <alignment vertical="top"/>
    </xf>
    <xf numFmtId="164" fontId="7" fillId="0" borderId="2" xfId="0" applyNumberFormat="1" applyFont="1" applyBorder="1" applyAlignment="1">
      <alignment horizontal="center" vertical="top"/>
    </xf>
    <xf numFmtId="0" fontId="19" fillId="0" borderId="2" xfId="0" applyFont="1" applyBorder="1" applyAlignment="1">
      <alignment vertical="top" wrapText="1"/>
    </xf>
    <xf numFmtId="0" fontId="17" fillId="0" borderId="8" xfId="0" applyFont="1" applyBorder="1" applyAlignment="1">
      <alignment horizontal="center" vertical="top" wrapText="1"/>
    </xf>
    <xf numFmtId="14" fontId="17" fillId="0" borderId="8" xfId="0" applyNumberFormat="1" applyFont="1" applyBorder="1" applyAlignment="1">
      <alignment horizontal="center" vertical="top" wrapText="1"/>
    </xf>
    <xf numFmtId="0" fontId="17" fillId="0" borderId="8" xfId="0" applyFont="1" applyBorder="1" applyAlignment="1">
      <alignment vertical="top" wrapText="1"/>
    </xf>
    <xf numFmtId="164" fontId="17" fillId="0" borderId="8" xfId="0" applyNumberFormat="1" applyFont="1" applyBorder="1" applyAlignment="1">
      <alignment horizontal="center" vertical="top"/>
    </xf>
    <xf numFmtId="0" fontId="17" fillId="0" borderId="8" xfId="0" applyFont="1" applyBorder="1" applyAlignment="1">
      <alignment vertical="top"/>
    </xf>
    <xf numFmtId="0" fontId="1" fillId="5" borderId="8" xfId="0" applyFont="1" applyFill="1" applyBorder="1" applyAlignment="1">
      <alignment vertical="top"/>
    </xf>
    <xf numFmtId="0" fontId="7" fillId="0" borderId="8" xfId="0" applyFont="1" applyBorder="1" applyAlignment="1">
      <alignment horizontal="center" vertical="top" wrapText="1"/>
    </xf>
    <xf numFmtId="14" fontId="7" fillId="0" borderId="8" xfId="0" applyNumberFormat="1" applyFont="1" applyBorder="1" applyAlignment="1">
      <alignment horizontal="center" vertical="top" wrapText="1"/>
    </xf>
    <xf numFmtId="0" fontId="7" fillId="0" borderId="8" xfId="0" applyFont="1" applyBorder="1" applyAlignment="1">
      <alignment vertical="top" wrapText="1"/>
    </xf>
    <xf numFmtId="0" fontId="7" fillId="0" borderId="9" xfId="0" applyFont="1" applyBorder="1" applyAlignment="1">
      <alignment vertical="top" wrapText="1"/>
    </xf>
    <xf numFmtId="164" fontId="7" fillId="0" borderId="8" xfId="0" applyNumberFormat="1" applyFont="1" applyBorder="1" applyAlignment="1">
      <alignment horizontal="center" vertical="top"/>
    </xf>
    <xf numFmtId="0" fontId="7" fillId="0" borderId="8" xfId="0" applyFont="1" applyBorder="1" applyAlignment="1">
      <alignment vertical="top"/>
    </xf>
    <xf numFmtId="0" fontId="7" fillId="0" borderId="10" xfId="0" applyFont="1" applyBorder="1" applyAlignment="1">
      <alignment vertical="top" wrapText="1"/>
    </xf>
    <xf numFmtId="0" fontId="1" fillId="0" borderId="9" xfId="0" applyFont="1" applyBorder="1" applyAlignment="1">
      <alignment vertical="top" wrapText="1"/>
    </xf>
    <xf numFmtId="0" fontId="1" fillId="0" borderId="10" xfId="0" applyFont="1" applyBorder="1" applyAlignment="1">
      <alignment vertical="top" wrapText="1"/>
    </xf>
    <xf numFmtId="0" fontId="7" fillId="0" borderId="0" xfId="0" applyFont="1" applyAlignment="1">
      <alignment vertical="top"/>
    </xf>
    <xf numFmtId="0" fontId="17" fillId="5" borderId="8" xfId="0" applyFont="1" applyFill="1" applyBorder="1" applyAlignment="1">
      <alignment vertical="top"/>
    </xf>
    <xf numFmtId="0" fontId="1" fillId="5" borderId="8" xfId="0" applyFont="1" applyFill="1" applyBorder="1" applyAlignment="1">
      <alignment vertical="top" wrapText="1"/>
    </xf>
    <xf numFmtId="0" fontId="9" fillId="4" borderId="0" xfId="0" applyFont="1" applyFill="1" applyAlignment="1">
      <alignment horizontal="center" vertical="center"/>
    </xf>
    <xf numFmtId="0" fontId="0" fillId="0" borderId="0" xfId="0" applyAlignment="1">
      <alignment horizontal="center"/>
    </xf>
    <xf numFmtId="0" fontId="15" fillId="0" borderId="2" xfId="0" applyFont="1" applyBorder="1" applyAlignment="1">
      <alignment vertical="top" wrapText="1"/>
    </xf>
  </cellXfs>
  <cellStyles count="2">
    <cellStyle name="Hyperlink" xfId="1" builtinId="8"/>
    <cellStyle name="Normal" xfId="0" builtinId="0"/>
  </cellStyles>
  <dxfs count="22">
    <dxf>
      <font>
        <color theme="0" tint="-0.34998626667073579"/>
      </font>
    </dxf>
    <dxf>
      <font>
        <color theme="0" tint="-0.34998626667073579"/>
      </font>
    </dxf>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colors>
    <mruColors>
      <color rgb="FFEF8C4F"/>
      <color rgb="FFFF7C8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3.xml"/><Relationship Id="rId10" Type="http://schemas.openxmlformats.org/officeDocument/2006/relationships/pivotCacheDefinition" Target="pivotCache/pivotCacheDefinition2.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8.png"/><Relationship Id="rId18" Type="http://schemas.openxmlformats.org/officeDocument/2006/relationships/image" Target="../media/image33.png"/><Relationship Id="rId26" Type="http://schemas.openxmlformats.org/officeDocument/2006/relationships/image" Target="../media/image41.png"/><Relationship Id="rId3" Type="http://schemas.openxmlformats.org/officeDocument/2006/relationships/image" Target="../media/image18.png"/><Relationship Id="rId21" Type="http://schemas.openxmlformats.org/officeDocument/2006/relationships/image" Target="../media/image36.png"/><Relationship Id="rId7" Type="http://schemas.openxmlformats.org/officeDocument/2006/relationships/image" Target="../media/image22.png"/><Relationship Id="rId12" Type="http://schemas.openxmlformats.org/officeDocument/2006/relationships/image" Target="../media/image27.png"/><Relationship Id="rId17" Type="http://schemas.openxmlformats.org/officeDocument/2006/relationships/image" Target="../media/image32.png"/><Relationship Id="rId25" Type="http://schemas.openxmlformats.org/officeDocument/2006/relationships/image" Target="../media/image40.png"/><Relationship Id="rId2" Type="http://schemas.openxmlformats.org/officeDocument/2006/relationships/image" Target="../media/image17.png"/><Relationship Id="rId16" Type="http://schemas.openxmlformats.org/officeDocument/2006/relationships/image" Target="../media/image31.png"/><Relationship Id="rId20" Type="http://schemas.openxmlformats.org/officeDocument/2006/relationships/image" Target="../media/image35.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png"/><Relationship Id="rId24" Type="http://schemas.openxmlformats.org/officeDocument/2006/relationships/image" Target="../media/image39.png"/><Relationship Id="rId5" Type="http://schemas.openxmlformats.org/officeDocument/2006/relationships/image" Target="../media/image20.png"/><Relationship Id="rId15" Type="http://schemas.openxmlformats.org/officeDocument/2006/relationships/image" Target="../media/image30.png"/><Relationship Id="rId23" Type="http://schemas.openxmlformats.org/officeDocument/2006/relationships/image" Target="../media/image38.png"/><Relationship Id="rId10" Type="http://schemas.openxmlformats.org/officeDocument/2006/relationships/image" Target="../media/image25.png"/><Relationship Id="rId19" Type="http://schemas.openxmlformats.org/officeDocument/2006/relationships/image" Target="../media/image34.png"/><Relationship Id="rId4" Type="http://schemas.openxmlformats.org/officeDocument/2006/relationships/image" Target="../media/image19.png"/><Relationship Id="rId9" Type="http://schemas.openxmlformats.org/officeDocument/2006/relationships/image" Target="../media/image24.png"/><Relationship Id="rId14" Type="http://schemas.openxmlformats.org/officeDocument/2006/relationships/image" Target="../media/image29.png"/><Relationship Id="rId22" Type="http://schemas.openxmlformats.org/officeDocument/2006/relationships/image" Target="../media/image37.png"/><Relationship Id="rId27" Type="http://schemas.openxmlformats.org/officeDocument/2006/relationships/image" Target="../media/image42.png"/></Relationships>
</file>

<file path=xl/drawings/drawing1.xml><?xml version="1.0" encoding="utf-8"?>
<xdr:wsDr xmlns:xdr="http://schemas.openxmlformats.org/drawingml/2006/spreadsheetDrawing" xmlns:a="http://schemas.openxmlformats.org/drawingml/2006/main">
  <xdr:twoCellAnchor editAs="oneCell">
    <xdr:from>
      <xdr:col>18</xdr:col>
      <xdr:colOff>0</xdr:colOff>
      <xdr:row>15</xdr:row>
      <xdr:rowOff>0</xdr:rowOff>
    </xdr:from>
    <xdr:to>
      <xdr:col>25</xdr:col>
      <xdr:colOff>304800</xdr:colOff>
      <xdr:row>15</xdr:row>
      <xdr:rowOff>422910</xdr:rowOff>
    </xdr:to>
    <xdr:pic>
      <xdr:nvPicPr>
        <xdr:cNvPr id="2" name="Picture 1">
          <a:extLst>
            <a:ext uri="{FF2B5EF4-FFF2-40B4-BE49-F238E27FC236}">
              <a16:creationId xmlns:a16="http://schemas.microsoft.com/office/drawing/2014/main" id="{E530580E-E15B-E267-F218-F56F5400F389}"/>
            </a:ext>
          </a:extLst>
        </xdr:cNvPr>
        <xdr:cNvPicPr>
          <a:picLocks noChangeAspect="1"/>
        </xdr:cNvPicPr>
      </xdr:nvPicPr>
      <xdr:blipFill>
        <a:blip xmlns:r="http://schemas.openxmlformats.org/officeDocument/2006/relationships" r:embed="rId1"/>
        <a:stretch>
          <a:fillRect/>
        </a:stretch>
      </xdr:blipFill>
      <xdr:spPr>
        <a:xfrm>
          <a:off x="27308175" y="8543925"/>
          <a:ext cx="4572000" cy="428625"/>
        </a:xfrm>
        <a:prstGeom prst="rect">
          <a:avLst/>
        </a:prstGeom>
      </xdr:spPr>
    </xdr:pic>
    <xdr:clientData/>
  </xdr:twoCellAnchor>
  <xdr:twoCellAnchor editAs="oneCell">
    <xdr:from>
      <xdr:col>65</xdr:col>
      <xdr:colOff>600075</xdr:colOff>
      <xdr:row>50</xdr:row>
      <xdr:rowOff>457200</xdr:rowOff>
    </xdr:from>
    <xdr:to>
      <xdr:col>81</xdr:col>
      <xdr:colOff>528320</xdr:colOff>
      <xdr:row>51</xdr:row>
      <xdr:rowOff>654050</xdr:rowOff>
    </xdr:to>
    <xdr:pic>
      <xdr:nvPicPr>
        <xdr:cNvPr id="6" name="Picture 5">
          <a:extLst>
            <a:ext uri="{FF2B5EF4-FFF2-40B4-BE49-F238E27FC236}">
              <a16:creationId xmlns:a16="http://schemas.microsoft.com/office/drawing/2014/main" id="{2942368A-CD3A-74DB-AB3C-5D78F4417D33}"/>
            </a:ext>
            <a:ext uri="{147F2762-F138-4A5C-976F-8EAC2B608ADB}">
              <a16:predDERef xmlns:a16="http://schemas.microsoft.com/office/drawing/2014/main" pred="{2C0A6F27-F714-26AC-A198-E14FD73EAFB1}"/>
            </a:ext>
          </a:extLst>
        </xdr:cNvPr>
        <xdr:cNvPicPr>
          <a:picLocks noChangeAspect="1"/>
        </xdr:cNvPicPr>
      </xdr:nvPicPr>
      <xdr:blipFill>
        <a:blip xmlns:r="http://schemas.openxmlformats.org/officeDocument/2006/relationships" r:embed="rId2"/>
        <a:stretch>
          <a:fillRect/>
        </a:stretch>
      </xdr:blipFill>
      <xdr:spPr>
        <a:xfrm>
          <a:off x="56559450" y="34023300"/>
          <a:ext cx="9677400" cy="1876425"/>
        </a:xfrm>
        <a:prstGeom prst="rect">
          <a:avLst/>
        </a:prstGeom>
      </xdr:spPr>
    </xdr:pic>
    <xdr:clientData/>
  </xdr:twoCellAnchor>
  <xdr:twoCellAnchor editAs="oneCell">
    <xdr:from>
      <xdr:col>19</xdr:col>
      <xdr:colOff>0</xdr:colOff>
      <xdr:row>73</xdr:row>
      <xdr:rowOff>0</xdr:rowOff>
    </xdr:from>
    <xdr:to>
      <xdr:col>26</xdr:col>
      <xdr:colOff>304800</xdr:colOff>
      <xdr:row>75</xdr:row>
      <xdr:rowOff>185420</xdr:rowOff>
    </xdr:to>
    <xdr:pic>
      <xdr:nvPicPr>
        <xdr:cNvPr id="7" name="Picture 6">
          <a:extLst>
            <a:ext uri="{FF2B5EF4-FFF2-40B4-BE49-F238E27FC236}">
              <a16:creationId xmlns:a16="http://schemas.microsoft.com/office/drawing/2014/main" id="{2F280572-F4CA-3382-6DE0-19EB0FBB8694}"/>
            </a:ext>
            <a:ext uri="{147F2762-F138-4A5C-976F-8EAC2B608ADB}">
              <a16:predDERef xmlns:a16="http://schemas.microsoft.com/office/drawing/2014/main" pred="{2942368A-CD3A-74DB-AB3C-5D78F4417D33}"/>
            </a:ext>
          </a:extLst>
        </xdr:cNvPr>
        <xdr:cNvPicPr>
          <a:picLocks noChangeAspect="1"/>
        </xdr:cNvPicPr>
      </xdr:nvPicPr>
      <xdr:blipFill>
        <a:blip xmlns:r="http://schemas.openxmlformats.org/officeDocument/2006/relationships" r:embed="rId3"/>
        <a:stretch>
          <a:fillRect/>
        </a:stretch>
      </xdr:blipFill>
      <xdr:spPr>
        <a:xfrm>
          <a:off x="27917775" y="49053750"/>
          <a:ext cx="4572000" cy="1019175"/>
        </a:xfrm>
        <a:prstGeom prst="rect">
          <a:avLst/>
        </a:prstGeom>
      </xdr:spPr>
    </xdr:pic>
    <xdr:clientData/>
  </xdr:twoCellAnchor>
  <xdr:twoCellAnchor editAs="oneCell">
    <xdr:from>
      <xdr:col>18</xdr:col>
      <xdr:colOff>85725</xdr:colOff>
      <xdr:row>76</xdr:row>
      <xdr:rowOff>95250</xdr:rowOff>
    </xdr:from>
    <xdr:to>
      <xdr:col>28</xdr:col>
      <xdr:colOff>304800</xdr:colOff>
      <xdr:row>77</xdr:row>
      <xdr:rowOff>337820</xdr:rowOff>
    </xdr:to>
    <xdr:pic>
      <xdr:nvPicPr>
        <xdr:cNvPr id="8" name="Picture 7">
          <a:extLst>
            <a:ext uri="{FF2B5EF4-FFF2-40B4-BE49-F238E27FC236}">
              <a16:creationId xmlns:a16="http://schemas.microsoft.com/office/drawing/2014/main" id="{62C8B0B7-4C9C-8884-356F-70748E0BF9C7}"/>
            </a:ext>
            <a:ext uri="{147F2762-F138-4A5C-976F-8EAC2B608ADB}">
              <a16:predDERef xmlns:a16="http://schemas.microsoft.com/office/drawing/2014/main" pred="{2F280572-F4CA-3382-6DE0-19EB0FBB8694}"/>
            </a:ext>
          </a:extLst>
        </xdr:cNvPr>
        <xdr:cNvPicPr>
          <a:picLocks noChangeAspect="1"/>
        </xdr:cNvPicPr>
      </xdr:nvPicPr>
      <xdr:blipFill>
        <a:blip xmlns:r="http://schemas.openxmlformats.org/officeDocument/2006/relationships" r:embed="rId4"/>
        <a:stretch>
          <a:fillRect/>
        </a:stretch>
      </xdr:blipFill>
      <xdr:spPr>
        <a:xfrm>
          <a:off x="27393900" y="50320575"/>
          <a:ext cx="6315075" cy="685800"/>
        </a:xfrm>
        <a:prstGeom prst="rect">
          <a:avLst/>
        </a:prstGeom>
      </xdr:spPr>
    </xdr:pic>
    <xdr:clientData/>
  </xdr:twoCellAnchor>
  <xdr:twoCellAnchor editAs="oneCell">
    <xdr:from>
      <xdr:col>17</xdr:col>
      <xdr:colOff>0</xdr:colOff>
      <xdr:row>19</xdr:row>
      <xdr:rowOff>0</xdr:rowOff>
    </xdr:from>
    <xdr:to>
      <xdr:col>24</xdr:col>
      <xdr:colOff>304800</xdr:colOff>
      <xdr:row>20</xdr:row>
      <xdr:rowOff>223520</xdr:rowOff>
    </xdr:to>
    <xdr:pic>
      <xdr:nvPicPr>
        <xdr:cNvPr id="9" name="Picture 8">
          <a:extLst>
            <a:ext uri="{FF2B5EF4-FFF2-40B4-BE49-F238E27FC236}">
              <a16:creationId xmlns:a16="http://schemas.microsoft.com/office/drawing/2014/main" id="{145DCAEE-A417-FCB7-675D-555581FE385A}"/>
            </a:ext>
            <a:ext uri="{147F2762-F138-4A5C-976F-8EAC2B608ADB}">
              <a16:predDERef xmlns:a16="http://schemas.microsoft.com/office/drawing/2014/main" pred="{62C8B0B7-4C9C-8884-356F-70748E0BF9C7}"/>
            </a:ext>
          </a:extLst>
        </xdr:cNvPr>
        <xdr:cNvPicPr>
          <a:picLocks noChangeAspect="1"/>
        </xdr:cNvPicPr>
      </xdr:nvPicPr>
      <xdr:blipFill>
        <a:blip xmlns:r="http://schemas.openxmlformats.org/officeDocument/2006/relationships" r:embed="rId5"/>
        <a:stretch>
          <a:fillRect/>
        </a:stretch>
      </xdr:blipFill>
      <xdr:spPr>
        <a:xfrm>
          <a:off x="26698575" y="12220575"/>
          <a:ext cx="4572000" cy="638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400050</xdr:colOff>
      <xdr:row>2</xdr:row>
      <xdr:rowOff>0</xdr:rowOff>
    </xdr:from>
    <xdr:to>
      <xdr:col>6</xdr:col>
      <xdr:colOff>438150</xdr:colOff>
      <xdr:row>14</xdr:row>
      <xdr:rowOff>47625</xdr:rowOff>
    </xdr:to>
    <xdr:pic>
      <xdr:nvPicPr>
        <xdr:cNvPr id="2" name="Picture 1">
          <a:extLst>
            <a:ext uri="{FF2B5EF4-FFF2-40B4-BE49-F238E27FC236}">
              <a16:creationId xmlns:a16="http://schemas.microsoft.com/office/drawing/2014/main" id="{A3FB51F4-F513-4003-9EEB-FF7421D21D2E}"/>
            </a:ext>
          </a:extLst>
        </xdr:cNvPr>
        <xdr:cNvPicPr>
          <a:picLocks noChangeAspect="1"/>
        </xdr:cNvPicPr>
      </xdr:nvPicPr>
      <xdr:blipFill>
        <a:blip xmlns:r="http://schemas.openxmlformats.org/officeDocument/2006/relationships" r:embed="rId1"/>
        <a:stretch>
          <a:fillRect/>
        </a:stretch>
      </xdr:blipFill>
      <xdr:spPr>
        <a:xfrm>
          <a:off x="1009650" y="381000"/>
          <a:ext cx="3086100" cy="2333625"/>
        </a:xfrm>
        <a:prstGeom prst="rect">
          <a:avLst/>
        </a:prstGeom>
      </xdr:spPr>
    </xdr:pic>
    <xdr:clientData/>
  </xdr:twoCellAnchor>
  <xdr:twoCellAnchor editAs="oneCell">
    <xdr:from>
      <xdr:col>7</xdr:col>
      <xdr:colOff>447675</xdr:colOff>
      <xdr:row>2</xdr:row>
      <xdr:rowOff>85725</xdr:rowOff>
    </xdr:from>
    <xdr:to>
      <xdr:col>13</xdr:col>
      <xdr:colOff>457200</xdr:colOff>
      <xdr:row>10</xdr:row>
      <xdr:rowOff>85725</xdr:rowOff>
    </xdr:to>
    <xdr:pic>
      <xdr:nvPicPr>
        <xdr:cNvPr id="3" name="Picture 2">
          <a:extLst>
            <a:ext uri="{FF2B5EF4-FFF2-40B4-BE49-F238E27FC236}">
              <a16:creationId xmlns:a16="http://schemas.microsoft.com/office/drawing/2014/main" id="{1D21D646-7003-4AE8-B0B6-F5220F0CBCBD}"/>
            </a:ext>
            <a:ext uri="{147F2762-F138-4A5C-976F-8EAC2B608ADB}">
              <a16:predDERef xmlns:a16="http://schemas.microsoft.com/office/drawing/2014/main" pred="{A3FB51F4-F513-4003-9EEB-FF7421D21D2E}"/>
            </a:ext>
          </a:extLst>
        </xdr:cNvPr>
        <xdr:cNvPicPr>
          <a:picLocks noChangeAspect="1"/>
        </xdr:cNvPicPr>
      </xdr:nvPicPr>
      <xdr:blipFill>
        <a:blip xmlns:r="http://schemas.openxmlformats.org/officeDocument/2006/relationships" r:embed="rId2"/>
        <a:stretch>
          <a:fillRect/>
        </a:stretch>
      </xdr:blipFill>
      <xdr:spPr>
        <a:xfrm>
          <a:off x="4714875" y="466725"/>
          <a:ext cx="3667125" cy="1524000"/>
        </a:xfrm>
        <a:prstGeom prst="rect">
          <a:avLst/>
        </a:prstGeom>
      </xdr:spPr>
    </xdr:pic>
    <xdr:clientData/>
  </xdr:twoCellAnchor>
  <xdr:twoCellAnchor editAs="oneCell">
    <xdr:from>
      <xdr:col>8</xdr:col>
      <xdr:colOff>9525</xdr:colOff>
      <xdr:row>16</xdr:row>
      <xdr:rowOff>161925</xdr:rowOff>
    </xdr:from>
    <xdr:to>
      <xdr:col>13</xdr:col>
      <xdr:colOff>638175</xdr:colOff>
      <xdr:row>24</xdr:row>
      <xdr:rowOff>161925</xdr:rowOff>
    </xdr:to>
    <xdr:pic>
      <xdr:nvPicPr>
        <xdr:cNvPr id="4" name="Picture 3">
          <a:extLst>
            <a:ext uri="{FF2B5EF4-FFF2-40B4-BE49-F238E27FC236}">
              <a16:creationId xmlns:a16="http://schemas.microsoft.com/office/drawing/2014/main" id="{1FF49017-EA15-E1B7-E900-D4FD6D19D008}"/>
            </a:ext>
            <a:ext uri="{147F2762-F138-4A5C-976F-8EAC2B608ADB}">
              <a16:predDERef xmlns:a16="http://schemas.microsoft.com/office/drawing/2014/main" pred="{1D21D646-7003-4AE8-B0B6-F5220F0CBCBD}"/>
            </a:ext>
          </a:extLst>
        </xdr:cNvPr>
        <xdr:cNvPicPr>
          <a:picLocks noChangeAspect="1"/>
        </xdr:cNvPicPr>
      </xdr:nvPicPr>
      <xdr:blipFill>
        <a:blip xmlns:r="http://schemas.openxmlformats.org/officeDocument/2006/relationships" r:embed="rId3"/>
        <a:stretch>
          <a:fillRect/>
        </a:stretch>
      </xdr:blipFill>
      <xdr:spPr>
        <a:xfrm>
          <a:off x="4886325" y="3209925"/>
          <a:ext cx="3676650" cy="1524000"/>
        </a:xfrm>
        <a:prstGeom prst="rect">
          <a:avLst/>
        </a:prstGeom>
      </xdr:spPr>
    </xdr:pic>
    <xdr:clientData/>
  </xdr:twoCellAnchor>
  <xdr:twoCellAnchor editAs="oneCell">
    <xdr:from>
      <xdr:col>1</xdr:col>
      <xdr:colOff>428625</xdr:colOff>
      <xdr:row>17</xdr:row>
      <xdr:rowOff>19050</xdr:rowOff>
    </xdr:from>
    <xdr:to>
      <xdr:col>6</xdr:col>
      <xdr:colOff>457200</xdr:colOff>
      <xdr:row>30</xdr:row>
      <xdr:rowOff>38100</xdr:rowOff>
    </xdr:to>
    <xdr:pic>
      <xdr:nvPicPr>
        <xdr:cNvPr id="5" name="Picture 4">
          <a:extLst>
            <a:ext uri="{FF2B5EF4-FFF2-40B4-BE49-F238E27FC236}">
              <a16:creationId xmlns:a16="http://schemas.microsoft.com/office/drawing/2014/main" id="{7EB81BB6-70BE-8D53-2FBF-B6D180E1580B}"/>
            </a:ext>
            <a:ext uri="{147F2762-F138-4A5C-976F-8EAC2B608ADB}">
              <a16:predDERef xmlns:a16="http://schemas.microsoft.com/office/drawing/2014/main" pred="{1FF49017-EA15-E1B7-E900-D4FD6D19D008}"/>
            </a:ext>
          </a:extLst>
        </xdr:cNvPr>
        <xdr:cNvPicPr>
          <a:picLocks noChangeAspect="1"/>
        </xdr:cNvPicPr>
      </xdr:nvPicPr>
      <xdr:blipFill>
        <a:blip xmlns:r="http://schemas.openxmlformats.org/officeDocument/2006/relationships" r:embed="rId4"/>
        <a:stretch>
          <a:fillRect/>
        </a:stretch>
      </xdr:blipFill>
      <xdr:spPr>
        <a:xfrm>
          <a:off x="1038225" y="3257550"/>
          <a:ext cx="3076575" cy="2495550"/>
        </a:xfrm>
        <a:prstGeom prst="rect">
          <a:avLst/>
        </a:prstGeom>
      </xdr:spPr>
    </xdr:pic>
    <xdr:clientData/>
  </xdr:twoCellAnchor>
  <xdr:twoCellAnchor editAs="oneCell">
    <xdr:from>
      <xdr:col>8</xdr:col>
      <xdr:colOff>0</xdr:colOff>
      <xdr:row>32</xdr:row>
      <xdr:rowOff>0</xdr:rowOff>
    </xdr:from>
    <xdr:to>
      <xdr:col>13</xdr:col>
      <xdr:colOff>666750</xdr:colOff>
      <xdr:row>40</xdr:row>
      <xdr:rowOff>28575</xdr:rowOff>
    </xdr:to>
    <xdr:pic>
      <xdr:nvPicPr>
        <xdr:cNvPr id="6" name="Picture 5">
          <a:extLst>
            <a:ext uri="{FF2B5EF4-FFF2-40B4-BE49-F238E27FC236}">
              <a16:creationId xmlns:a16="http://schemas.microsoft.com/office/drawing/2014/main" id="{A55D49BD-0ABB-91AD-17B2-AFB2FBC06539}"/>
            </a:ext>
            <a:ext uri="{147F2762-F138-4A5C-976F-8EAC2B608ADB}">
              <a16:predDERef xmlns:a16="http://schemas.microsoft.com/office/drawing/2014/main" pred="{7EB81BB6-70BE-8D53-2FBF-B6D180E1580B}"/>
            </a:ext>
          </a:extLst>
        </xdr:cNvPr>
        <xdr:cNvPicPr>
          <a:picLocks noChangeAspect="1"/>
        </xdr:cNvPicPr>
      </xdr:nvPicPr>
      <xdr:blipFill>
        <a:blip xmlns:r="http://schemas.openxmlformats.org/officeDocument/2006/relationships" r:embed="rId5"/>
        <a:stretch>
          <a:fillRect/>
        </a:stretch>
      </xdr:blipFill>
      <xdr:spPr>
        <a:xfrm>
          <a:off x="4876800" y="6096000"/>
          <a:ext cx="3714750" cy="1552575"/>
        </a:xfrm>
        <a:prstGeom prst="rect">
          <a:avLst/>
        </a:prstGeom>
      </xdr:spPr>
    </xdr:pic>
    <xdr:clientData/>
  </xdr:twoCellAnchor>
  <xdr:twoCellAnchor editAs="oneCell">
    <xdr:from>
      <xdr:col>1</xdr:col>
      <xdr:colOff>447675</xdr:colOff>
      <xdr:row>31</xdr:row>
      <xdr:rowOff>142875</xdr:rowOff>
    </xdr:from>
    <xdr:to>
      <xdr:col>6</xdr:col>
      <xdr:colOff>342900</xdr:colOff>
      <xdr:row>44</xdr:row>
      <xdr:rowOff>123825</xdr:rowOff>
    </xdr:to>
    <xdr:pic>
      <xdr:nvPicPr>
        <xdr:cNvPr id="7" name="Picture 6">
          <a:extLst>
            <a:ext uri="{FF2B5EF4-FFF2-40B4-BE49-F238E27FC236}">
              <a16:creationId xmlns:a16="http://schemas.microsoft.com/office/drawing/2014/main" id="{473FE53C-7C3B-2132-B9E4-7FA78F358FB8}"/>
            </a:ext>
            <a:ext uri="{147F2762-F138-4A5C-976F-8EAC2B608ADB}">
              <a16:predDERef xmlns:a16="http://schemas.microsoft.com/office/drawing/2014/main" pred="{A55D49BD-0ABB-91AD-17B2-AFB2FBC06539}"/>
            </a:ext>
          </a:extLst>
        </xdr:cNvPr>
        <xdr:cNvPicPr>
          <a:picLocks noChangeAspect="1"/>
        </xdr:cNvPicPr>
      </xdr:nvPicPr>
      <xdr:blipFill>
        <a:blip xmlns:r="http://schemas.openxmlformats.org/officeDocument/2006/relationships" r:embed="rId6"/>
        <a:stretch>
          <a:fillRect/>
        </a:stretch>
      </xdr:blipFill>
      <xdr:spPr>
        <a:xfrm>
          <a:off x="1057275" y="6048375"/>
          <a:ext cx="2943225" cy="2457450"/>
        </a:xfrm>
        <a:prstGeom prst="rect">
          <a:avLst/>
        </a:prstGeom>
      </xdr:spPr>
    </xdr:pic>
    <xdr:clientData/>
  </xdr:twoCellAnchor>
  <xdr:twoCellAnchor editAs="oneCell">
    <xdr:from>
      <xdr:col>2</xdr:col>
      <xdr:colOff>0</xdr:colOff>
      <xdr:row>46</xdr:row>
      <xdr:rowOff>0</xdr:rowOff>
    </xdr:from>
    <xdr:to>
      <xdr:col>7</xdr:col>
      <xdr:colOff>38100</xdr:colOff>
      <xdr:row>60</xdr:row>
      <xdr:rowOff>85725</xdr:rowOff>
    </xdr:to>
    <xdr:pic>
      <xdr:nvPicPr>
        <xdr:cNvPr id="8" name="Picture 7">
          <a:extLst>
            <a:ext uri="{FF2B5EF4-FFF2-40B4-BE49-F238E27FC236}">
              <a16:creationId xmlns:a16="http://schemas.microsoft.com/office/drawing/2014/main" id="{A424CC70-658C-90A2-A600-71F0E7EB8E9E}"/>
            </a:ext>
            <a:ext uri="{147F2762-F138-4A5C-976F-8EAC2B608ADB}">
              <a16:predDERef xmlns:a16="http://schemas.microsoft.com/office/drawing/2014/main" pred="{473FE53C-7C3B-2132-B9E4-7FA78F358FB8}"/>
            </a:ext>
          </a:extLst>
        </xdr:cNvPr>
        <xdr:cNvPicPr>
          <a:picLocks noChangeAspect="1"/>
        </xdr:cNvPicPr>
      </xdr:nvPicPr>
      <xdr:blipFill>
        <a:blip xmlns:r="http://schemas.openxmlformats.org/officeDocument/2006/relationships" r:embed="rId7"/>
        <a:stretch>
          <a:fillRect/>
        </a:stretch>
      </xdr:blipFill>
      <xdr:spPr>
        <a:xfrm>
          <a:off x="1219200" y="8763000"/>
          <a:ext cx="3086100" cy="2752725"/>
        </a:xfrm>
        <a:prstGeom prst="rect">
          <a:avLst/>
        </a:prstGeom>
      </xdr:spPr>
    </xdr:pic>
    <xdr:clientData/>
  </xdr:twoCellAnchor>
  <xdr:twoCellAnchor editAs="oneCell">
    <xdr:from>
      <xdr:col>8</xdr:col>
      <xdr:colOff>0</xdr:colOff>
      <xdr:row>46</xdr:row>
      <xdr:rowOff>0</xdr:rowOff>
    </xdr:from>
    <xdr:to>
      <xdr:col>13</xdr:col>
      <xdr:colOff>752475</xdr:colOff>
      <xdr:row>54</xdr:row>
      <xdr:rowOff>123825</xdr:rowOff>
    </xdr:to>
    <xdr:pic>
      <xdr:nvPicPr>
        <xdr:cNvPr id="9" name="Picture 8">
          <a:extLst>
            <a:ext uri="{FF2B5EF4-FFF2-40B4-BE49-F238E27FC236}">
              <a16:creationId xmlns:a16="http://schemas.microsoft.com/office/drawing/2014/main" id="{FFAD7481-31FF-0F80-62BD-7B5E93B083F7}"/>
            </a:ext>
            <a:ext uri="{147F2762-F138-4A5C-976F-8EAC2B608ADB}">
              <a16:predDERef xmlns:a16="http://schemas.microsoft.com/office/drawing/2014/main" pred="{A424CC70-658C-90A2-A600-71F0E7EB8E9E}"/>
            </a:ext>
          </a:extLst>
        </xdr:cNvPr>
        <xdr:cNvPicPr>
          <a:picLocks noChangeAspect="1"/>
        </xdr:cNvPicPr>
      </xdr:nvPicPr>
      <xdr:blipFill>
        <a:blip xmlns:r="http://schemas.openxmlformats.org/officeDocument/2006/relationships" r:embed="rId8"/>
        <a:stretch>
          <a:fillRect/>
        </a:stretch>
      </xdr:blipFill>
      <xdr:spPr>
        <a:xfrm>
          <a:off x="4876800" y="8763000"/>
          <a:ext cx="3800475" cy="1647825"/>
        </a:xfrm>
        <a:prstGeom prst="rect">
          <a:avLst/>
        </a:prstGeom>
      </xdr:spPr>
    </xdr:pic>
    <xdr:clientData/>
  </xdr:twoCellAnchor>
  <xdr:twoCellAnchor editAs="oneCell">
    <xdr:from>
      <xdr:col>2</xdr:col>
      <xdr:colOff>0</xdr:colOff>
      <xdr:row>63</xdr:row>
      <xdr:rowOff>0</xdr:rowOff>
    </xdr:from>
    <xdr:to>
      <xdr:col>7</xdr:col>
      <xdr:colOff>57150</xdr:colOff>
      <xdr:row>77</xdr:row>
      <xdr:rowOff>38100</xdr:rowOff>
    </xdr:to>
    <xdr:pic>
      <xdr:nvPicPr>
        <xdr:cNvPr id="10" name="Picture 9">
          <a:extLst>
            <a:ext uri="{FF2B5EF4-FFF2-40B4-BE49-F238E27FC236}">
              <a16:creationId xmlns:a16="http://schemas.microsoft.com/office/drawing/2014/main" id="{A588E528-EB40-DA7E-DC3E-D8E87215E025}"/>
            </a:ext>
            <a:ext uri="{147F2762-F138-4A5C-976F-8EAC2B608ADB}">
              <a16:predDERef xmlns:a16="http://schemas.microsoft.com/office/drawing/2014/main" pred="{FFAD7481-31FF-0F80-62BD-7B5E93B083F7}"/>
            </a:ext>
          </a:extLst>
        </xdr:cNvPr>
        <xdr:cNvPicPr>
          <a:picLocks noChangeAspect="1"/>
        </xdr:cNvPicPr>
      </xdr:nvPicPr>
      <xdr:blipFill>
        <a:blip xmlns:r="http://schemas.openxmlformats.org/officeDocument/2006/relationships" r:embed="rId9"/>
        <a:stretch>
          <a:fillRect/>
        </a:stretch>
      </xdr:blipFill>
      <xdr:spPr>
        <a:xfrm>
          <a:off x="1219200" y="12001500"/>
          <a:ext cx="3105150" cy="2705100"/>
        </a:xfrm>
        <a:prstGeom prst="rect">
          <a:avLst/>
        </a:prstGeom>
      </xdr:spPr>
    </xdr:pic>
    <xdr:clientData/>
  </xdr:twoCellAnchor>
  <xdr:twoCellAnchor editAs="oneCell">
    <xdr:from>
      <xdr:col>8</xdr:col>
      <xdr:colOff>0</xdr:colOff>
      <xdr:row>63</xdr:row>
      <xdr:rowOff>0</xdr:rowOff>
    </xdr:from>
    <xdr:to>
      <xdr:col>13</xdr:col>
      <xdr:colOff>771525</xdr:colOff>
      <xdr:row>71</xdr:row>
      <xdr:rowOff>123825</xdr:rowOff>
    </xdr:to>
    <xdr:pic>
      <xdr:nvPicPr>
        <xdr:cNvPr id="11" name="Picture 10">
          <a:extLst>
            <a:ext uri="{FF2B5EF4-FFF2-40B4-BE49-F238E27FC236}">
              <a16:creationId xmlns:a16="http://schemas.microsoft.com/office/drawing/2014/main" id="{A61099B0-609A-F87F-DC72-0078449B0D8A}"/>
            </a:ext>
            <a:ext uri="{147F2762-F138-4A5C-976F-8EAC2B608ADB}">
              <a16:predDERef xmlns:a16="http://schemas.microsoft.com/office/drawing/2014/main" pred="{A588E528-EB40-DA7E-DC3E-D8E87215E025}"/>
            </a:ext>
          </a:extLst>
        </xdr:cNvPr>
        <xdr:cNvPicPr>
          <a:picLocks noChangeAspect="1"/>
        </xdr:cNvPicPr>
      </xdr:nvPicPr>
      <xdr:blipFill>
        <a:blip xmlns:r="http://schemas.openxmlformats.org/officeDocument/2006/relationships" r:embed="rId10"/>
        <a:stretch>
          <a:fillRect/>
        </a:stretch>
      </xdr:blipFill>
      <xdr:spPr>
        <a:xfrm>
          <a:off x="4876800" y="12001500"/>
          <a:ext cx="3819525" cy="1647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76200</xdr:colOff>
      <xdr:row>1</xdr:row>
      <xdr:rowOff>57150</xdr:rowOff>
    </xdr:from>
    <xdr:to>
      <xdr:col>7</xdr:col>
      <xdr:colOff>76200</xdr:colOff>
      <xdr:row>9</xdr:row>
      <xdr:rowOff>171450</xdr:rowOff>
    </xdr:to>
    <xdr:pic>
      <xdr:nvPicPr>
        <xdr:cNvPr id="2" name="Picture 1">
          <a:extLst>
            <a:ext uri="{FF2B5EF4-FFF2-40B4-BE49-F238E27FC236}">
              <a16:creationId xmlns:a16="http://schemas.microsoft.com/office/drawing/2014/main" id="{7105F4C9-C8FF-8B42-71DE-4283777A405F}"/>
            </a:ext>
          </a:extLst>
        </xdr:cNvPr>
        <xdr:cNvPicPr>
          <a:picLocks noChangeAspect="1"/>
        </xdr:cNvPicPr>
      </xdr:nvPicPr>
      <xdr:blipFill>
        <a:blip xmlns:r="http://schemas.openxmlformats.org/officeDocument/2006/relationships" r:embed="rId1"/>
        <a:stretch>
          <a:fillRect/>
        </a:stretch>
      </xdr:blipFill>
      <xdr:spPr>
        <a:xfrm>
          <a:off x="1171575" y="238125"/>
          <a:ext cx="3657600" cy="1562100"/>
        </a:xfrm>
        <a:prstGeom prst="rect">
          <a:avLst/>
        </a:prstGeom>
      </xdr:spPr>
    </xdr:pic>
    <xdr:clientData/>
  </xdr:twoCellAnchor>
  <xdr:twoCellAnchor editAs="oneCell">
    <xdr:from>
      <xdr:col>1</xdr:col>
      <xdr:colOff>0</xdr:colOff>
      <xdr:row>12</xdr:row>
      <xdr:rowOff>0</xdr:rowOff>
    </xdr:from>
    <xdr:to>
      <xdr:col>8</xdr:col>
      <xdr:colOff>304800</xdr:colOff>
      <xdr:row>13</xdr:row>
      <xdr:rowOff>38100</xdr:rowOff>
    </xdr:to>
    <xdr:pic>
      <xdr:nvPicPr>
        <xdr:cNvPr id="3" name="Picture 2">
          <a:extLst>
            <a:ext uri="{FF2B5EF4-FFF2-40B4-BE49-F238E27FC236}">
              <a16:creationId xmlns:a16="http://schemas.microsoft.com/office/drawing/2014/main" id="{8FF10DB7-350E-0F64-8FE3-54AC72CD2C99}"/>
            </a:ext>
            <a:ext uri="{147F2762-F138-4A5C-976F-8EAC2B608ADB}">
              <a16:predDERef xmlns:a16="http://schemas.microsoft.com/office/drawing/2014/main" pred="{7105F4C9-C8FF-8B42-71DE-4283777A405F}"/>
            </a:ext>
          </a:extLst>
        </xdr:cNvPr>
        <xdr:cNvPicPr>
          <a:picLocks noChangeAspect="1"/>
        </xdr:cNvPicPr>
      </xdr:nvPicPr>
      <xdr:blipFill>
        <a:blip xmlns:r="http://schemas.openxmlformats.org/officeDocument/2006/relationships" r:embed="rId2"/>
        <a:stretch>
          <a:fillRect/>
        </a:stretch>
      </xdr:blipFill>
      <xdr:spPr>
        <a:xfrm>
          <a:off x="609600" y="2286000"/>
          <a:ext cx="4572000" cy="228600"/>
        </a:xfrm>
        <a:prstGeom prst="rect">
          <a:avLst/>
        </a:prstGeom>
      </xdr:spPr>
    </xdr:pic>
    <xdr:clientData/>
  </xdr:twoCellAnchor>
  <xdr:twoCellAnchor editAs="oneCell">
    <xdr:from>
      <xdr:col>1</xdr:col>
      <xdr:colOff>28575</xdr:colOff>
      <xdr:row>14</xdr:row>
      <xdr:rowOff>9525</xdr:rowOff>
    </xdr:from>
    <xdr:to>
      <xdr:col>8</xdr:col>
      <xdr:colOff>333375</xdr:colOff>
      <xdr:row>16</xdr:row>
      <xdr:rowOff>38100</xdr:rowOff>
    </xdr:to>
    <xdr:pic>
      <xdr:nvPicPr>
        <xdr:cNvPr id="4" name="Picture 3">
          <a:extLst>
            <a:ext uri="{FF2B5EF4-FFF2-40B4-BE49-F238E27FC236}">
              <a16:creationId xmlns:a16="http://schemas.microsoft.com/office/drawing/2014/main" id="{55D663FB-FF04-2EA6-D578-40A15EE7973A}"/>
            </a:ext>
            <a:ext uri="{147F2762-F138-4A5C-976F-8EAC2B608ADB}">
              <a16:predDERef xmlns:a16="http://schemas.microsoft.com/office/drawing/2014/main" pred="{8FF10DB7-350E-0F64-8FE3-54AC72CD2C99}"/>
            </a:ext>
          </a:extLst>
        </xdr:cNvPr>
        <xdr:cNvPicPr>
          <a:picLocks noChangeAspect="1"/>
        </xdr:cNvPicPr>
      </xdr:nvPicPr>
      <xdr:blipFill>
        <a:blip xmlns:r="http://schemas.openxmlformats.org/officeDocument/2006/relationships" r:embed="rId3"/>
        <a:stretch>
          <a:fillRect/>
        </a:stretch>
      </xdr:blipFill>
      <xdr:spPr>
        <a:xfrm>
          <a:off x="638175" y="2676525"/>
          <a:ext cx="4572000" cy="409575"/>
        </a:xfrm>
        <a:prstGeom prst="rect">
          <a:avLst/>
        </a:prstGeom>
      </xdr:spPr>
    </xdr:pic>
    <xdr:clientData/>
  </xdr:twoCellAnchor>
  <xdr:twoCellAnchor editAs="oneCell">
    <xdr:from>
      <xdr:col>0</xdr:col>
      <xdr:colOff>1076325</xdr:colOff>
      <xdr:row>16</xdr:row>
      <xdr:rowOff>171450</xdr:rowOff>
    </xdr:from>
    <xdr:to>
      <xdr:col>8</xdr:col>
      <xdr:colOff>361950</xdr:colOff>
      <xdr:row>23</xdr:row>
      <xdr:rowOff>85725</xdr:rowOff>
    </xdr:to>
    <xdr:pic>
      <xdr:nvPicPr>
        <xdr:cNvPr id="5" name="Picture 4">
          <a:extLst>
            <a:ext uri="{FF2B5EF4-FFF2-40B4-BE49-F238E27FC236}">
              <a16:creationId xmlns:a16="http://schemas.microsoft.com/office/drawing/2014/main" id="{30ABC3FE-E041-10E1-D0CF-BC030EA27189}"/>
            </a:ext>
            <a:ext uri="{147F2762-F138-4A5C-976F-8EAC2B608ADB}">
              <a16:predDERef xmlns:a16="http://schemas.microsoft.com/office/drawing/2014/main" pred="{55D663FB-FF04-2EA6-D578-40A15EE7973A}"/>
            </a:ext>
          </a:extLst>
        </xdr:cNvPr>
        <xdr:cNvPicPr>
          <a:picLocks noChangeAspect="1"/>
        </xdr:cNvPicPr>
      </xdr:nvPicPr>
      <xdr:blipFill>
        <a:blip xmlns:r="http://schemas.openxmlformats.org/officeDocument/2006/relationships" r:embed="rId4"/>
        <a:stretch>
          <a:fillRect/>
        </a:stretch>
      </xdr:blipFill>
      <xdr:spPr>
        <a:xfrm>
          <a:off x="1076325" y="3067050"/>
          <a:ext cx="4648200" cy="1181100"/>
        </a:xfrm>
        <a:prstGeom prst="rect">
          <a:avLst/>
        </a:prstGeom>
      </xdr:spPr>
    </xdr:pic>
    <xdr:clientData/>
  </xdr:twoCellAnchor>
  <xdr:twoCellAnchor editAs="oneCell">
    <xdr:from>
      <xdr:col>1</xdr:col>
      <xdr:colOff>0</xdr:colOff>
      <xdr:row>23</xdr:row>
      <xdr:rowOff>171450</xdr:rowOff>
    </xdr:from>
    <xdr:to>
      <xdr:col>8</xdr:col>
      <xdr:colOff>352425</xdr:colOff>
      <xdr:row>31</xdr:row>
      <xdr:rowOff>47625</xdr:rowOff>
    </xdr:to>
    <xdr:pic>
      <xdr:nvPicPr>
        <xdr:cNvPr id="6" name="Picture 5">
          <a:extLst>
            <a:ext uri="{FF2B5EF4-FFF2-40B4-BE49-F238E27FC236}">
              <a16:creationId xmlns:a16="http://schemas.microsoft.com/office/drawing/2014/main" id="{6EDD388F-75B6-C71D-4726-807CA0B68B15}"/>
            </a:ext>
            <a:ext uri="{147F2762-F138-4A5C-976F-8EAC2B608ADB}">
              <a16:predDERef xmlns:a16="http://schemas.microsoft.com/office/drawing/2014/main" pred="{30ABC3FE-E041-10E1-D0CF-BC030EA27189}"/>
            </a:ext>
          </a:extLst>
        </xdr:cNvPr>
        <xdr:cNvPicPr>
          <a:picLocks noChangeAspect="1"/>
        </xdr:cNvPicPr>
      </xdr:nvPicPr>
      <xdr:blipFill>
        <a:blip xmlns:r="http://schemas.openxmlformats.org/officeDocument/2006/relationships" r:embed="rId5"/>
        <a:stretch>
          <a:fillRect/>
        </a:stretch>
      </xdr:blipFill>
      <xdr:spPr>
        <a:xfrm>
          <a:off x="1095375" y="4333875"/>
          <a:ext cx="4619625" cy="1323975"/>
        </a:xfrm>
        <a:prstGeom prst="rect">
          <a:avLst/>
        </a:prstGeom>
      </xdr:spPr>
    </xdr:pic>
    <xdr:clientData/>
  </xdr:twoCellAnchor>
  <xdr:twoCellAnchor editAs="oneCell">
    <xdr:from>
      <xdr:col>1</xdr:col>
      <xdr:colOff>0</xdr:colOff>
      <xdr:row>32</xdr:row>
      <xdr:rowOff>0</xdr:rowOff>
    </xdr:from>
    <xdr:to>
      <xdr:col>8</xdr:col>
      <xdr:colOff>304800</xdr:colOff>
      <xdr:row>34</xdr:row>
      <xdr:rowOff>0</xdr:rowOff>
    </xdr:to>
    <xdr:pic>
      <xdr:nvPicPr>
        <xdr:cNvPr id="7" name="Picture 6">
          <a:extLst>
            <a:ext uri="{FF2B5EF4-FFF2-40B4-BE49-F238E27FC236}">
              <a16:creationId xmlns:a16="http://schemas.microsoft.com/office/drawing/2014/main" id="{FF113EB6-E437-A1A1-349E-868F3E23C5E3}"/>
            </a:ext>
            <a:ext uri="{147F2762-F138-4A5C-976F-8EAC2B608ADB}">
              <a16:predDERef xmlns:a16="http://schemas.microsoft.com/office/drawing/2014/main" pred="{6EDD388F-75B6-C71D-4726-807CA0B68B15}"/>
            </a:ext>
          </a:extLst>
        </xdr:cNvPr>
        <xdr:cNvPicPr>
          <a:picLocks noChangeAspect="1"/>
        </xdr:cNvPicPr>
      </xdr:nvPicPr>
      <xdr:blipFill>
        <a:blip xmlns:r="http://schemas.openxmlformats.org/officeDocument/2006/relationships" r:embed="rId6"/>
        <a:stretch>
          <a:fillRect/>
        </a:stretch>
      </xdr:blipFill>
      <xdr:spPr>
        <a:xfrm>
          <a:off x="609600" y="6096000"/>
          <a:ext cx="4572000" cy="371475"/>
        </a:xfrm>
        <a:prstGeom prst="rect">
          <a:avLst/>
        </a:prstGeom>
      </xdr:spPr>
    </xdr:pic>
    <xdr:clientData/>
  </xdr:twoCellAnchor>
  <xdr:twoCellAnchor editAs="oneCell">
    <xdr:from>
      <xdr:col>1</xdr:col>
      <xdr:colOff>0</xdr:colOff>
      <xdr:row>34</xdr:row>
      <xdr:rowOff>0</xdr:rowOff>
    </xdr:from>
    <xdr:to>
      <xdr:col>8</xdr:col>
      <xdr:colOff>304800</xdr:colOff>
      <xdr:row>35</xdr:row>
      <xdr:rowOff>95250</xdr:rowOff>
    </xdr:to>
    <xdr:pic>
      <xdr:nvPicPr>
        <xdr:cNvPr id="8" name="Picture 7">
          <a:extLst>
            <a:ext uri="{FF2B5EF4-FFF2-40B4-BE49-F238E27FC236}">
              <a16:creationId xmlns:a16="http://schemas.microsoft.com/office/drawing/2014/main" id="{6F1C01E6-3DAF-C9CB-C890-6D523EFC3288}"/>
            </a:ext>
            <a:ext uri="{147F2762-F138-4A5C-976F-8EAC2B608ADB}">
              <a16:predDERef xmlns:a16="http://schemas.microsoft.com/office/drawing/2014/main" pred="{FF113EB6-E437-A1A1-349E-868F3E23C5E3}"/>
            </a:ext>
          </a:extLst>
        </xdr:cNvPr>
        <xdr:cNvPicPr>
          <a:picLocks noChangeAspect="1"/>
        </xdr:cNvPicPr>
      </xdr:nvPicPr>
      <xdr:blipFill>
        <a:blip xmlns:r="http://schemas.openxmlformats.org/officeDocument/2006/relationships" r:embed="rId7"/>
        <a:stretch>
          <a:fillRect/>
        </a:stretch>
      </xdr:blipFill>
      <xdr:spPr>
        <a:xfrm>
          <a:off x="609600" y="6477000"/>
          <a:ext cx="4572000" cy="285750"/>
        </a:xfrm>
        <a:prstGeom prst="rect">
          <a:avLst/>
        </a:prstGeom>
      </xdr:spPr>
    </xdr:pic>
    <xdr:clientData/>
  </xdr:twoCellAnchor>
  <xdr:twoCellAnchor editAs="oneCell">
    <xdr:from>
      <xdr:col>6</xdr:col>
      <xdr:colOff>342900</xdr:colOff>
      <xdr:row>38</xdr:row>
      <xdr:rowOff>133350</xdr:rowOff>
    </xdr:from>
    <xdr:to>
      <xdr:col>38</xdr:col>
      <xdr:colOff>161925</xdr:colOff>
      <xdr:row>47</xdr:row>
      <xdr:rowOff>38100</xdr:rowOff>
    </xdr:to>
    <xdr:pic>
      <xdr:nvPicPr>
        <xdr:cNvPr id="11" name="Picture 10">
          <a:extLst>
            <a:ext uri="{FF2B5EF4-FFF2-40B4-BE49-F238E27FC236}">
              <a16:creationId xmlns:a16="http://schemas.microsoft.com/office/drawing/2014/main" id="{2FA04542-487E-8DD5-55FE-25EFA5694145}"/>
            </a:ext>
            <a:ext uri="{147F2762-F138-4A5C-976F-8EAC2B608ADB}">
              <a16:predDERef xmlns:a16="http://schemas.microsoft.com/office/drawing/2014/main" pred="{6F1C01E6-3DAF-C9CB-C890-6D523EFC3288}"/>
            </a:ext>
          </a:extLst>
        </xdr:cNvPr>
        <xdr:cNvPicPr>
          <a:picLocks noChangeAspect="1"/>
        </xdr:cNvPicPr>
      </xdr:nvPicPr>
      <xdr:blipFill>
        <a:blip xmlns:r="http://schemas.openxmlformats.org/officeDocument/2006/relationships" r:embed="rId8"/>
        <a:stretch>
          <a:fillRect/>
        </a:stretch>
      </xdr:blipFill>
      <xdr:spPr>
        <a:xfrm>
          <a:off x="4486275" y="7010400"/>
          <a:ext cx="19326225" cy="1533525"/>
        </a:xfrm>
        <a:prstGeom prst="rect">
          <a:avLst/>
        </a:prstGeom>
      </xdr:spPr>
    </xdr:pic>
    <xdr:clientData/>
  </xdr:twoCellAnchor>
  <xdr:twoCellAnchor editAs="oneCell">
    <xdr:from>
      <xdr:col>1</xdr:col>
      <xdr:colOff>9525</xdr:colOff>
      <xdr:row>35</xdr:row>
      <xdr:rowOff>161925</xdr:rowOff>
    </xdr:from>
    <xdr:to>
      <xdr:col>8</xdr:col>
      <xdr:colOff>257175</xdr:colOff>
      <xdr:row>37</xdr:row>
      <xdr:rowOff>142875</xdr:rowOff>
    </xdr:to>
    <xdr:pic>
      <xdr:nvPicPr>
        <xdr:cNvPr id="12" name="Picture 11">
          <a:extLst>
            <a:ext uri="{FF2B5EF4-FFF2-40B4-BE49-F238E27FC236}">
              <a16:creationId xmlns:a16="http://schemas.microsoft.com/office/drawing/2014/main" id="{56B5A383-BD4D-BD94-CBC4-2EAAC899D3FD}"/>
            </a:ext>
            <a:ext uri="{147F2762-F138-4A5C-976F-8EAC2B608ADB}">
              <a16:predDERef xmlns:a16="http://schemas.microsoft.com/office/drawing/2014/main" pred="{2FA04542-487E-8DD5-55FE-25EFA5694145}"/>
            </a:ext>
          </a:extLst>
        </xdr:cNvPr>
        <xdr:cNvPicPr>
          <a:picLocks noChangeAspect="1"/>
        </xdr:cNvPicPr>
      </xdr:nvPicPr>
      <xdr:blipFill>
        <a:blip xmlns:r="http://schemas.openxmlformats.org/officeDocument/2006/relationships" r:embed="rId9"/>
        <a:stretch>
          <a:fillRect/>
        </a:stretch>
      </xdr:blipFill>
      <xdr:spPr>
        <a:xfrm>
          <a:off x="1104900" y="6496050"/>
          <a:ext cx="4514850" cy="342900"/>
        </a:xfrm>
        <a:prstGeom prst="rect">
          <a:avLst/>
        </a:prstGeom>
      </xdr:spPr>
    </xdr:pic>
    <xdr:clientData/>
  </xdr:twoCellAnchor>
  <xdr:twoCellAnchor editAs="oneCell">
    <xdr:from>
      <xdr:col>1</xdr:col>
      <xdr:colOff>0</xdr:colOff>
      <xdr:row>42</xdr:row>
      <xdr:rowOff>0</xdr:rowOff>
    </xdr:from>
    <xdr:to>
      <xdr:col>6</xdr:col>
      <xdr:colOff>247650</xdr:colOff>
      <xdr:row>58</xdr:row>
      <xdr:rowOff>47625</xdr:rowOff>
    </xdr:to>
    <xdr:pic>
      <xdr:nvPicPr>
        <xdr:cNvPr id="9" name="Picture 8">
          <a:extLst>
            <a:ext uri="{FF2B5EF4-FFF2-40B4-BE49-F238E27FC236}">
              <a16:creationId xmlns:a16="http://schemas.microsoft.com/office/drawing/2014/main" id="{FB171916-B71D-E9E4-198D-3524E97320BA}"/>
            </a:ext>
            <a:ext uri="{147F2762-F138-4A5C-976F-8EAC2B608ADB}">
              <a16:predDERef xmlns:a16="http://schemas.microsoft.com/office/drawing/2014/main" pred="{56B5A383-BD4D-BD94-CBC4-2EAAC899D3FD}"/>
            </a:ext>
          </a:extLst>
        </xdr:cNvPr>
        <xdr:cNvPicPr>
          <a:picLocks noChangeAspect="1"/>
        </xdr:cNvPicPr>
      </xdr:nvPicPr>
      <xdr:blipFill>
        <a:blip xmlns:r="http://schemas.openxmlformats.org/officeDocument/2006/relationships" r:embed="rId10"/>
        <a:stretch>
          <a:fillRect/>
        </a:stretch>
      </xdr:blipFill>
      <xdr:spPr>
        <a:xfrm>
          <a:off x="1095375" y="8001000"/>
          <a:ext cx="3295650" cy="3095625"/>
        </a:xfrm>
        <a:prstGeom prst="rect">
          <a:avLst/>
        </a:prstGeom>
      </xdr:spPr>
    </xdr:pic>
    <xdr:clientData/>
  </xdr:twoCellAnchor>
  <xdr:twoCellAnchor editAs="oneCell">
    <xdr:from>
      <xdr:col>1</xdr:col>
      <xdr:colOff>0</xdr:colOff>
      <xdr:row>62</xdr:row>
      <xdr:rowOff>15875</xdr:rowOff>
    </xdr:from>
    <xdr:to>
      <xdr:col>21</xdr:col>
      <xdr:colOff>497071</xdr:colOff>
      <xdr:row>73</xdr:row>
      <xdr:rowOff>44732</xdr:rowOff>
    </xdr:to>
    <xdr:pic>
      <xdr:nvPicPr>
        <xdr:cNvPr id="10" name="Picture 9">
          <a:extLst>
            <a:ext uri="{FF2B5EF4-FFF2-40B4-BE49-F238E27FC236}">
              <a16:creationId xmlns:a16="http://schemas.microsoft.com/office/drawing/2014/main" id="{164BF3CB-811F-EC25-7D33-ED2129BA9170}"/>
            </a:ext>
          </a:extLst>
        </xdr:cNvPr>
        <xdr:cNvPicPr>
          <a:picLocks noChangeAspect="1"/>
        </xdr:cNvPicPr>
      </xdr:nvPicPr>
      <xdr:blipFill>
        <a:blip xmlns:r="http://schemas.openxmlformats.org/officeDocument/2006/relationships" r:embed="rId11"/>
        <a:stretch>
          <a:fillRect/>
        </a:stretch>
      </xdr:blipFill>
      <xdr:spPr>
        <a:xfrm>
          <a:off x="1152525" y="11236325"/>
          <a:ext cx="12689071" cy="2019582"/>
        </a:xfrm>
        <a:prstGeom prst="rect">
          <a:avLst/>
        </a:prstGeom>
      </xdr:spPr>
    </xdr:pic>
    <xdr:clientData/>
  </xdr:twoCellAnchor>
  <xdr:twoCellAnchor editAs="oneCell">
    <xdr:from>
      <xdr:col>1</xdr:col>
      <xdr:colOff>19050</xdr:colOff>
      <xdr:row>75</xdr:row>
      <xdr:rowOff>28575</xdr:rowOff>
    </xdr:from>
    <xdr:to>
      <xdr:col>8</xdr:col>
      <xdr:colOff>323850</xdr:colOff>
      <xdr:row>86</xdr:row>
      <xdr:rowOff>47625</xdr:rowOff>
    </xdr:to>
    <xdr:pic>
      <xdr:nvPicPr>
        <xdr:cNvPr id="13" name="Picture 12">
          <a:extLst>
            <a:ext uri="{FF2B5EF4-FFF2-40B4-BE49-F238E27FC236}">
              <a16:creationId xmlns:a16="http://schemas.microsoft.com/office/drawing/2014/main" id="{51A7C761-D791-CB63-6877-7344D3F38911}"/>
            </a:ext>
            <a:ext uri="{147F2762-F138-4A5C-976F-8EAC2B608ADB}">
              <a16:predDERef xmlns:a16="http://schemas.microsoft.com/office/drawing/2014/main" pred="{164BF3CB-811F-EC25-7D33-ED2129BA9170}"/>
            </a:ext>
          </a:extLst>
        </xdr:cNvPr>
        <xdr:cNvPicPr>
          <a:picLocks noChangeAspect="1"/>
        </xdr:cNvPicPr>
      </xdr:nvPicPr>
      <xdr:blipFill>
        <a:blip xmlns:r="http://schemas.openxmlformats.org/officeDocument/2006/relationships" r:embed="rId12"/>
        <a:stretch>
          <a:fillRect/>
        </a:stretch>
      </xdr:blipFill>
      <xdr:spPr>
        <a:xfrm>
          <a:off x="1114425" y="13611225"/>
          <a:ext cx="4572000" cy="2009775"/>
        </a:xfrm>
        <a:prstGeom prst="rect">
          <a:avLst/>
        </a:prstGeom>
      </xdr:spPr>
    </xdr:pic>
    <xdr:clientData/>
  </xdr:twoCellAnchor>
  <xdr:twoCellAnchor editAs="oneCell">
    <xdr:from>
      <xdr:col>1</xdr:col>
      <xdr:colOff>0</xdr:colOff>
      <xdr:row>88</xdr:row>
      <xdr:rowOff>0</xdr:rowOff>
    </xdr:from>
    <xdr:to>
      <xdr:col>8</xdr:col>
      <xdr:colOff>304800</xdr:colOff>
      <xdr:row>98</xdr:row>
      <xdr:rowOff>19050</xdr:rowOff>
    </xdr:to>
    <xdr:pic>
      <xdr:nvPicPr>
        <xdr:cNvPr id="14" name="Picture 13">
          <a:extLst>
            <a:ext uri="{FF2B5EF4-FFF2-40B4-BE49-F238E27FC236}">
              <a16:creationId xmlns:a16="http://schemas.microsoft.com/office/drawing/2014/main" id="{EFDBA4A7-6392-0AC9-87DB-5E04FBB099D3}"/>
            </a:ext>
            <a:ext uri="{147F2762-F138-4A5C-976F-8EAC2B608ADB}">
              <a16:predDERef xmlns:a16="http://schemas.microsoft.com/office/drawing/2014/main" pred="{51A7C761-D791-CB63-6877-7344D3F38911}"/>
            </a:ext>
          </a:extLst>
        </xdr:cNvPr>
        <xdr:cNvPicPr>
          <a:picLocks noChangeAspect="1"/>
        </xdr:cNvPicPr>
      </xdr:nvPicPr>
      <xdr:blipFill>
        <a:blip xmlns:r="http://schemas.openxmlformats.org/officeDocument/2006/relationships" r:embed="rId13"/>
        <a:stretch>
          <a:fillRect/>
        </a:stretch>
      </xdr:blipFill>
      <xdr:spPr>
        <a:xfrm>
          <a:off x="1095375" y="15935325"/>
          <a:ext cx="4572000" cy="1828800"/>
        </a:xfrm>
        <a:prstGeom prst="rect">
          <a:avLst/>
        </a:prstGeom>
      </xdr:spPr>
    </xdr:pic>
    <xdr:clientData/>
  </xdr:twoCellAnchor>
  <xdr:twoCellAnchor editAs="oneCell">
    <xdr:from>
      <xdr:col>1</xdr:col>
      <xdr:colOff>0</xdr:colOff>
      <xdr:row>104</xdr:row>
      <xdr:rowOff>0</xdr:rowOff>
    </xdr:from>
    <xdr:to>
      <xdr:col>16</xdr:col>
      <xdr:colOff>152400</xdr:colOff>
      <xdr:row>113</xdr:row>
      <xdr:rowOff>114300</xdr:rowOff>
    </xdr:to>
    <xdr:pic>
      <xdr:nvPicPr>
        <xdr:cNvPr id="15" name="Picture 14">
          <a:extLst>
            <a:ext uri="{FF2B5EF4-FFF2-40B4-BE49-F238E27FC236}">
              <a16:creationId xmlns:a16="http://schemas.microsoft.com/office/drawing/2014/main" id="{670A6A3E-F667-6840-306A-0BB91DF6E604}"/>
            </a:ext>
            <a:ext uri="{147F2762-F138-4A5C-976F-8EAC2B608ADB}">
              <a16:predDERef xmlns:a16="http://schemas.microsoft.com/office/drawing/2014/main" pred="{EFDBA4A7-6392-0AC9-87DB-5E04FBB099D3}"/>
            </a:ext>
          </a:extLst>
        </xdr:cNvPr>
        <xdr:cNvPicPr>
          <a:picLocks noChangeAspect="1"/>
        </xdr:cNvPicPr>
      </xdr:nvPicPr>
      <xdr:blipFill>
        <a:blip xmlns:r="http://schemas.openxmlformats.org/officeDocument/2006/relationships" r:embed="rId14"/>
        <a:stretch>
          <a:fillRect/>
        </a:stretch>
      </xdr:blipFill>
      <xdr:spPr>
        <a:xfrm>
          <a:off x="1095375" y="18830925"/>
          <a:ext cx="9296400" cy="1743075"/>
        </a:xfrm>
        <a:prstGeom prst="rect">
          <a:avLst/>
        </a:prstGeom>
      </xdr:spPr>
    </xdr:pic>
    <xdr:clientData/>
  </xdr:twoCellAnchor>
  <xdr:twoCellAnchor editAs="oneCell">
    <xdr:from>
      <xdr:col>1</xdr:col>
      <xdr:colOff>0</xdr:colOff>
      <xdr:row>116</xdr:row>
      <xdr:rowOff>0</xdr:rowOff>
    </xdr:from>
    <xdr:to>
      <xdr:col>16</xdr:col>
      <xdr:colOff>57150</xdr:colOff>
      <xdr:row>133</xdr:row>
      <xdr:rowOff>85725</xdr:rowOff>
    </xdr:to>
    <xdr:pic>
      <xdr:nvPicPr>
        <xdr:cNvPr id="16" name="Picture 15">
          <a:extLst>
            <a:ext uri="{FF2B5EF4-FFF2-40B4-BE49-F238E27FC236}">
              <a16:creationId xmlns:a16="http://schemas.microsoft.com/office/drawing/2014/main" id="{C8BA762A-F19C-BAC6-696D-52F60D132B52}"/>
            </a:ext>
            <a:ext uri="{147F2762-F138-4A5C-976F-8EAC2B608ADB}">
              <a16:predDERef xmlns:a16="http://schemas.microsoft.com/office/drawing/2014/main" pred="{670A6A3E-F667-6840-306A-0BB91DF6E604}"/>
            </a:ext>
          </a:extLst>
        </xdr:cNvPr>
        <xdr:cNvPicPr>
          <a:picLocks noChangeAspect="1"/>
        </xdr:cNvPicPr>
      </xdr:nvPicPr>
      <xdr:blipFill>
        <a:blip xmlns:r="http://schemas.openxmlformats.org/officeDocument/2006/relationships" r:embed="rId15"/>
        <a:stretch>
          <a:fillRect/>
        </a:stretch>
      </xdr:blipFill>
      <xdr:spPr>
        <a:xfrm>
          <a:off x="1095375" y="21002625"/>
          <a:ext cx="9201150" cy="3162300"/>
        </a:xfrm>
        <a:prstGeom prst="rect">
          <a:avLst/>
        </a:prstGeom>
      </xdr:spPr>
    </xdr:pic>
    <xdr:clientData/>
  </xdr:twoCellAnchor>
  <xdr:twoCellAnchor editAs="oneCell">
    <xdr:from>
      <xdr:col>1</xdr:col>
      <xdr:colOff>0</xdr:colOff>
      <xdr:row>136</xdr:row>
      <xdr:rowOff>0</xdr:rowOff>
    </xdr:from>
    <xdr:to>
      <xdr:col>5</xdr:col>
      <xdr:colOff>533400</xdr:colOff>
      <xdr:row>141</xdr:row>
      <xdr:rowOff>38100</xdr:rowOff>
    </xdr:to>
    <xdr:pic>
      <xdr:nvPicPr>
        <xdr:cNvPr id="17" name="Picture 16">
          <a:extLst>
            <a:ext uri="{FF2B5EF4-FFF2-40B4-BE49-F238E27FC236}">
              <a16:creationId xmlns:a16="http://schemas.microsoft.com/office/drawing/2014/main" id="{254608B4-E4E2-BADC-9B5F-24BB96AE34CF}"/>
            </a:ext>
            <a:ext uri="{147F2762-F138-4A5C-976F-8EAC2B608ADB}">
              <a16:predDERef xmlns:a16="http://schemas.microsoft.com/office/drawing/2014/main" pred="{C8BA762A-F19C-BAC6-696D-52F60D132B52}"/>
            </a:ext>
          </a:extLst>
        </xdr:cNvPr>
        <xdr:cNvPicPr>
          <a:picLocks noChangeAspect="1"/>
        </xdr:cNvPicPr>
      </xdr:nvPicPr>
      <xdr:blipFill>
        <a:blip xmlns:r="http://schemas.openxmlformats.org/officeDocument/2006/relationships" r:embed="rId16"/>
        <a:stretch>
          <a:fillRect/>
        </a:stretch>
      </xdr:blipFill>
      <xdr:spPr>
        <a:xfrm>
          <a:off x="1095375" y="24622125"/>
          <a:ext cx="2971800" cy="942975"/>
        </a:xfrm>
        <a:prstGeom prst="rect">
          <a:avLst/>
        </a:prstGeom>
      </xdr:spPr>
    </xdr:pic>
    <xdr:clientData/>
  </xdr:twoCellAnchor>
  <xdr:twoCellAnchor editAs="oneCell">
    <xdr:from>
      <xdr:col>1</xdr:col>
      <xdr:colOff>0</xdr:colOff>
      <xdr:row>143</xdr:row>
      <xdr:rowOff>0</xdr:rowOff>
    </xdr:from>
    <xdr:to>
      <xdr:col>8</xdr:col>
      <xdr:colOff>304800</xdr:colOff>
      <xdr:row>144</xdr:row>
      <xdr:rowOff>47625</xdr:rowOff>
    </xdr:to>
    <xdr:pic>
      <xdr:nvPicPr>
        <xdr:cNvPr id="18" name="Picture 17">
          <a:extLst>
            <a:ext uri="{FF2B5EF4-FFF2-40B4-BE49-F238E27FC236}">
              <a16:creationId xmlns:a16="http://schemas.microsoft.com/office/drawing/2014/main" id="{B9C92456-2B3D-84A2-3689-F7A288A31D93}"/>
            </a:ext>
            <a:ext uri="{147F2762-F138-4A5C-976F-8EAC2B608ADB}">
              <a16:predDERef xmlns:a16="http://schemas.microsoft.com/office/drawing/2014/main" pred="{254608B4-E4E2-BADC-9B5F-24BB96AE34CF}"/>
            </a:ext>
          </a:extLst>
        </xdr:cNvPr>
        <xdr:cNvPicPr>
          <a:picLocks noChangeAspect="1"/>
        </xdr:cNvPicPr>
      </xdr:nvPicPr>
      <xdr:blipFill>
        <a:blip xmlns:r="http://schemas.openxmlformats.org/officeDocument/2006/relationships" r:embed="rId17"/>
        <a:stretch>
          <a:fillRect/>
        </a:stretch>
      </xdr:blipFill>
      <xdr:spPr>
        <a:xfrm>
          <a:off x="1095375" y="25879425"/>
          <a:ext cx="4572000" cy="228600"/>
        </a:xfrm>
        <a:prstGeom prst="rect">
          <a:avLst/>
        </a:prstGeom>
      </xdr:spPr>
    </xdr:pic>
    <xdr:clientData/>
  </xdr:twoCellAnchor>
  <xdr:twoCellAnchor editAs="oneCell">
    <xdr:from>
      <xdr:col>10</xdr:col>
      <xdr:colOff>0</xdr:colOff>
      <xdr:row>143</xdr:row>
      <xdr:rowOff>0</xdr:rowOff>
    </xdr:from>
    <xdr:to>
      <xdr:col>17</xdr:col>
      <xdr:colOff>304800</xdr:colOff>
      <xdr:row>144</xdr:row>
      <xdr:rowOff>133350</xdr:rowOff>
    </xdr:to>
    <xdr:pic>
      <xdr:nvPicPr>
        <xdr:cNvPr id="19" name="Picture 18">
          <a:extLst>
            <a:ext uri="{FF2B5EF4-FFF2-40B4-BE49-F238E27FC236}">
              <a16:creationId xmlns:a16="http://schemas.microsoft.com/office/drawing/2014/main" id="{5767F53A-2668-89D7-DC6A-448AB7157DE8}"/>
            </a:ext>
            <a:ext uri="{147F2762-F138-4A5C-976F-8EAC2B608ADB}">
              <a16:predDERef xmlns:a16="http://schemas.microsoft.com/office/drawing/2014/main" pred="{B9C92456-2B3D-84A2-3689-F7A288A31D93}"/>
            </a:ext>
          </a:extLst>
        </xdr:cNvPr>
        <xdr:cNvPicPr>
          <a:picLocks noChangeAspect="1"/>
        </xdr:cNvPicPr>
      </xdr:nvPicPr>
      <xdr:blipFill>
        <a:blip xmlns:r="http://schemas.openxmlformats.org/officeDocument/2006/relationships" r:embed="rId18"/>
        <a:stretch>
          <a:fillRect/>
        </a:stretch>
      </xdr:blipFill>
      <xdr:spPr>
        <a:xfrm>
          <a:off x="6581775" y="25879425"/>
          <a:ext cx="4572000" cy="314325"/>
        </a:xfrm>
        <a:prstGeom prst="rect">
          <a:avLst/>
        </a:prstGeom>
      </xdr:spPr>
    </xdr:pic>
    <xdr:clientData/>
  </xdr:twoCellAnchor>
  <xdr:twoCellAnchor editAs="oneCell">
    <xdr:from>
      <xdr:col>1</xdr:col>
      <xdr:colOff>76200</xdr:colOff>
      <xdr:row>145</xdr:row>
      <xdr:rowOff>152400</xdr:rowOff>
    </xdr:from>
    <xdr:to>
      <xdr:col>23</xdr:col>
      <xdr:colOff>190500</xdr:colOff>
      <xdr:row>172</xdr:row>
      <xdr:rowOff>104775</xdr:rowOff>
    </xdr:to>
    <xdr:pic>
      <xdr:nvPicPr>
        <xdr:cNvPr id="20" name="Picture 19">
          <a:extLst>
            <a:ext uri="{FF2B5EF4-FFF2-40B4-BE49-F238E27FC236}">
              <a16:creationId xmlns:a16="http://schemas.microsoft.com/office/drawing/2014/main" id="{200FE67B-7FCF-5E5F-6D12-B1AD19BDF42D}"/>
            </a:ext>
            <a:ext uri="{147F2762-F138-4A5C-976F-8EAC2B608ADB}">
              <a16:predDERef xmlns:a16="http://schemas.microsoft.com/office/drawing/2014/main" pred="{5767F53A-2668-89D7-DC6A-448AB7157DE8}"/>
            </a:ext>
          </a:extLst>
        </xdr:cNvPr>
        <xdr:cNvPicPr>
          <a:picLocks noChangeAspect="1"/>
        </xdr:cNvPicPr>
      </xdr:nvPicPr>
      <xdr:blipFill>
        <a:blip xmlns:r="http://schemas.openxmlformats.org/officeDocument/2006/relationships" r:embed="rId19"/>
        <a:stretch>
          <a:fillRect/>
        </a:stretch>
      </xdr:blipFill>
      <xdr:spPr>
        <a:xfrm>
          <a:off x="1171575" y="26393775"/>
          <a:ext cx="13525500" cy="4838700"/>
        </a:xfrm>
        <a:prstGeom prst="rect">
          <a:avLst/>
        </a:prstGeom>
      </xdr:spPr>
    </xdr:pic>
    <xdr:clientData/>
  </xdr:twoCellAnchor>
  <xdr:twoCellAnchor editAs="oneCell">
    <xdr:from>
      <xdr:col>1</xdr:col>
      <xdr:colOff>0</xdr:colOff>
      <xdr:row>174</xdr:row>
      <xdr:rowOff>0</xdr:rowOff>
    </xdr:from>
    <xdr:to>
      <xdr:col>8</xdr:col>
      <xdr:colOff>304800</xdr:colOff>
      <xdr:row>180</xdr:row>
      <xdr:rowOff>85725</xdr:rowOff>
    </xdr:to>
    <xdr:pic>
      <xdr:nvPicPr>
        <xdr:cNvPr id="21" name="Picture 20">
          <a:extLst>
            <a:ext uri="{FF2B5EF4-FFF2-40B4-BE49-F238E27FC236}">
              <a16:creationId xmlns:a16="http://schemas.microsoft.com/office/drawing/2014/main" id="{3F69B9BA-F376-231A-D030-F5943C0D7625}"/>
            </a:ext>
            <a:ext uri="{147F2762-F138-4A5C-976F-8EAC2B608ADB}">
              <a16:predDERef xmlns:a16="http://schemas.microsoft.com/office/drawing/2014/main" pred="{200FE67B-7FCF-5E5F-6D12-B1AD19BDF42D}"/>
            </a:ext>
          </a:extLst>
        </xdr:cNvPr>
        <xdr:cNvPicPr>
          <a:picLocks noChangeAspect="1"/>
        </xdr:cNvPicPr>
      </xdr:nvPicPr>
      <xdr:blipFill>
        <a:blip xmlns:r="http://schemas.openxmlformats.org/officeDocument/2006/relationships" r:embed="rId20"/>
        <a:stretch>
          <a:fillRect/>
        </a:stretch>
      </xdr:blipFill>
      <xdr:spPr>
        <a:xfrm>
          <a:off x="1095375" y="31489650"/>
          <a:ext cx="4572000" cy="1171575"/>
        </a:xfrm>
        <a:prstGeom prst="rect">
          <a:avLst/>
        </a:prstGeom>
      </xdr:spPr>
    </xdr:pic>
    <xdr:clientData/>
  </xdr:twoCellAnchor>
  <xdr:twoCellAnchor editAs="oneCell">
    <xdr:from>
      <xdr:col>1</xdr:col>
      <xdr:colOff>0</xdr:colOff>
      <xdr:row>182</xdr:row>
      <xdr:rowOff>0</xdr:rowOff>
    </xdr:from>
    <xdr:to>
      <xdr:col>8</xdr:col>
      <xdr:colOff>304800</xdr:colOff>
      <xdr:row>192</xdr:row>
      <xdr:rowOff>161925</xdr:rowOff>
    </xdr:to>
    <xdr:pic>
      <xdr:nvPicPr>
        <xdr:cNvPr id="22" name="Picture 21">
          <a:extLst>
            <a:ext uri="{FF2B5EF4-FFF2-40B4-BE49-F238E27FC236}">
              <a16:creationId xmlns:a16="http://schemas.microsoft.com/office/drawing/2014/main" id="{7411479A-935D-BC4C-1947-473E6A6D7F06}"/>
            </a:ext>
            <a:ext uri="{147F2762-F138-4A5C-976F-8EAC2B608ADB}">
              <a16:predDERef xmlns:a16="http://schemas.microsoft.com/office/drawing/2014/main" pred="{3F69B9BA-F376-231A-D030-F5943C0D7625}"/>
            </a:ext>
          </a:extLst>
        </xdr:cNvPr>
        <xdr:cNvPicPr>
          <a:picLocks noChangeAspect="1"/>
        </xdr:cNvPicPr>
      </xdr:nvPicPr>
      <xdr:blipFill>
        <a:blip xmlns:r="http://schemas.openxmlformats.org/officeDocument/2006/relationships" r:embed="rId21"/>
        <a:stretch>
          <a:fillRect/>
        </a:stretch>
      </xdr:blipFill>
      <xdr:spPr>
        <a:xfrm>
          <a:off x="1095375" y="32937450"/>
          <a:ext cx="4572000" cy="1971675"/>
        </a:xfrm>
        <a:prstGeom prst="rect">
          <a:avLst/>
        </a:prstGeom>
      </xdr:spPr>
    </xdr:pic>
    <xdr:clientData/>
  </xdr:twoCellAnchor>
  <xdr:twoCellAnchor editAs="oneCell">
    <xdr:from>
      <xdr:col>1</xdr:col>
      <xdr:colOff>161925</xdr:colOff>
      <xdr:row>195</xdr:row>
      <xdr:rowOff>66675</xdr:rowOff>
    </xdr:from>
    <xdr:to>
      <xdr:col>19</xdr:col>
      <xdr:colOff>11035</xdr:colOff>
      <xdr:row>238</xdr:row>
      <xdr:rowOff>39239</xdr:rowOff>
    </xdr:to>
    <xdr:pic>
      <xdr:nvPicPr>
        <xdr:cNvPr id="23" name="Picture 22">
          <a:extLst>
            <a:ext uri="{FF2B5EF4-FFF2-40B4-BE49-F238E27FC236}">
              <a16:creationId xmlns:a16="http://schemas.microsoft.com/office/drawing/2014/main" id="{516383BC-FC50-BA09-805F-0DF47FDBB4CC}"/>
            </a:ext>
          </a:extLst>
        </xdr:cNvPr>
        <xdr:cNvPicPr>
          <a:picLocks noChangeAspect="1"/>
        </xdr:cNvPicPr>
      </xdr:nvPicPr>
      <xdr:blipFill>
        <a:blip xmlns:r="http://schemas.openxmlformats.org/officeDocument/2006/relationships" r:embed="rId22"/>
        <a:stretch>
          <a:fillRect/>
        </a:stretch>
      </xdr:blipFill>
      <xdr:spPr>
        <a:xfrm>
          <a:off x="1257300" y="37214175"/>
          <a:ext cx="10821910" cy="8164064"/>
        </a:xfrm>
        <a:prstGeom prst="rect">
          <a:avLst/>
        </a:prstGeom>
      </xdr:spPr>
    </xdr:pic>
    <xdr:clientData/>
  </xdr:twoCellAnchor>
  <xdr:twoCellAnchor editAs="oneCell">
    <xdr:from>
      <xdr:col>1</xdr:col>
      <xdr:colOff>57150</xdr:colOff>
      <xdr:row>241</xdr:row>
      <xdr:rowOff>85725</xdr:rowOff>
    </xdr:from>
    <xdr:to>
      <xdr:col>15</xdr:col>
      <xdr:colOff>582289</xdr:colOff>
      <xdr:row>287</xdr:row>
      <xdr:rowOff>106001</xdr:rowOff>
    </xdr:to>
    <xdr:pic>
      <xdr:nvPicPr>
        <xdr:cNvPr id="25" name="Picture 23">
          <a:extLst>
            <a:ext uri="{FF2B5EF4-FFF2-40B4-BE49-F238E27FC236}">
              <a16:creationId xmlns:a16="http://schemas.microsoft.com/office/drawing/2014/main" id="{A7569056-9889-9D44-D6D2-AA21CFD585C2}"/>
            </a:ext>
          </a:extLst>
        </xdr:cNvPr>
        <xdr:cNvPicPr>
          <a:picLocks noChangeAspect="1"/>
        </xdr:cNvPicPr>
      </xdr:nvPicPr>
      <xdr:blipFill>
        <a:blip xmlns:r="http://schemas.openxmlformats.org/officeDocument/2006/relationships" r:embed="rId23"/>
        <a:stretch>
          <a:fillRect/>
        </a:stretch>
      </xdr:blipFill>
      <xdr:spPr>
        <a:xfrm>
          <a:off x="1152525" y="45996225"/>
          <a:ext cx="9059539" cy="8783276"/>
        </a:xfrm>
        <a:prstGeom prst="rect">
          <a:avLst/>
        </a:prstGeom>
      </xdr:spPr>
    </xdr:pic>
    <xdr:clientData/>
  </xdr:twoCellAnchor>
  <xdr:twoCellAnchor editAs="oneCell">
    <xdr:from>
      <xdr:col>17</xdr:col>
      <xdr:colOff>0</xdr:colOff>
      <xdr:row>242</xdr:row>
      <xdr:rowOff>0</xdr:rowOff>
    </xdr:from>
    <xdr:to>
      <xdr:col>32</xdr:col>
      <xdr:colOff>29855</xdr:colOff>
      <xdr:row>282</xdr:row>
      <xdr:rowOff>153485</xdr:rowOff>
    </xdr:to>
    <xdr:pic>
      <xdr:nvPicPr>
        <xdr:cNvPr id="26" name="Picture 24">
          <a:extLst>
            <a:ext uri="{FF2B5EF4-FFF2-40B4-BE49-F238E27FC236}">
              <a16:creationId xmlns:a16="http://schemas.microsoft.com/office/drawing/2014/main" id="{46504E47-5FD8-5D53-9720-AF7E960140C3}"/>
            </a:ext>
          </a:extLst>
        </xdr:cNvPr>
        <xdr:cNvPicPr>
          <a:picLocks noChangeAspect="1"/>
        </xdr:cNvPicPr>
      </xdr:nvPicPr>
      <xdr:blipFill>
        <a:blip xmlns:r="http://schemas.openxmlformats.org/officeDocument/2006/relationships" r:embed="rId24"/>
        <a:stretch>
          <a:fillRect/>
        </a:stretch>
      </xdr:blipFill>
      <xdr:spPr>
        <a:xfrm>
          <a:off x="10848975" y="46101000"/>
          <a:ext cx="9173855" cy="7773485"/>
        </a:xfrm>
        <a:prstGeom prst="rect">
          <a:avLst/>
        </a:prstGeom>
      </xdr:spPr>
    </xdr:pic>
    <xdr:clientData/>
  </xdr:twoCellAnchor>
  <xdr:twoCellAnchor editAs="oneCell">
    <xdr:from>
      <xdr:col>2</xdr:col>
      <xdr:colOff>457200</xdr:colOff>
      <xdr:row>290</xdr:row>
      <xdr:rowOff>0</xdr:rowOff>
    </xdr:from>
    <xdr:to>
      <xdr:col>19</xdr:col>
      <xdr:colOff>85725</xdr:colOff>
      <xdr:row>315</xdr:row>
      <xdr:rowOff>85725</xdr:rowOff>
    </xdr:to>
    <xdr:pic>
      <xdr:nvPicPr>
        <xdr:cNvPr id="24" name="Picture 23">
          <a:extLst>
            <a:ext uri="{FF2B5EF4-FFF2-40B4-BE49-F238E27FC236}">
              <a16:creationId xmlns:a16="http://schemas.microsoft.com/office/drawing/2014/main" id="{C89BBF00-F103-74EF-9FE8-563BF85D5642}"/>
            </a:ext>
            <a:ext uri="{147F2762-F138-4A5C-976F-8EAC2B608ADB}">
              <a16:predDERef xmlns:a16="http://schemas.microsoft.com/office/drawing/2014/main" pred="{46504E47-5FD8-5D53-9720-AF7E960140C3}"/>
            </a:ext>
          </a:extLst>
        </xdr:cNvPr>
        <xdr:cNvPicPr>
          <a:picLocks noChangeAspect="1"/>
        </xdr:cNvPicPr>
      </xdr:nvPicPr>
      <xdr:blipFill>
        <a:blip xmlns:r="http://schemas.openxmlformats.org/officeDocument/2006/relationships" r:embed="rId25"/>
        <a:stretch>
          <a:fillRect/>
        </a:stretch>
      </xdr:blipFill>
      <xdr:spPr>
        <a:xfrm>
          <a:off x="2162175" y="55245000"/>
          <a:ext cx="9991725" cy="4848225"/>
        </a:xfrm>
        <a:prstGeom prst="rect">
          <a:avLst/>
        </a:prstGeom>
      </xdr:spPr>
    </xdr:pic>
    <xdr:clientData/>
  </xdr:twoCellAnchor>
  <xdr:twoCellAnchor editAs="oneCell">
    <xdr:from>
      <xdr:col>20</xdr:col>
      <xdr:colOff>0</xdr:colOff>
      <xdr:row>290</xdr:row>
      <xdr:rowOff>0</xdr:rowOff>
    </xdr:from>
    <xdr:to>
      <xdr:col>35</xdr:col>
      <xdr:colOff>581025</xdr:colOff>
      <xdr:row>314</xdr:row>
      <xdr:rowOff>152400</xdr:rowOff>
    </xdr:to>
    <xdr:pic>
      <xdr:nvPicPr>
        <xdr:cNvPr id="27" name="Picture 26">
          <a:extLst>
            <a:ext uri="{FF2B5EF4-FFF2-40B4-BE49-F238E27FC236}">
              <a16:creationId xmlns:a16="http://schemas.microsoft.com/office/drawing/2014/main" id="{3F094A29-14C8-3D0F-B8E5-B51CE788B54C}"/>
            </a:ext>
            <a:ext uri="{147F2762-F138-4A5C-976F-8EAC2B608ADB}">
              <a16:predDERef xmlns:a16="http://schemas.microsoft.com/office/drawing/2014/main" pred="{C89BBF00-F103-74EF-9FE8-563BF85D5642}"/>
            </a:ext>
          </a:extLst>
        </xdr:cNvPr>
        <xdr:cNvPicPr>
          <a:picLocks noChangeAspect="1"/>
        </xdr:cNvPicPr>
      </xdr:nvPicPr>
      <xdr:blipFill>
        <a:blip xmlns:r="http://schemas.openxmlformats.org/officeDocument/2006/relationships" r:embed="rId26"/>
        <a:stretch>
          <a:fillRect/>
        </a:stretch>
      </xdr:blipFill>
      <xdr:spPr>
        <a:xfrm>
          <a:off x="12677775" y="55245000"/>
          <a:ext cx="9725025" cy="4724400"/>
        </a:xfrm>
        <a:prstGeom prst="rect">
          <a:avLst/>
        </a:prstGeom>
      </xdr:spPr>
    </xdr:pic>
    <xdr:clientData/>
  </xdr:twoCellAnchor>
  <xdr:twoCellAnchor editAs="oneCell">
    <xdr:from>
      <xdr:col>1</xdr:col>
      <xdr:colOff>0</xdr:colOff>
      <xdr:row>316</xdr:row>
      <xdr:rowOff>0</xdr:rowOff>
    </xdr:from>
    <xdr:to>
      <xdr:col>12</xdr:col>
      <xdr:colOff>276225</xdr:colOff>
      <xdr:row>335</xdr:row>
      <xdr:rowOff>142875</xdr:rowOff>
    </xdr:to>
    <xdr:pic>
      <xdr:nvPicPr>
        <xdr:cNvPr id="29" name="Picture 27">
          <a:extLst>
            <a:ext uri="{FF2B5EF4-FFF2-40B4-BE49-F238E27FC236}">
              <a16:creationId xmlns:a16="http://schemas.microsoft.com/office/drawing/2014/main" id="{FF59329F-615E-261C-19D6-0151F85AAAE4}"/>
            </a:ext>
            <a:ext uri="{147F2762-F138-4A5C-976F-8EAC2B608ADB}">
              <a16:predDERef xmlns:a16="http://schemas.microsoft.com/office/drawing/2014/main" pred="{3F094A29-14C8-3D0F-B8E5-B51CE788B54C}"/>
            </a:ext>
          </a:extLst>
        </xdr:cNvPr>
        <xdr:cNvPicPr>
          <a:picLocks noChangeAspect="1"/>
        </xdr:cNvPicPr>
      </xdr:nvPicPr>
      <xdr:blipFill>
        <a:blip xmlns:r="http://schemas.openxmlformats.org/officeDocument/2006/relationships" r:embed="rId27"/>
        <a:stretch>
          <a:fillRect/>
        </a:stretch>
      </xdr:blipFill>
      <xdr:spPr>
        <a:xfrm>
          <a:off x="1095375" y="60198000"/>
          <a:ext cx="6981825" cy="37623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41.724690625" createdVersion="8" refreshedVersion="8" minRefreshableVersion="3" recordCount="98" xr:uid="{F8E9262E-55E1-4813-9B6F-56D5AF02C868}">
  <cacheSource type="worksheet">
    <worksheetSource ref="A1:P99" sheet="DEFECTS"/>
  </cacheSource>
  <cacheFields count="16">
    <cacheField name="ID" numFmtId="0">
      <sharedItems containsSemiMixedTypes="0" containsString="0" containsNumber="1" containsInteger="1" minValue="1" maxValue="98"/>
    </cacheField>
    <cacheField name="Date Tested" numFmtId="14">
      <sharedItems containsSemiMixedTypes="0" containsNonDate="0" containsDate="1" containsString="0" minDate="2026-07-15T00:00:00" maxDate="2026-08-01T00:00:00"/>
    </cacheField>
    <cacheField name="Tester Initials" numFmtId="0">
      <sharedItems/>
    </cacheField>
    <cacheField name="Build" numFmtId="0">
      <sharedItems/>
    </cacheField>
    <cacheField name="Interface" numFmtId="164">
      <sharedItems/>
    </cacheField>
    <cacheField name="Scenario Type" numFmtId="0">
      <sharedItems count="2">
        <s v="UI"/>
        <s v="Functionality"/>
      </sharedItems>
    </cacheField>
    <cacheField name="Bug Type" numFmtId="0">
      <sharedItems count="2">
        <s v="Minor"/>
        <s v="Major"/>
      </sharedItems>
    </cacheField>
    <cacheField name="Status" numFmtId="0">
      <sharedItems count="3">
        <s v="New"/>
        <s v="No Action"/>
        <s v="Resolved"/>
      </sharedItems>
    </cacheField>
    <cacheField name="Window_x000a_Column(s)" numFmtId="0">
      <sharedItems containsBlank="1"/>
    </cacheField>
    <cacheField name="Summary" numFmtId="0">
      <sharedItems containsBlank="1"/>
    </cacheField>
    <cacheField name="Defect_x000a_(NG Display, Scenario)" numFmtId="0">
      <sharedItems longText="1"/>
    </cacheField>
    <cacheField name="Testing Comments" numFmtId="0">
      <sharedItems containsBlank="1" longText="1"/>
    </cacheField>
    <cacheField name="Date_x000a_Retest" numFmtId="164">
      <sharedItems containsNonDate="0" containsDate="1" containsString="0" containsBlank="1" minDate="2026-07-29T00:00:00" maxDate="2026-07-30T00:00:00"/>
    </cacheField>
    <cacheField name="Retest_x000a_Pass/Fail" numFmtId="0">
      <sharedItems containsBlank="1"/>
    </cacheField>
    <cacheField name="BSA Comments" numFmtId="0">
      <sharedItems containsBlank="1"/>
    </cacheField>
    <cacheField name="Dev Comments"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5.753771180556" createdVersion="8" refreshedVersion="8" minRefreshableVersion="3" recordCount="106" xr:uid="{45000773-D21D-4673-A82A-BA2F20CA73B2}">
  <cacheSource type="worksheet">
    <worksheetSource ref="A1:P107" sheet="DEFECTS"/>
  </cacheSource>
  <cacheFields count="16">
    <cacheField name="ID" numFmtId="0">
      <sharedItems containsSemiMixedTypes="0" containsString="0" containsNumber="1" containsInteger="1" minValue="1" maxValue="106"/>
    </cacheField>
    <cacheField name="Date Tested" numFmtId="14">
      <sharedItems containsSemiMixedTypes="0" containsNonDate="0" containsDate="1" containsString="0" minDate="2026-07-15T00:00:00" maxDate="2026-09-10T00:00:00"/>
    </cacheField>
    <cacheField name="Tester Initials" numFmtId="0">
      <sharedItems/>
    </cacheField>
    <cacheField name="Build" numFmtId="0">
      <sharedItems/>
    </cacheField>
    <cacheField name="Interface" numFmtId="0">
      <sharedItems/>
    </cacheField>
    <cacheField name="Scenario Type" numFmtId="0">
      <sharedItems count="2">
        <s v="UI"/>
        <s v="Functionality"/>
      </sharedItems>
    </cacheField>
    <cacheField name="Bug Type" numFmtId="0">
      <sharedItems count="3">
        <s v="Minor"/>
        <s v="Major"/>
        <s v="Regression"/>
      </sharedItems>
    </cacheField>
    <cacheField name="Status" numFmtId="0">
      <sharedItems count="7">
        <s v="Resolved"/>
        <s v="No Action"/>
        <s v="Return to Dev"/>
        <s v="Retest In Progress"/>
        <s v="Do Not Test QA Cycle 2"/>
        <s v="Return to Dev - Corrected in Working Session"/>
        <s v="New"/>
      </sharedItems>
    </cacheField>
    <cacheField name="Window_x000a_Column(s)" numFmtId="0">
      <sharedItems containsBlank="1"/>
    </cacheField>
    <cacheField name="Summary" numFmtId="0">
      <sharedItems containsBlank="1"/>
    </cacheField>
    <cacheField name="Defect_x000a_(NG Display, Scenario)" numFmtId="0">
      <sharedItems containsBlank="1" longText="1"/>
    </cacheField>
    <cacheField name="Testing Comments" numFmtId="0">
      <sharedItems containsBlank="1" longText="1"/>
    </cacheField>
    <cacheField name="Date_x000a_Retest" numFmtId="164">
      <sharedItems containsNonDate="0" containsDate="1" containsString="0" containsBlank="1" minDate="2026-07-29T00:00:00" maxDate="2026-09-11T00:00:00"/>
    </cacheField>
    <cacheField name="Retest_x000a_Pass/Fail" numFmtId="0">
      <sharedItems containsBlank="1"/>
    </cacheField>
    <cacheField name="BSA Comments" numFmtId="0">
      <sharedItems containsBlank="1"/>
    </cacheField>
    <cacheField name="Dev Comments" numFmtId="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81.728378819447" createdVersion="8" refreshedVersion="8" minRefreshableVersion="3" recordCount="124" xr:uid="{5C2AFDB3-7E84-4299-A550-ABF30715EBD5}">
  <cacheSource type="worksheet">
    <worksheetSource ref="A1:P125" sheet="DEFECTS"/>
  </cacheSource>
  <cacheFields count="16">
    <cacheField name="ID" numFmtId="0">
      <sharedItems containsSemiMixedTypes="0" containsString="0" containsNumber="1" containsInteger="1" minValue="1" maxValue="124"/>
    </cacheField>
    <cacheField name="Date Tested" numFmtId="14">
      <sharedItems containsSemiMixedTypes="0" containsNonDate="0" containsDate="1" containsString="0" minDate="2026-07-15T00:00:00" maxDate="2026-09-17T00:00:00"/>
    </cacheField>
    <cacheField name="Tester Initials" numFmtId="0">
      <sharedItems/>
    </cacheField>
    <cacheField name="Build" numFmtId="0">
      <sharedItems/>
    </cacheField>
    <cacheField name="Interface" numFmtId="0">
      <sharedItems/>
    </cacheField>
    <cacheField name="Scenario Type" numFmtId="0">
      <sharedItems count="2">
        <s v="UI"/>
        <s v="Functionality"/>
      </sharedItems>
    </cacheField>
    <cacheField name="Bug Type" numFmtId="0">
      <sharedItems count="3">
        <s v="Minor"/>
        <s v="Major"/>
        <s v="Regression"/>
      </sharedItems>
    </cacheField>
    <cacheField name="Status" numFmtId="0">
      <sharedItems count="5">
        <s v="Resolved"/>
        <s v="No Action"/>
        <s v="Return to Dev"/>
        <s v="Retest In Progress"/>
        <s v="New"/>
      </sharedItems>
    </cacheField>
    <cacheField name="Window_x000a_Column(s)" numFmtId="0">
      <sharedItems containsBlank="1"/>
    </cacheField>
    <cacheField name="Summary" numFmtId="0">
      <sharedItems containsBlank="1"/>
    </cacheField>
    <cacheField name="Defect_x000a_(NG Display, Scenario)" numFmtId="0">
      <sharedItems containsBlank="1" longText="1"/>
    </cacheField>
    <cacheField name="Testing Comments" numFmtId="0">
      <sharedItems containsBlank="1" longText="1"/>
    </cacheField>
    <cacheField name="Date_x000a_Retest" numFmtId="164">
      <sharedItems containsNonDate="0" containsDate="1" containsString="0" containsBlank="1" minDate="2026-07-29T00:00:00" maxDate="2026-09-17T00:00:00"/>
    </cacheField>
    <cacheField name="Retest_x000a_Pass/Fail" numFmtId="0">
      <sharedItems containsBlank="1"/>
    </cacheField>
    <cacheField name="BSA Comments" numFmtId="0">
      <sharedItems containsBlank="1" longText="1"/>
    </cacheField>
    <cacheField name="Dev Comments" numFmtId="0">
      <sharedItems containsBlank="1" longText="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87.65822824074" createdVersion="8" refreshedVersion="8" minRefreshableVersion="3" recordCount="128" xr:uid="{5E7E5345-9847-416A-B89F-411DDE43F2E5}">
  <cacheSource type="worksheet">
    <worksheetSource ref="A1:Q129" sheet="DEFECTS"/>
  </cacheSource>
  <cacheFields count="17">
    <cacheField name="ID" numFmtId="0">
      <sharedItems containsSemiMixedTypes="0" containsString="0" containsNumber="1" containsInteger="1" minValue="1" maxValue="128"/>
    </cacheField>
    <cacheField name="Date Tested" numFmtId="14">
      <sharedItems containsSemiMixedTypes="0" containsNonDate="0" containsDate="1" containsString="0" minDate="2026-07-15T00:00:00" maxDate="2026-09-22T00:00:00"/>
    </cacheField>
    <cacheField name="Tester Initials" numFmtId="0">
      <sharedItems/>
    </cacheField>
    <cacheField name="Build" numFmtId="0">
      <sharedItems/>
    </cacheField>
    <cacheField name="Interface" numFmtId="0">
      <sharedItems/>
    </cacheField>
    <cacheField name="Scenario Type" numFmtId="0">
      <sharedItems count="2">
        <s v="UI"/>
        <s v="Functionality"/>
      </sharedItems>
    </cacheField>
    <cacheField name="Bug Type" numFmtId="0">
      <sharedItems count="3">
        <s v="Minor"/>
        <s v="Major"/>
        <s v="Regression"/>
      </sharedItems>
    </cacheField>
    <cacheField name="Status" numFmtId="0">
      <sharedItems count="4">
        <s v="Resolved"/>
        <s v="No Action"/>
        <s v="Return to Dev"/>
        <s v="New" u="1"/>
      </sharedItems>
    </cacheField>
    <cacheField name="Window_x000a_Column(s)" numFmtId="0">
      <sharedItems containsBlank="1"/>
    </cacheField>
    <cacheField name="Summary" numFmtId="0">
      <sharedItems containsBlank="1"/>
    </cacheField>
    <cacheField name="Defect_x000a_(NG Display, Scenario)" numFmtId="0">
      <sharedItems containsBlank="1" longText="1"/>
    </cacheField>
    <cacheField name="Testing Comments" numFmtId="0">
      <sharedItems containsBlank="1" longText="1"/>
    </cacheField>
    <cacheField name="Date_x000a_Retest" numFmtId="164">
      <sharedItems containsNonDate="0" containsDate="1" containsString="0" containsBlank="1" minDate="2026-07-29T00:00:00" maxDate="2026-09-23T00:00:00"/>
    </cacheField>
    <cacheField name="Retest_x000a_Pass/Fail" numFmtId="0">
      <sharedItems containsBlank="1"/>
    </cacheField>
    <cacheField name="BSA Comments" numFmtId="0">
      <sharedItems containsBlank="1" longText="1"/>
    </cacheField>
    <cacheField name="Dev Comments" numFmtId="0">
      <sharedItems containsBlank="1" longText="1"/>
    </cacheField>
    <cacheField name="Meeting" numFmtId="0">
      <sharedItems containsString="0" containsBlank="1" containsNumber="1" containsInteger="1" minValue="1" maxValue="5"/>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n v="1"/>
    <d v="2026-07-15T00:00:00"/>
    <s v="BY"/>
    <s v="QA"/>
    <s v="Both"/>
    <x v="0"/>
    <x v="0"/>
    <x v="0"/>
    <s v="Date Entered, User Name"/>
    <s v="Unchecking 'Select All' , Show Dt Entered',' 'Show User' shifts columns"/>
    <s v="Unchecking 'Select All' removes the Date Entered and User Name columns, which changes the width of other columns. Powerbuilder hides the data from these columns."/>
    <s v="Needs discussion with Devs. See if we can lock the width of columns before text, then expand text column width while the "/>
    <m/>
    <m/>
    <m/>
    <m/>
  </r>
  <r>
    <n v="2"/>
    <d v="2026-07-15T00:00:00"/>
    <s v="BY"/>
    <s v="QA"/>
    <s v="Both"/>
    <x v="0"/>
    <x v="1"/>
    <x v="0"/>
    <s v="Blank white section"/>
    <m/>
    <s v="Minutes disappear with scrolling, or top of minutes sometimes disappears. &quot;No records to display&quot; message sometimes appears. Other times, sections disappear when you check, or uncheck the show date entered/ show user boxes"/>
    <s v="See Screenshots ID 2"/>
    <m/>
    <m/>
    <m/>
    <m/>
  </r>
  <r>
    <n v="3"/>
    <d v="2026-07-15T00:00:00"/>
    <s v="BY"/>
    <s v="QA"/>
    <s v="Both"/>
    <x v="0"/>
    <x v="0"/>
    <x v="0"/>
    <s v="Read Only fields - Case, OL, Adult Ind, Name"/>
    <s v="Read only highlight is not enabled"/>
    <s v="Click and dragging mouse over the ready only fields Case, Offense Level, Adult/ Juvenile indicator, and Name to highlight does not work"/>
    <m/>
    <m/>
    <m/>
    <m/>
    <m/>
  </r>
  <r>
    <n v="4"/>
    <d v="2026-07-16T00:00:00"/>
    <s v="BY"/>
    <s v="QA"/>
    <s v="Both"/>
    <x v="0"/>
    <x v="0"/>
    <x v="1"/>
    <s v="Date Entered"/>
    <s v="Sort does not match PB"/>
    <s v="Date Entered sort in NG does not match the order from PB if the seconds match."/>
    <s v="See Screenshot IDs 4 - NG and 4 - PB. Case: NBE00072746 in CRMQ_x000a__x000a_Leave as is. NG matches SQL sort"/>
    <m/>
    <m/>
    <m/>
    <m/>
  </r>
  <r>
    <n v="5"/>
    <d v="2026-07-16T00:00:00"/>
    <s v="BY"/>
    <s v="QA"/>
    <s v="Both"/>
    <x v="0"/>
    <x v="0"/>
    <x v="1"/>
    <s v="User Name"/>
    <s v="Sort does not match PB"/>
    <s v="NG Descending sort on User Name shows end of the alphabet sort before blank rows"/>
    <s v="Needs discussion. I believe this is no action based on previous sort discussions but wanted to confirm"/>
    <m/>
    <m/>
    <m/>
    <m/>
  </r>
  <r>
    <n v="6"/>
    <d v="2026-07-16T00:00:00"/>
    <s v="BY"/>
    <s v="QA"/>
    <s v="Both"/>
    <x v="0"/>
    <x v="1"/>
    <x v="0"/>
    <s v="Seq Nbr, Code, Text"/>
    <s v="Sort on any Column shows incorrect values in Date of Action column"/>
    <s v="Sort on Seq Nbr, Code, Text columns causes Date of Action column to display incorrectly. Date of Action stays locked on the Seq Nbr 1 entry for each date of action. PB date of action will display multiple times as needed."/>
    <s v="Case: NBE00072746 in CRMQ_x000a__x000a_Needs discussion with Devs. Major issue"/>
    <m/>
    <m/>
    <m/>
    <m/>
  </r>
  <r>
    <n v="7"/>
    <d v="2026-07-16T00:00:00"/>
    <s v="BY"/>
    <s v="QA"/>
    <s v="Both"/>
    <x v="1"/>
    <x v="0"/>
    <x v="0"/>
    <s v="N/A"/>
    <s v="Opening ATP case from Case Transfer"/>
    <s v="1. Open Case Transfer Window_x000a_2. Search for ATP Pending Case_x000a_3. Copy ATP Pending Case_x000a_4. Double Click case to open minutes - ATP Request Pending message appears in Case Transfer window_x000a_5. Close ATP Request Pending Message - Minutes window opens, and a second ATP Request Pending message appears_x000a__x000a_Opening ATP case minutes from the double clicking Case Transfer window causes two ATP Request Pending messages on the first attempt. PB window displays the ATP Pending message in Minutes window only."/>
    <s v="Case: LA139381PEA in CRMQ"/>
    <m/>
    <m/>
    <m/>
    <s v="08/05 SM - I don't get any message"/>
  </r>
  <r>
    <n v="8"/>
    <d v="2026-07-16T00:00:00"/>
    <s v="BY"/>
    <s v="QA"/>
    <s v="Both"/>
    <x v="1"/>
    <x v="1"/>
    <x v="0"/>
    <s v="N/A"/>
    <s v="Minutes Print Preview Load Time"/>
    <s v="Print Preview takes 5-10 seconds to load in NG. PB is instant"/>
    <s v="Needs discussion on allowable load time"/>
    <m/>
    <m/>
    <m/>
    <m/>
  </r>
  <r>
    <n v="9"/>
    <d v="2026-07-16T00:00:00"/>
    <s v="BY"/>
    <s v="QA"/>
    <s v="Both"/>
    <x v="0"/>
    <x v="0"/>
    <x v="0"/>
    <s v="N/A"/>
    <s v="PB No Rows retrieved message label"/>
    <s v="1. Open Minutes Window_x000a_2. Select X to close the advanced case search - &quot;No Rows retrieved&quot; popup appears with &quot;Vision&quot; as the popup title. PB label says &quot;Docket Report"/>
    <m/>
    <m/>
    <m/>
    <m/>
    <m/>
  </r>
  <r>
    <n v="10"/>
    <d v="2026-07-16T00:00:00"/>
    <s v="BY"/>
    <s v="QA"/>
    <s v="Both"/>
    <x v="1"/>
    <x v="1"/>
    <x v="0"/>
    <s v="Print Button, Ctrl P"/>
    <s v="Print Button, and Ctrl P show print preview"/>
    <s v="1. Open Minutes Window_x000a_2. Select Print Button or Ctrl + P - Print Preview loads"/>
    <m/>
    <m/>
    <m/>
    <m/>
    <s v="08/03 SM - Needs discussion. Silent printing does not work in web browsers"/>
  </r>
  <r>
    <n v="11"/>
    <d v="2026-07-16T00:00:00"/>
    <s v="BY"/>
    <s v="QA"/>
    <s v="Both"/>
    <x v="0"/>
    <x v="1"/>
    <x v="0"/>
    <s v="Minutes Print Preview - Header"/>
    <s v="Case Number/ OL wrap to multiple lines"/>
    <s v="Case Number/ OL/ Adult Ind wrap to multiple lines. This causes the defendant name to be cut off on the bottom._x000a__x000a_This issue occurs with longer case numbers, like citations."/>
    <s v="See Screenshot ID 11 - NG and 11 - PB_x000a__x000a_May relate to Defect 16"/>
    <m/>
    <m/>
    <m/>
    <s v="08/06 SM - has been addressed. increased width of textbox to prevent wrapping. Tested on longest case number SHRS02777621234567"/>
  </r>
  <r>
    <n v="12"/>
    <d v="2026-07-16T00:00:00"/>
    <s v="BY"/>
    <s v="QA"/>
    <s v="Both"/>
    <x v="0"/>
    <x v="1"/>
    <x v="0"/>
    <s v="Minutes Print Preview - Body"/>
    <s v="Date of Action default order does not match"/>
    <s v="Date of Action defaults to Descending sort by month and day, but ascending sort by year. PB has ascending sort"/>
    <s v="See BYSJPURGE. "/>
    <m/>
    <m/>
    <m/>
    <m/>
  </r>
  <r>
    <n v="13"/>
    <d v="2026-07-16T00:00:00"/>
    <s v="BY"/>
    <s v="QA"/>
    <s v="Both"/>
    <x v="0"/>
    <x v="1"/>
    <x v="0"/>
    <s v="Minutes Print Preview - Body"/>
    <s v="All Columns with numbers sort like text"/>
    <s v="All columns with numbers - Date of Action, Seq Nbr, Date Entered - sort based on the first number rather than the date"/>
    <m/>
    <m/>
    <m/>
    <m/>
    <m/>
  </r>
  <r>
    <n v="14"/>
    <d v="2026-07-16T00:00:00"/>
    <s v="BY"/>
    <s v="QA"/>
    <s v="Both"/>
    <x v="0"/>
    <x v="1"/>
    <x v="0"/>
    <s v="Minutes Print Preview - Body"/>
    <s v="Date of Action does not appear at the start of new pages"/>
    <s v="Date of Action should appear on the first docket code entry of each page"/>
    <m/>
    <m/>
    <m/>
    <m/>
    <m/>
  </r>
  <r>
    <n v="15"/>
    <d v="2026-07-16T00:00:00"/>
    <s v="BY"/>
    <s v="QA"/>
    <s v="Both"/>
    <x v="0"/>
    <x v="0"/>
    <x v="0"/>
    <s v="Minutes Print Preview - Body"/>
    <s v="Date Entered/ User Name display does not amtch window"/>
    <s v="1. Open Minutes Window_x000a_2. Uncheck Show Date Entered, Show User, or the Select All check boxes_x000a_3. Open Print Preview - Date Entered and User Name columns remain regardles of the selection"/>
    <m/>
    <m/>
    <m/>
    <m/>
    <m/>
  </r>
  <r>
    <n v="16"/>
    <d v="2026-07-16T00:00:00"/>
    <s v="BY"/>
    <s v="QA"/>
    <s v="Both"/>
    <x v="0"/>
    <x v="1"/>
    <x v="0"/>
    <s v="Minutes Print Preview - Page Count"/>
    <s v="Blank Spaces in Print Preview"/>
    <s v="Blank spaces in print preview for all pages"/>
    <s v="May relate to Defect 11"/>
    <m/>
    <m/>
    <m/>
    <m/>
  </r>
  <r>
    <n v="17"/>
    <d v="2026-07-16T00:00:00"/>
    <s v="BY"/>
    <s v="QA"/>
    <s v="Both"/>
    <x v="0"/>
    <x v="0"/>
    <x v="1"/>
    <s v="Minutes Print Preview - Footer"/>
    <s v="Case Section shows OL/ Adult Ind"/>
    <s v="Case Section on the bottom right footer of Mintues print preview shows the OL and Adult/ Juvenile indicator"/>
    <s v="OL and Adult Ind should not be included in the footer"/>
    <m/>
    <m/>
    <m/>
    <s v="leave offLvl "/>
  </r>
  <r>
    <n v="18"/>
    <d v="2026-07-16T00:00:00"/>
    <s v="BY"/>
    <s v="QA"/>
    <s v="Both"/>
    <x v="0"/>
    <x v="0"/>
    <x v="0"/>
    <s v="Minutes Print Preview - Footer"/>
    <s v="Report Date format"/>
    <s v="The Report Date format should not include leading zeros for the date or time, and AM/ PM should be lowercase"/>
    <m/>
    <m/>
    <m/>
    <m/>
    <s v="08/05 SM - has been addressed. Now will show 8/5/26 4:52 pm"/>
  </r>
  <r>
    <n v="19"/>
    <d v="2026-07-17T00:00:00"/>
    <s v="BY"/>
    <s v="QA"/>
    <s v="Both"/>
    <x v="0"/>
    <x v="0"/>
    <x v="0"/>
    <s v="Minutes Print Preview - Footer"/>
    <s v="Report Date shows the wrong time zone"/>
    <s v="Report date shows 7 hours ahead - possibly UTC."/>
    <s v="Relates to Defect 11"/>
    <m/>
    <m/>
    <m/>
    <s v="08/06 SM - has been addressed. now uses PST"/>
  </r>
  <r>
    <n v="20"/>
    <d v="2026-07-17T00:00:00"/>
    <s v="BY"/>
    <s v="QA"/>
    <s v="Both"/>
    <x v="0"/>
    <x v="0"/>
    <x v="0"/>
    <s v="Minutes Print Preview - Footer"/>
    <s v="Report Date label"/>
    <s v="&quot;Report Date: &quot; label should not appear in the footer"/>
    <s v="Needs BSA discussion"/>
    <m/>
    <m/>
    <m/>
    <s v="08/05 SM - has been removed from footer [NEEDS DISCUSSION]"/>
  </r>
  <r>
    <n v="21"/>
    <d v="2026-07-16T00:00:00"/>
    <s v="BY"/>
    <s v="QA"/>
    <s v="Both"/>
    <x v="0"/>
    <x v="0"/>
    <x v="0"/>
    <s v="Minutes Print Preview - User Name Column"/>
    <s v="Full Last Name appears"/>
    <s v="The first initial and full last name appear in the Minutes Print Preview User Name Column. In PB, this cuts off to avoid line wrapping"/>
    <m/>
    <m/>
    <m/>
    <m/>
    <s v="08/06 SM - disabled canGrow option to prevent line wrapping"/>
  </r>
  <r>
    <n v="22"/>
    <d v="2026-07-16T00:00:00"/>
    <s v="BY"/>
    <s v="QA"/>
    <s v="Both"/>
    <x v="0"/>
    <x v="0"/>
    <x v="0"/>
    <s v="Minutes Print Preview - Subsequent window opens"/>
    <s v="Incorrect Minutes Appear"/>
    <s v="1. Open Minutes for Case 1, or one codefendant of the case._x000a_2. Open Print Preview_x000a_3. Select the Binocular icon_x000a_4. Open Minutes for Case 2, or a separate codefendant on the same case - Header displays Case 2/ Codeft 2, and minutes preview continues to show Case 1/ Codeft 1"/>
    <s v="Correct preview loads if you click print preview twice after this scenario_x000a__x000a_Needs BSA discussion"/>
    <m/>
    <m/>
    <m/>
    <s v="08/06 SM - occurs because the power bi report is not run again for new case."/>
  </r>
  <r>
    <n v="23"/>
    <d v="2026-07-16T00:00:00"/>
    <s v="BY"/>
    <s v="QA"/>
    <s v="Both"/>
    <x v="0"/>
    <x v="0"/>
    <x v="0"/>
    <s v="Minutes Print Preview - Any Column Sort"/>
    <s v="Minutes Print Preview does not apply the sort"/>
    <s v="1. Open Minutes_x000a_2. Select sort on any column_x000a_3. Select Print Preview - Sort selected in window does not appear"/>
    <m/>
    <m/>
    <m/>
    <m/>
    <m/>
  </r>
  <r>
    <n v="24"/>
    <d v="2026-07-16T00:00:00"/>
    <s v="BY"/>
    <s v="QA"/>
    <s v="Both"/>
    <x v="0"/>
    <x v="0"/>
    <x v="0"/>
    <s v="Minutes Print Preview - Header"/>
    <s v="X' offense levels display as 'N'"/>
    <s v="X' offense levels display as 'N'. These have the same meaning that no counts exist on the case, but the display is different accross Vision windows"/>
    <m/>
    <m/>
    <m/>
    <m/>
    <m/>
  </r>
  <r>
    <n v="25"/>
    <d v="2026-07-16T00:00:00"/>
    <s v="BY"/>
    <s v="QA"/>
    <s v="Both"/>
    <x v="0"/>
    <x v="0"/>
    <x v="0"/>
    <s v="Case"/>
    <s v="X' offense levels display as 'N'"/>
    <s v="X' offense levels display as 'N'. These have the same meaning that no counts exist on the case, but the display is different accross Vision windows"/>
    <m/>
    <m/>
    <m/>
    <m/>
    <s v="08/06 SM - powerbuilder shows N so NG will reflect."/>
  </r>
  <r>
    <n v="26"/>
    <d v="2026-07-16T00:00:00"/>
    <s v="BY"/>
    <s v="QA"/>
    <s v="PB Only"/>
    <x v="1"/>
    <x v="1"/>
    <x v="0"/>
    <s v="N/A"/>
    <s v="Incorrect Case Search Appears"/>
    <s v="Simple Case Search should appear on Window open, and when user selects the binocular icon. Currently Advanced Case Search appears by default"/>
    <m/>
    <m/>
    <m/>
    <m/>
    <m/>
  </r>
  <r>
    <n v="27"/>
    <d v="2026-07-16T00:00:00"/>
    <s v="BY"/>
    <s v="QA"/>
    <s v="Both"/>
    <x v="1"/>
    <x v="1"/>
    <x v="0"/>
    <s v="N/A"/>
    <s v="Window Open Load Time - top row icons"/>
    <s v="Window takes 5-15 seconds to load"/>
    <s v="Needs discussion on allowable load time"/>
    <m/>
    <m/>
    <m/>
    <m/>
  </r>
  <r>
    <n v="28"/>
    <d v="2026-07-16T00:00:00"/>
    <s v="BY"/>
    <s v="QA"/>
    <s v="Both"/>
    <x v="1"/>
    <x v="1"/>
    <x v="0"/>
    <s v="N/A"/>
    <s v="Window Open Load Time - second row icons"/>
    <s v="Window is a blank white screen for ~5 seconds, then takes 5-10 seconds to load. total load time is ~10-15 seconds"/>
    <s v="Needs discussion on allowable load time"/>
    <m/>
    <m/>
    <m/>
    <m/>
  </r>
  <r>
    <n v="29"/>
    <d v="2026-07-16T00:00:00"/>
    <s v="BY"/>
    <s v="QA"/>
    <s v="Both"/>
    <x v="0"/>
    <x v="0"/>
    <x v="1"/>
    <s v="Date of Action"/>
    <s v="Blue Highlight"/>
    <s v="Date of Action column is highlighted blue when HHELD entry isentence seq nbr 1 s present"/>
    <m/>
    <m/>
    <m/>
    <m/>
    <m/>
  </r>
  <r>
    <n v="30"/>
    <d v="2026-07-16T00:00:00"/>
    <s v="BY"/>
    <s v="QA"/>
    <s v="Both"/>
    <x v="0"/>
    <x v="1"/>
    <x v="0"/>
    <s v="Scrolling"/>
    <m/>
    <s v="Lazy Load scrolling has a lag when scrolling with a mouse wheel, and when dragging/ dropping the scroll bar"/>
    <s v="Needs discussion with Devs"/>
    <m/>
    <m/>
    <m/>
    <s v="08/06 SM - would need working session with Brooke on replication of steps and testing."/>
  </r>
  <r>
    <n v="31"/>
    <d v="2026-07-16T00:00:00"/>
    <s v="BY"/>
    <s v="QA"/>
    <s v="Both"/>
    <x v="0"/>
    <x v="0"/>
    <x v="0"/>
    <s v="Date of Action"/>
    <s v="Date of Action location"/>
    <s v="Date of Action does not remain at the top of the row while scrolling. It stays connected with Sent Seq Nbr 1 minutes entry"/>
    <s v="Needs discussion"/>
    <m/>
    <m/>
    <m/>
    <m/>
  </r>
  <r>
    <n v="32"/>
    <d v="2026-07-16T00:00:00"/>
    <s v="BY"/>
    <s v="QA"/>
    <s v="Both"/>
    <x v="0"/>
    <x v="0"/>
    <x v="0"/>
    <s v="Case Docket Image column"/>
    <s v="Doc Name and Doc ID do not appear correctly in the Image header"/>
    <s v="Doc Name and Doc ID have special characters @! instead of a colon : The spacing between case number/ defendant name/ docket code/ etc do not match PB"/>
    <s v="See Screenshots 29 - NG and 29 - PB"/>
    <m/>
    <m/>
    <m/>
    <s v="08/05 SM - will need to review ue_getstring for failed parsing of colons"/>
  </r>
  <r>
    <n v="33"/>
    <d v="2026-07-16T00:00:00"/>
    <s v="BY"/>
    <s v="QA"/>
    <s v="Both"/>
    <x v="1"/>
    <x v="1"/>
    <x v="0"/>
    <s v="MO Print Preview - Popup"/>
    <s v="Popup appears in PB window"/>
    <s v="NG Minute Order Print Preview appears in the same location as the Minutes print preview. PB Minute Order print preview appears in the VCJIS - Court Report Previews popup window"/>
    <s v="Per BSA discussion, Minute Order popup is the expected behavior"/>
    <m/>
    <m/>
    <m/>
    <m/>
  </r>
  <r>
    <n v="34"/>
    <d v="2026-07-16T00:00:00"/>
    <s v="BY"/>
    <s v="QA"/>
    <s v="Both"/>
    <x v="0"/>
    <x v="1"/>
    <x v="0"/>
    <s v="MO Print Preview - Footer"/>
    <s v="Report Date shows the wrong time zone"/>
    <s v="Report date shows 7 hours ahead - possibly UTC."/>
    <s v="How do we test that this issue won't happen with Daylight savings time changes?"/>
    <m/>
    <m/>
    <m/>
    <s v="08/07 SM - has been addressed"/>
  </r>
  <r>
    <n v="35"/>
    <d v="2026-07-17T00:00:00"/>
    <s v="BY"/>
    <s v="QA"/>
    <s v="Both"/>
    <x v="0"/>
    <x v="0"/>
    <x v="1"/>
    <s v="Docket Category"/>
    <s v="Dropdown order does not match PB"/>
    <s v="NG Docket Category dropdown is ordered, while PB is a list"/>
    <s v="Leave as is"/>
    <m/>
    <m/>
    <m/>
    <m/>
  </r>
  <r>
    <n v="36"/>
    <d v="2026-07-17T00:00:00"/>
    <s v="BY"/>
    <s v="QA"/>
    <s v="Both"/>
    <x v="1"/>
    <x v="0"/>
    <x v="0"/>
    <s v="Date Range Start/ End, Seq Nbr Range From/ To"/>
    <s v="Tabbing through fields selects row"/>
    <s v="1. Select Date Range Start, Date Range End, or Seq Nbr Range From_x000a_2. Enter a valid value_x000a_3. Select Tab - The next field selects, then the top valid row of the minutes selects. This means that user is no longer able to tab through the top sections if they want to make subsequent entries._x000a__x000a_Tabbing works as expected if the date range, or seq nbr range has no results."/>
    <s v="Needs discussion. Is it possible for the minutes row to be selected before the next field?_x000a__x000a_Add Delay in the search"/>
    <m/>
    <m/>
    <m/>
    <m/>
  </r>
  <r>
    <n v="37"/>
    <d v="2026-07-17T00:00:00"/>
    <s v="BY"/>
    <s v="QA"/>
    <s v="Both"/>
    <x v="1"/>
    <x v="1"/>
    <x v="0"/>
    <s v="Show Date Entered, Show User, Show Suppressed Codes, Select All checkboxes"/>
    <s v="Extra columns/ Suppressed codes for users outside of MINSELECTALL category"/>
    <s v="1. Change profile to anything that is not in the PROFIL - MINSELECTALL category_x000a_2. Open Minutes - Select All and Show Suppressed Codes check boxes are not selected as expected. However, the Date Entered and User Name columns, and suppressed codes appear in the minutes"/>
    <s v="Tested in CRMD to avoid disrupting users"/>
    <m/>
    <m/>
    <m/>
    <s v="08/30 SM - has been addressed. grid columns dt entered &amp; username are hidden corresponding to the checkbox options of the criteria"/>
  </r>
  <r>
    <n v="38"/>
    <d v="2026-07-17T00:00:00"/>
    <s v="BY"/>
    <s v="QA"/>
    <s v="Both"/>
    <x v="0"/>
    <x v="0"/>
    <x v="1"/>
    <s v="Sealed Minute tooltip, Docket Code tooltip"/>
    <m/>
    <s v="Sealed Minute and Docket code tooltips have different styling in PB than the other minutes tooltips"/>
    <s v="Assuming this is no action since we are standardizing tooltips"/>
    <m/>
    <m/>
    <m/>
    <m/>
  </r>
  <r>
    <n v="39"/>
    <d v="2026-07-17T00:00:00"/>
    <s v="BY"/>
    <s v="QA"/>
    <s v="Both"/>
    <x v="0"/>
    <x v="0"/>
    <x v="1"/>
    <s v="All Tooltips"/>
    <s v="Tooltip wrapping"/>
    <s v="Tooltip messages wrap after a certain number of characters, while PB has dynamic resizing to keep the tooltip as one line"/>
    <s v="Needs discussion. This may be no action since the document names could be long"/>
    <m/>
    <m/>
    <m/>
    <m/>
  </r>
  <r>
    <n v="40"/>
    <d v="2026-07-17T00:00:00"/>
    <s v="BY"/>
    <s v="QA"/>
    <s v="Both"/>
    <x v="0"/>
    <x v="0"/>
    <x v="0"/>
    <s v="Gavel and Suppressed Icons"/>
    <s v="Icons shift location when tooltip appears"/>
    <s v="1. Open minutes with a suppressed HHELD entry_x000a_2. Hover Cursor over the suppressed indicator to the right of the gavel - gavel and suppressed indicator shift left_x000a_3. Move cursor - gavel and suppressed indicator return to original position"/>
    <s v="Sample Case: MU000003 in CRMQ_x000a__x000a_Needs discussion. This may be no action"/>
    <m/>
    <m/>
    <m/>
    <m/>
  </r>
  <r>
    <n v="41"/>
    <d v="2026-07-17T00:00:00"/>
    <s v="BY"/>
    <s v="QA"/>
    <s v="Both"/>
    <x v="0"/>
    <x v="1"/>
    <x v="0"/>
    <s v="Text"/>
    <s v="Line breaks in minutes text are not captured"/>
    <s v="Advisement docket code line breaks are not captured in minutes text"/>
    <s v="Sample Case: 26WF1427, docket code ADLKIM, 5/22/26 DOA_x000a__x000a_Minute and MO print previews are correct"/>
    <m/>
    <m/>
    <m/>
    <m/>
  </r>
  <r>
    <n v="42"/>
    <d v="2026-07-17T00:00:00"/>
    <s v="BY"/>
    <s v="QA"/>
    <s v="Both"/>
    <x v="1"/>
    <x v="0"/>
    <x v="0"/>
    <s v="F3 Refresh"/>
    <s v="F3 Refresh when print preview is open"/>
    <s v="1. Open Minutes_x000a_2. Open Minutes Print Preview, or Minute Order Print Preview_x000a_3. Select the document, or use the document scroll bar_x000a_4. F3 Refresh - find function appears instead of the window refresh until you click the header"/>
    <s v="UI Guideline 54. This issue does not occur when you initially open minutes"/>
    <m/>
    <m/>
    <m/>
    <m/>
  </r>
  <r>
    <n v="43"/>
    <d v="2026-07-17T00:00:00"/>
    <s v="BY"/>
    <s v="QA"/>
    <s v="Both"/>
    <x v="0"/>
    <x v="0"/>
    <x v="0"/>
    <s v="All Header fields"/>
    <s v="Alignment"/>
    <s v="In PB, the check boxes and field labels are aligned with the edges of of other rows"/>
    <s v="See Screenshots 43 - As Is and 43 - Sample To Be"/>
    <m/>
    <m/>
    <m/>
    <m/>
  </r>
  <r>
    <n v="44"/>
    <d v="2026-07-20T00:00:00"/>
    <s v="BY"/>
    <s v="QA"/>
    <s v="Both"/>
    <x v="0"/>
    <x v="0"/>
    <x v="0"/>
    <s v="Text"/>
    <s v="Bold Font Color"/>
    <s v="The Text column bold font is not as visible in NG as PB."/>
    <s v="Is it possible to match the PB/ NG edit mode black #000000? NG Minutes window uses #333333._x000a__x000a_Needs discussion with Devs."/>
    <m/>
    <m/>
    <m/>
    <m/>
  </r>
  <r>
    <n v="45"/>
    <d v="2026-07-20T00:00:00"/>
    <s v="BY"/>
    <s v="QA"/>
    <s v="Both"/>
    <x v="1"/>
    <x v="0"/>
    <x v="0"/>
    <s v="Docket Category - MO"/>
    <s v="MO Category - MO Print Preview Load"/>
    <s v="1. Open Minutes window_x000a_2. Select Print Preview_x000a_3. Change Docket Category from the default All Categories to Minute Order - Minutes for the default date range remains. Expected result is the Minutes for sysdate DOA loads as "/>
    <s v="Needs discussion with BSAs"/>
    <m/>
    <m/>
    <m/>
    <s v="08/07 SM - cannot be done because the report is generated each time print preview is selected/unselected - NEEDS DISCUSSION - disable input fields while in print preview"/>
  </r>
  <r>
    <n v="46"/>
    <d v="2026-07-20T00:00:00"/>
    <s v="BY"/>
    <s v="QA"/>
    <s v="Both"/>
    <x v="1"/>
    <x v="0"/>
    <x v="0"/>
    <s v="Start Date, End Date"/>
    <s v="Start date/ End date updated when print preview is open"/>
    <s v="1. Open Minutes Window_x000a_2. Optional: Change Docket Category to MO_x000a_3. Select Print Preview_x000a_4. Change start date or end date to a valid value that will yield different results - Print Preview does not update"/>
    <s v="Needs discussion with BSAs"/>
    <m/>
    <m/>
    <m/>
    <m/>
  </r>
  <r>
    <n v="47"/>
    <d v="2026-07-20T00:00:00"/>
    <s v="BY"/>
    <s v="QA"/>
    <s v="Both"/>
    <x v="1"/>
    <x v="0"/>
    <x v="0"/>
    <s v="Docket Category - MO"/>
    <s v="MO Category - Show Suppressed Codes checkbox"/>
    <s v="1. Open Minutes window_x000a_2. Select Print Preview, or do not select print preview_x000a_3. Change Docket Category from the default All Categories to Minute Order - Show Suppressed Codes is unchecked. PB keeps the selection"/>
    <s v="Needs discussion. In PB, when MO is selected in PB the suppressed codes are not shown, but the Show Suppressed codes checkbox remains selected. NG seems like it fixes this bug_x000a__x000a_Leave as is with the correction"/>
    <m/>
    <m/>
    <m/>
    <m/>
  </r>
  <r>
    <n v="48"/>
    <d v="2026-07-20T00:00:00"/>
    <s v="BY"/>
    <s v="QA"/>
    <s v="Both"/>
    <x v="1"/>
    <x v="0"/>
    <x v="1"/>
    <s v="Start Date, End Date, Docket Category - MO"/>
    <s v="Start date/ End date does not reset"/>
    <s v="1. Open Minutes window_x000a_2. Select Docket Category - MO - Start date and end date default to Sysdate as expected_x000a_3. Delete Start date, or delete end date_x000a_4. Select Tab on keyboard to exit the start or end date field - 00/00/0000 start or end date remains, and minutes load with all docket code entries. Expected result is the field defaults to sysdate"/>
    <s v="Needs discussion. I think this is expected behavior with the NG changes but wanted to confirm"/>
    <m/>
    <m/>
    <m/>
    <m/>
  </r>
  <r>
    <n v="49"/>
    <d v="2026-07-20T00:00:00"/>
    <s v="BY"/>
    <s v="QA"/>
    <s v="Both"/>
    <x v="1"/>
    <x v="0"/>
    <x v="0"/>
    <s v="Start Date, End Date"/>
    <s v="Start date/ End date validation rules"/>
    <s v="Entering invalid dates in start date and end date, such as 8/18/0025, show the red fluent validation border without a message. The minutes data shows no records to display message"/>
    <s v="Needs discussion for the expected behavior. We cannot compare to the PB behavior since we cannot enter out of range 4 digit years. PB 2 digit will select the 1900s if the 20XX year has not happened yet._x000a__x000a_Needs discussion with Devs."/>
    <m/>
    <m/>
    <m/>
    <m/>
  </r>
  <r>
    <n v="50"/>
    <d v="2026-07-20T00:00:00"/>
    <s v="BY"/>
    <s v="QA"/>
    <s v="Both"/>
    <x v="0"/>
    <x v="1"/>
    <x v="0"/>
    <s v="Minutes Header - Missing Complaints"/>
    <s v="OC Pay number appears as -1 for Missing Complaints"/>
    <s v="1. Open NG Priors window_x000a_2. Search for a person name or person nbr that has a missing complaint_x000a_3. Click the arrow to move case to the Selected cases area_x000a_4. Select the Details grid icon_x000a_5. Select the Minutes button - Minutes tab and Minutes page title shows &quot;/OC Pay Number - -1&quot;.  PB omits this section from both areas"/>
    <s v="See screenshots 50 - NG and 50 - PB_x000a__x000a_Steps 1-5 can be replaced by &quot;Open Minutes&quot; once the Defect 51 missing complaint search works is fixed"/>
    <m/>
    <m/>
    <m/>
    <m/>
  </r>
  <r>
    <n v="51"/>
    <d v="2026-07-20T00:00:00"/>
    <s v="BY"/>
    <s v="QA"/>
    <s v="Both"/>
    <x v="1"/>
    <x v="1"/>
    <x v="2"/>
    <s v="N/A"/>
    <s v="Searching for a missing complaint crashes the minutes session"/>
    <s v="1. Open Minutes from any PB window, any case search,  for a missing complaint case - minutes window crashes"/>
    <s v="Issue may occur because the simple case search is based on public case number_x000a__x000a_"/>
    <d v="2026-07-29T00:00:00"/>
    <s v="Pass with Comments"/>
    <s v="7/29: Fixed 7/20 after weekly NG meeting"/>
    <m/>
  </r>
  <r>
    <n v="52"/>
    <d v="2026-07-20T00:00:00"/>
    <s v="BY"/>
    <s v="QA"/>
    <s v="Both"/>
    <x v="0"/>
    <x v="0"/>
    <x v="0"/>
    <s v="ATP Active Indicator"/>
    <s v="Tooltip label"/>
    <s v="1. Open Minutes on a case with ATPACTIVE statistic_x000a_2. Hover cursor over ATP indicator - label shows &quot;ATP Active&quot;. PB shows &quot;ATP Request Pending&quot;"/>
    <m/>
    <m/>
    <m/>
    <m/>
    <s v="08/05 SM - has been changed to ATP Request Pending."/>
  </r>
  <r>
    <n v="53"/>
    <d v="2026-07-20T00:00:00"/>
    <s v="BY"/>
    <s v="QA"/>
    <s v="Both"/>
    <x v="0"/>
    <x v="0"/>
    <x v="0"/>
    <s v="NCIC Indicator"/>
    <s v="Tooltip label"/>
    <s v="1. Open Minutes on a case with CVNCIC defendant qualifier_x000a_2. Hover cursor over ATP indicator - label shows &quot;NCIC&quot;. PB shows &quot;NCIC Case Initiation&quot;"/>
    <m/>
    <m/>
    <m/>
    <m/>
    <m/>
  </r>
  <r>
    <n v="54"/>
    <d v="2026-07-20T00:00:00"/>
    <s v="BY"/>
    <s v="QA"/>
    <s v="Both"/>
    <x v="0"/>
    <x v="0"/>
    <x v="0"/>
    <s v="NCIC Indicator"/>
    <s v="NCIC Button UI"/>
    <s v="NCIC is hard to read "/>
    <s v="Needs discussion with Devs. Can the font size be larger?"/>
    <m/>
    <m/>
    <m/>
    <m/>
  </r>
  <r>
    <n v="55"/>
    <d v="2026-07-20T00:00:00"/>
    <s v="BY"/>
    <s v="QA"/>
    <s v="Both"/>
    <x v="0"/>
    <x v="0"/>
    <x v="0"/>
    <s v="Most fields"/>
    <s v="NCIC case top row alignment"/>
    <s v="Opening ATP cases and cases without indicators loads as expected. Opening NCIC cases slightly shifts most of the fields, and the entire minutes section down"/>
    <m/>
    <m/>
    <m/>
    <m/>
    <m/>
  </r>
  <r>
    <n v="56"/>
    <d v="2026-07-20T00:00:00"/>
    <s v="BY"/>
    <s v="QA"/>
    <s v="Both"/>
    <x v="0"/>
    <x v="0"/>
    <x v="0"/>
    <s v="ATP TS Indicator"/>
    <s v="ATP TS/ ATP Ruled case"/>
    <s v="On a case with ATP Cup TS Pending and ATP Ruled statistic, the ATP indicator shows 'ATP Ruled' indicator. PB shows 'ATP - CUP TS Pending' indicator."/>
    <s v="Per Chris, this scenario was not considered by the business."/>
    <m/>
    <m/>
    <m/>
    <s v="08/07 SM - has been addressed"/>
  </r>
  <r>
    <n v="57"/>
    <d v="2026-07-20T00:00:00"/>
    <s v="BY"/>
    <s v="QA"/>
    <s v="Both"/>
    <x v="0"/>
    <x v="0"/>
    <x v="0"/>
    <s v="ATP/ NCIC Indicators"/>
    <s v="2+ ATP indicators on a case, and/ or NCIC indicator"/>
    <s v="On a case with ATP Active, ATP Ruled, and/or ATP Cup TS Pending, the indicator priority should be 1) Active 2) Cup TS Pending 3) Ruled 4) NCIC. NG shows 1) Ruled 2) Active 3) Cup TS Pending 4) NCIC"/>
    <s v="Decision: Match PB behavior. NCIC case will not have "/>
    <m/>
    <m/>
    <m/>
    <m/>
  </r>
  <r>
    <n v="58"/>
    <d v="2026-07-20T00:00:00"/>
    <s v="BY"/>
    <s v="QA"/>
    <s v="Both"/>
    <x v="0"/>
    <x v="0"/>
    <x v="0"/>
    <s v="Window label"/>
    <s v="2+ ATP indicators on a case, and/ or NCIC indicator"/>
    <s v="On a case with ATP Active, ATP Ruled, and/or ATP Cup TS Pending, the window label priority should be 1) Active 2) Ruled 3) Cup TS Pending 4) NCIC, with one label displaying. In NG, all labels for the case display"/>
    <s v="Needs discussion. see Defect 57 comment"/>
    <m/>
    <m/>
    <m/>
    <m/>
  </r>
  <r>
    <n v="59"/>
    <d v="2026-07-20T00:00:00"/>
    <s v="BY"/>
    <s v="QA"/>
    <s v="Both"/>
    <x v="1"/>
    <x v="0"/>
    <x v="0"/>
    <s v="ATP/ NCIC Indicators, Tab Label"/>
    <s v="Indicators are not removed on F3 refresh"/>
    <s v="1. Open a case with an indicator_x000a_2. Remove the statistic or activity that triggers the indicator_x000a_3. F3 Refresh - Tab label and indicator remain the same. Tab label and indicator are updated if you open a new minutes session"/>
    <m/>
    <m/>
    <m/>
    <m/>
    <m/>
  </r>
  <r>
    <n v="60"/>
    <d v="2026-07-20T00:00:00"/>
    <s v="BY"/>
    <s v="QA"/>
    <s v="Both"/>
    <x v="0"/>
    <x v="0"/>
    <x v="0"/>
    <s v="ATP TS Indicator"/>
    <s v="Indicator Color"/>
    <s v="NG ATP CUP TS Pending indicator is orange with red font. PB is yellow with Red font, and a small green TS in the bottom left corner"/>
    <s v="Devs need to fix to match Vision icon."/>
    <m/>
    <m/>
    <m/>
    <m/>
  </r>
  <r>
    <n v="61"/>
    <d v="2026-07-20T00:00:00"/>
    <s v="BY"/>
    <s v="QA"/>
    <s v="Both"/>
    <x v="0"/>
    <x v="0"/>
    <x v="0"/>
    <s v="All columns except Text"/>
    <s v="Alignment when Text is multiple lines"/>
    <s v="All NG columns, except Text, are middle aligned when the Text column has multiple lines. PB is aligned at the top"/>
    <m/>
    <m/>
    <m/>
    <m/>
    <m/>
  </r>
  <r>
    <n v="62"/>
    <d v="2026-07-21T00:00:00"/>
    <s v="BY"/>
    <s v="QA"/>
    <s v="PB Only"/>
    <x v="1"/>
    <x v="0"/>
    <x v="0"/>
    <s v="Sealed Case Messages"/>
    <s v="Ability to click elsewhere when sealed case message appears"/>
    <s v="PB Sealed Case messages do not allow you to select other areas of Vision until the Sealed Case messages is acknowledged. NG messages allow you to use other sections"/>
    <s v="Needs discussion with Devs"/>
    <m/>
    <m/>
    <m/>
    <m/>
  </r>
  <r>
    <n v="63"/>
    <d v="2026-07-21T00:00:00"/>
    <s v="BY"/>
    <s v="QA"/>
    <s v="Both"/>
    <x v="0"/>
    <x v="0"/>
    <x v="0"/>
    <s v="Sealed Case Messages"/>
    <s v="Line Breaks are not included in sealed messages"/>
    <s v="Line breaks do not appear in the NG sealed messages Seal 1 (MSG1) and Seal 5 (MSG5) messages"/>
    <s v="See Seal Messages tab"/>
    <m/>
    <m/>
    <m/>
    <m/>
  </r>
  <r>
    <n v="64"/>
    <d v="2026-07-21T00:00:00"/>
    <s v="BY"/>
    <s v="QA"/>
    <s v="Both"/>
    <x v="1"/>
    <x v="1"/>
    <x v="1"/>
    <s v="N/A"/>
    <s v="Printing minutes from other windows shows the PB version"/>
    <s v="PB minutes print instead of NG minutes"/>
    <s v="Pending changes in QA"/>
    <m/>
    <m/>
    <m/>
    <s v="priors (minutes/cis min &amp; oth) _x000a_minutes (2nd row print/cis min &amp; oth)_x000a_courtroom_x000a_calendar report"/>
  </r>
  <r>
    <n v="65"/>
    <d v="2026-07-21T00:00:00"/>
    <s v="BY"/>
    <s v="QA"/>
    <s v="Both"/>
    <x v="1"/>
    <x v="0"/>
    <x v="1"/>
    <s v="Minutes Entry Double Click"/>
    <s v="Double Click to open minutes"/>
    <s v="Double click to open minutes works when you double click the &quot;Code&quot; column. This should work when you double click any column, including icon columns"/>
    <s v="Decision made to keep this on the Code column only"/>
    <m/>
    <m/>
    <m/>
    <m/>
  </r>
  <r>
    <n v="66"/>
    <d v="2026-07-21T00:00:00"/>
    <s v="BY"/>
    <s v="QA"/>
    <s v="Both"/>
    <x v="0"/>
    <x v="0"/>
    <x v="1"/>
    <s v="Short Text"/>
    <s v="Short Text changes the height of the minutes"/>
    <s v="Switching between long text and short text changes the height of the rows where applicable. PB retains the row height."/>
    <s v="Leave as is, short text should account for line breaks once it's fixed"/>
    <m/>
    <m/>
    <m/>
    <m/>
  </r>
  <r>
    <n v="67"/>
    <d v="2026-07-21T00:00:00"/>
    <s v="BY"/>
    <s v="QA"/>
    <s v="Both"/>
    <x v="1"/>
    <x v="0"/>
    <x v="1"/>
    <s v="Page Up/ Page Down"/>
    <s v="Speed"/>
    <s v="Page Up/ Down takes a few seconds to update between keypresses. PB is instant"/>
    <s v="Leave as is"/>
    <m/>
    <m/>
    <m/>
    <m/>
  </r>
  <r>
    <n v="68"/>
    <d v="2026-07-21T00:00:00"/>
    <s v="BY"/>
    <s v="QA"/>
    <s v="Both"/>
    <x v="1"/>
    <x v="0"/>
    <x v="0"/>
    <s v="F11"/>
    <s v="F11 does not show final row"/>
    <s v="F11 selects, but does not display the final row. You have to scroll down to see the final row"/>
    <m/>
    <m/>
    <m/>
    <m/>
    <s v="08/06 SM - modified Last to scroll to last column of last row to avoid row showing halfway"/>
  </r>
  <r>
    <n v="69"/>
    <d v="2026-07-21T00:00:00"/>
    <s v="BY"/>
    <s v="QA"/>
    <s v="Both"/>
    <x v="1"/>
    <x v="1"/>
    <x v="0"/>
    <s v="N/A"/>
    <s v="Tabbing does not allow you to select dropdown"/>
    <s v="Unable to recreate. Tabbing after entering date fields, then selecting the docket category drop down did not open the dropdown in once instance"/>
    <s v="May be related to the syncfusion dropdown bug reported in Sentence Maintenance Wkflow QA"/>
    <m/>
    <m/>
    <m/>
    <m/>
  </r>
  <r>
    <n v="70"/>
    <d v="2026-07-21T00:00:00"/>
    <s v="BY"/>
    <s v="QA"/>
    <s v="Both"/>
    <x v="0"/>
    <x v="0"/>
    <x v="0"/>
    <s v="MO Print Preview - Header"/>
    <s v="Report Request Criteria line"/>
    <s v="Extra lines before and after &quot;Report Request Criteria&quot;"/>
    <m/>
    <m/>
    <m/>
    <m/>
    <m/>
  </r>
  <r>
    <n v="71"/>
    <d v="2026-07-21T00:00:00"/>
    <s v="BY"/>
    <s v="QA"/>
    <s v="Both"/>
    <x v="1"/>
    <x v="1"/>
    <x v="0"/>
    <s v="MO Print Preview - Load Time"/>
    <m/>
    <s v="Receive &quot;Failed to render report&quot; message when generating minutes for large cases"/>
    <s v="Sample case: 06NF0425 in CRMQ. See screenshot 71"/>
    <m/>
    <m/>
    <m/>
    <m/>
  </r>
  <r>
    <n v="72"/>
    <d v="2026-07-22T00:00:00"/>
    <s v="BY"/>
    <s v="QA"/>
    <s v="PB Only"/>
    <x v="0"/>
    <x v="0"/>
    <x v="0"/>
    <s v="Case Search through Binocular button"/>
    <s v="Cancel button shows incorrect message header"/>
    <s v="1. Open Minutes_x000a_2. Select binocular icon_x000a_3. Select Cancel in the advanced case search - Message shows the window title in the header instead of &quot;Docket Report&quot;"/>
    <s v="Needs discussion. May be a no action item since the wrong case search is used"/>
    <m/>
    <m/>
    <m/>
    <m/>
  </r>
  <r>
    <n v="73"/>
    <d v="2026-07-22T00:00:00"/>
    <s v="BY"/>
    <s v="QA"/>
    <s v="Both"/>
    <x v="0"/>
    <x v="0"/>
    <x v="0"/>
    <s v="MO Print Preview - Text column"/>
    <s v="Bold text does not appear"/>
    <s v="Text column does not show bold font for expected minute entries. Color should be #000000"/>
    <m/>
    <m/>
    <m/>
    <m/>
    <m/>
  </r>
  <r>
    <n v="74"/>
    <d v="2026-07-22T00:00:00"/>
    <s v="BY"/>
    <s v="QA"/>
    <s v="Both"/>
    <x v="0"/>
    <x v="0"/>
    <x v="0"/>
    <s v="MO Print Preview - Docket Dt column"/>
    <s v="Date format"/>
    <s v="Docket Dt column format should be M/D/YYYY if the month and day are single digit."/>
    <m/>
    <m/>
    <m/>
    <m/>
    <s v="08/06 SM - has been addressed and make docket dt right aligned"/>
  </r>
  <r>
    <n v="75"/>
    <d v="2026-07-22T00:00:00"/>
    <s v="BY"/>
    <s v="QA"/>
    <s v="Both"/>
    <x v="0"/>
    <x v="1"/>
    <x v="0"/>
    <s v="MO Print Preview - Docket Dt column"/>
    <s v="Docket Dt does not appear at the start of new pages"/>
    <s v="Docket Dt should appear on the first docket code entry of each page"/>
    <m/>
    <m/>
    <m/>
    <m/>
    <s v="08/04 SM - new power bi report has not been deployed. This issue has been addressed. REMINDER to deploy"/>
  </r>
  <r>
    <n v="76"/>
    <d v="2026-07-22T00:00:00"/>
    <s v="BY"/>
    <s v="QA"/>
    <s v="Both"/>
    <x v="0"/>
    <x v="0"/>
    <x v="0"/>
    <s v="MO Print Preview - Footer"/>
    <s v="Minute Order alignment"/>
    <s v="Minute Order text in the footer is aligned with Name and Case rather than Page and Report Date"/>
    <s v="Needs BSA discussion"/>
    <m/>
    <m/>
    <m/>
    <s v="discussion"/>
  </r>
  <r>
    <n v="77"/>
    <d v="2026-07-22T00:00:00"/>
    <s v="BY"/>
    <s v="QA"/>
    <s v="Both"/>
    <x v="0"/>
    <x v="0"/>
    <x v="0"/>
    <s v="MO Print Preview - Footer"/>
    <s v="Report Date timestamp"/>
    <s v="Report Date format should be 24 hour clock without AM/PM"/>
    <m/>
    <m/>
    <m/>
    <m/>
    <m/>
  </r>
  <r>
    <n v="78"/>
    <d v="2026-07-22T00:00:00"/>
    <s v="BY"/>
    <s v="QA"/>
    <s v="Both"/>
    <x v="0"/>
    <x v="0"/>
    <x v="0"/>
    <s v="MO Print Preview - Footer"/>
    <s v="Case and Report Date alignment"/>
    <s v="Case and Report Date are right aligned. In PB, these are aligned at the colon."/>
    <m/>
    <m/>
    <m/>
    <m/>
    <s v="discussion"/>
  </r>
  <r>
    <n v="79"/>
    <d v="2026-07-22T00:00:00"/>
    <s v="BY"/>
    <s v="QA"/>
    <s v="Both"/>
    <x v="0"/>
    <x v="0"/>
    <x v="0"/>
    <s v="MO Print Preview - Header"/>
    <s v="Title text wrap"/>
    <s v="Superior Court .. County of Orange title wraps. PB is one line"/>
    <m/>
    <m/>
    <m/>
    <m/>
    <m/>
  </r>
  <r>
    <n v="80"/>
    <d v="2026-07-22T00:00:00"/>
    <s v="BY"/>
    <s v="QA"/>
    <s v="Both"/>
    <x v="0"/>
    <x v="0"/>
    <x v="0"/>
    <s v="MO Print Preview - Header"/>
    <s v="Minute Order font size"/>
    <s v="Minute Order font size is larger in PB version than the Superior Court .. County of Orange text. Unable to determine the font size of PB."/>
    <m/>
    <m/>
    <m/>
    <m/>
    <m/>
  </r>
  <r>
    <n v="81"/>
    <d v="2026-07-22T00:00:00"/>
    <s v="CL"/>
    <s v="QA"/>
    <s v="PB Only"/>
    <x v="0"/>
    <x v="0"/>
    <x v="0"/>
    <s v="Header - Name Field"/>
    <s v="Not displaying Person # after the name on Juvenile Case_x000a_"/>
    <s v="PB is not displaying the Person # after the name_x000a_In WEB it is"/>
    <s v="See sample screenhot 81"/>
    <m/>
    <m/>
    <m/>
    <m/>
  </r>
  <r>
    <n v="82"/>
    <d v="2026-07-22T00:00:00"/>
    <s v="CL"/>
    <s v="QA"/>
    <s v="PB Only"/>
    <x v="0"/>
    <x v="0"/>
    <x v="0"/>
    <s v="Header - Date Range - Start"/>
    <s v="This field flashes when you move Vision between monitor"/>
    <s v="Too much flashing in this field in NG-Minutes versus the old Minutes"/>
    <m/>
    <m/>
    <m/>
    <m/>
    <m/>
  </r>
  <r>
    <n v="83"/>
    <d v="2026-07-23T00:00:00"/>
    <s v="BY"/>
    <s v="QA"/>
    <s v="Both"/>
    <x v="0"/>
    <x v="0"/>
    <x v="0"/>
    <s v="Report Type"/>
    <s v="Short and Long font size/ style"/>
    <s v="Short and Long font size should match the Report type - 13px, and the text should be bold. This bold text can be #333333 unlike the other areas in this window."/>
    <m/>
    <m/>
    <m/>
    <m/>
    <s v="08/06 SM - currently all grids are 12px font. UI Guideline 45"/>
  </r>
  <r>
    <n v="84"/>
    <d v="2026-07-23T00:00:00"/>
    <s v="BY"/>
    <s v="QA"/>
    <s v="PB Only"/>
    <x v="0"/>
    <x v="1"/>
    <x v="0"/>
    <s v="PB Minutes Print"/>
    <s v="PB Minutes print column headers do not match Prod/ProdTest build"/>
    <s v="QA and ST build minutes prints have shifted column headers. This does not occur in ProdTest or Prod builds"/>
    <s v="PB Window Defect, not the NG window. Should be a Sameer low priority fixx"/>
    <m/>
    <m/>
    <m/>
    <m/>
  </r>
  <r>
    <n v="85"/>
    <d v="2026-07-23T00:00:00"/>
    <s v="BY"/>
    <s v="QA"/>
    <s v="Both"/>
    <x v="0"/>
    <x v="0"/>
    <x v="0"/>
    <s v="Date Entered column filter"/>
    <s v="Filter format does not match the datatype"/>
    <s v="Date entered column filter matches the window MM/DD/YYYY, but the data is a datetime."/>
    <s v="Needs discussion with Devs. _x000a__x000a_Date Entered is a timestamp, but the window displays MM/DD/YY format. Can the timestamp appear in the column filter? Or is it possible for a MM/DD/YY date to apply to rows regardless of the time stamp. For example, 04/28/26 would retrieve all entries with 04/28/2026"/>
    <m/>
    <m/>
    <m/>
    <s v="08/05 SM - fixed filter issue MM/DD/YY date applies to rows regardless of timestamp"/>
  </r>
  <r>
    <n v="86"/>
    <d v="2026-07-23T00:00:00"/>
    <s v="BY"/>
    <s v="QA"/>
    <s v="Both"/>
    <x v="0"/>
    <x v="0"/>
    <x v="0"/>
    <s v="Code, Date Entered, User Name"/>
    <s v="Font size increase when dragging the scroll bar"/>
    <s v="When dragging and dropping the scroll bar, the text temporarily increases in size, then blank white area appears "/>
    <s v="See Screenshots 86"/>
    <m/>
    <m/>
    <m/>
    <s v="08/05 SM - cannot replicate"/>
  </r>
  <r>
    <n v="87"/>
    <d v="2026-07-29T00:00:00"/>
    <s v="BY"/>
    <s v="ST"/>
    <s v="PB Only"/>
    <x v="1"/>
    <x v="0"/>
    <x v="1"/>
    <s v="Minute Print"/>
    <s v="PB Print Button"/>
    <s v="1. Open PB Minutes_x000a_2. Select Print Button - expected print preview appears_x000a_3. Select Cancel_x000a_4. Select Print Button while cancel is still processing - nothing happens_x000a_5. Select Print Button again - different print option appears_x000a_"/>
    <s v="In Prod 5.04/ CRMT, Print cancel happens instantly and this issue cannot be recreated."/>
    <m/>
    <m/>
    <m/>
    <m/>
  </r>
  <r>
    <n v="88"/>
    <d v="2026-07-29T00:00:00"/>
    <s v="BY"/>
    <s v="ST"/>
    <s v="Both"/>
    <x v="0"/>
    <x v="0"/>
    <x v="0"/>
    <s v="Minute Print Preview - Body"/>
    <s v="Column Header alignment"/>
    <s v="All column headers should be center aligned. Some column headers are left and right aligned"/>
    <s v="UI Guideline 10 is meant for grids, but it can apply here too."/>
    <m/>
    <m/>
    <m/>
    <s v="08/06 SM - center-aligned all column headers. May be undesirable for MO reports. (text col)"/>
  </r>
  <r>
    <n v="89"/>
    <d v="2026-07-30T00:00:00"/>
    <s v="BY"/>
    <s v="QA"/>
    <s v="PB Only"/>
    <x v="0"/>
    <x v="0"/>
    <x v="0"/>
    <s v="Image Indicator"/>
    <s v="indicator icon is missing"/>
    <s v="White text for the image letter and the functionality of the image work as expected, but the green/ red/ orange icons are missing."/>
    <m/>
    <m/>
    <m/>
    <m/>
    <s v="08/06 SM - has been addressed"/>
  </r>
  <r>
    <n v="90"/>
    <d v="2026-07-30T00:00:00"/>
    <s v="BY"/>
    <s v="ST"/>
    <s v="PB Only"/>
    <x v="1"/>
    <x v="0"/>
    <x v="0"/>
    <s v="Minute Print"/>
    <s v="PB Minutes appear instead of NG minutes"/>
    <s v="These print areas in PB windows show the PB Minutes instead of NG minutes_x000a_- Courtroom Print - Print Minutes Activity_x000a_- "/>
    <s v="Needs discussion with Jorge"/>
    <m/>
    <m/>
    <m/>
    <m/>
  </r>
  <r>
    <n v="91"/>
    <d v="2026-07-30T00:00:00"/>
    <s v="BY"/>
    <s v="ST"/>
    <s v="PB Only"/>
    <x v="1"/>
    <x v="0"/>
    <x v="0"/>
    <s v="MO Print"/>
    <s v="PB Minute Order appear instead of NG MO"/>
    <s v="These print areas in PB windows show the PB Minute order instead of NG minute order_x000a_- Courtroom Print - Print Minute Order activity_x000a_- Minute Window - 2nd row icon Print button when Minute Order docket category is selected"/>
    <s v="Needs discussion with Jorge"/>
    <m/>
    <m/>
    <m/>
    <m/>
  </r>
  <r>
    <n v="92"/>
    <d v="2026-07-30T00:00:00"/>
    <s v="BY"/>
    <s v="ST"/>
    <s v="PB Only"/>
    <x v="1"/>
    <x v="1"/>
    <x v="0"/>
    <s v="CIS Min Other Print Button"/>
    <s v="Error when opening PDF"/>
    <s v="1. Open PB Minutes, not NG minutes_x000a_2. Change start and end date range to include MO entries_x000a_3. Change Docket Category to &quot;Minute Order&quot;_x000a_4. Select CIS, Min, Other button - print is successful_x000a_5. Open printed document - Adobe error message. PB version will "/>
    <s v="See Screenshot id 92."/>
    <m/>
    <m/>
    <m/>
    <s v="08/03 SM - could not replicate this. Sameer might have addressed it prior to 08/03"/>
  </r>
  <r>
    <n v="93"/>
    <d v="2026-07-31T00:00:00"/>
    <s v="MU"/>
    <s v="QA"/>
    <s v="Both"/>
    <x v="0"/>
    <x v="0"/>
    <x v="0"/>
    <s v="Minute Body"/>
    <s v="Minimized window alignment"/>
    <s v="When window is split vertically halfway, the minutes search section takes up a lot of space"/>
    <s v="Needs discussion with devs. Is it possible for "/>
    <m/>
    <m/>
    <m/>
    <m/>
  </r>
  <r>
    <n v="94"/>
    <d v="2026-07-31T00:00:00"/>
    <s v="MU"/>
    <s v="QA"/>
    <s v="Both"/>
    <x v="0"/>
    <x v="0"/>
    <x v="0"/>
    <s v="Icons, Text in minutes grid"/>
    <s v="Able to click/ drag some icons and text"/>
    <s v="Some icons, such as the gavel, binocular search button, and highlighted minutes text, can be dragged to different areas. These dragged fields cannot be dropped anywhere"/>
    <m/>
    <m/>
    <m/>
    <m/>
    <m/>
  </r>
  <r>
    <n v="95"/>
    <d v="2026-07-31T00:00:00"/>
    <s v="MU"/>
    <s v="QA"/>
    <s v="Both"/>
    <x v="0"/>
    <x v="1"/>
    <x v="0"/>
    <s v="Minutes Body"/>
    <s v="Font size in minutes window"/>
    <s v="NG font size is Esmall per UI guidelines. This window may need larger font due to high usage"/>
    <s v="Needs discussion with devs"/>
    <m/>
    <m/>
    <m/>
    <m/>
  </r>
  <r>
    <n v="96"/>
    <d v="2026-07-31T00:00:00"/>
    <s v="MU"/>
    <s v="QA"/>
    <s v="Both"/>
    <x v="0"/>
    <x v="0"/>
    <x v="0"/>
    <m/>
    <s v="two line column header"/>
    <s v="melanie will review"/>
    <m/>
    <m/>
    <m/>
    <m/>
    <m/>
  </r>
  <r>
    <n v="97"/>
    <d v="2026-07-31T00:00:00"/>
    <s v="BY"/>
    <s v="QA"/>
    <s v="PB Only"/>
    <x v="0"/>
    <x v="1"/>
    <x v="0"/>
    <s v="Minute Print Preview - Body"/>
    <s v="Text formatting is missing"/>
    <s v="Any text formatting, like strikethroughs/ bold font/ underline - is not visible in the minutes body"/>
    <m/>
    <m/>
    <m/>
    <m/>
    <m/>
  </r>
  <r>
    <n v="98"/>
    <d v="2026-07-31T00:00:00"/>
    <s v="BY"/>
    <s v="QA"/>
    <s v="PB Only"/>
    <x v="0"/>
    <x v="1"/>
    <x v="0"/>
    <s v="MO Print Preview - Body"/>
    <s v="Text formatting is missing"/>
    <s v="Any text formatting, like strikethroughs/ bold font/ underline - is not visible in the minutes body"/>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
  <r>
    <n v="1"/>
    <d v="2026-07-15T00:00:00"/>
    <s v="BY"/>
    <s v="QA"/>
    <s v="Both"/>
    <x v="0"/>
    <x v="0"/>
    <x v="0"/>
    <s v="Date Entered, User Name"/>
    <s v="Unchecking 'Select All' , Show Dt Entered',' 'Show User' shifts columns"/>
    <s v="Unchecking 'Select All' removes the Date Entered and User Name columns, which changes the width of other columns. Powerbuilder hides the data from these columns."/>
    <s v="Needs discussion with Devs. See if we can lock the width of columns before text, then expand text column width while the "/>
    <d v="2026-08-31T00:00:00"/>
    <s v="Pass"/>
    <m/>
    <s v="08/27 SM - has been addressed. Columns username and dt entered are now hiding the content and grid header"/>
  </r>
  <r>
    <n v="2"/>
    <d v="2026-07-15T00:00:00"/>
    <s v="BY"/>
    <s v="QA"/>
    <s v="Both"/>
    <x v="0"/>
    <x v="1"/>
    <x v="0"/>
    <s v="Blank white section"/>
    <m/>
    <s v="Minutes disappear with scrolling, or top of minutes sometimes disappears. &quot;No records to display&quot; message sometimes appears. Other times, sections disappear when you check, or uncheck the show date entered/ show user boxes"/>
    <s v="See Screenshots ID 2"/>
    <d v="2026-09-09T00:00:00"/>
    <s v="Pass"/>
    <m/>
    <s v="08/12 SM - need BSA to retest. Virtualization causes lag, fixed by adding fixed pixel height"/>
  </r>
  <r>
    <n v="3"/>
    <d v="2026-07-15T00:00:00"/>
    <s v="BY"/>
    <s v="QA"/>
    <s v="Both"/>
    <x v="0"/>
    <x v="0"/>
    <x v="0"/>
    <s v="Read Only fields - Case, OL, Adult Ind, Name"/>
    <s v="Read only highlight is not enabled"/>
    <s v="Click and dragging mouse over the ready only fields Case, Offense Level, Adult/ Juvenile indicator, and Name to highlight does not work"/>
    <m/>
    <d v="2026-08-31T00:00:00"/>
    <s v="Pass"/>
    <m/>
    <s v="08/13 SM - user can now drag and highlight Case, Offense Level, Adult/ Juvenile indicator, and Name"/>
  </r>
  <r>
    <n v="4"/>
    <d v="2026-07-16T00:00:00"/>
    <s v="BY"/>
    <s v="QA"/>
    <s v="Both"/>
    <x v="0"/>
    <x v="0"/>
    <x v="1"/>
    <s v="Date Entered"/>
    <s v="Sort does not match PB"/>
    <s v="Date Entered sort in NG does not match the order from PB if the seconds match."/>
    <s v="See Screenshot IDs 4 - NG and 4 - PB. Case: NBE00072746 in CRMQ_x000a__x000a_Leave as is. NG matches SQL sort"/>
    <m/>
    <m/>
    <m/>
    <s v="08/14 SM - leaving as-is"/>
  </r>
  <r>
    <n v="5"/>
    <d v="2026-07-16T00:00:00"/>
    <s v="BY"/>
    <s v="QA"/>
    <s v="Both"/>
    <x v="0"/>
    <x v="0"/>
    <x v="1"/>
    <s v="User Name"/>
    <s v="Sort does not match PB"/>
    <s v="NG Descending sort on User Name shows end of the alphabet sort before blank rows"/>
    <s v="Needs discussion. I believe this is no action based on previous sort discussions but wanted to confirm"/>
    <m/>
    <m/>
    <m/>
    <s v="08/14 SM 0 leaving as-is"/>
  </r>
  <r>
    <n v="6"/>
    <d v="2026-07-16T00:00:00"/>
    <s v="BY"/>
    <s v="QA"/>
    <s v="Both"/>
    <x v="0"/>
    <x v="1"/>
    <x v="0"/>
    <s v="Seq Nbr, Code, Text"/>
    <s v="Sort on any Column shows incorrect values in Date of Action column"/>
    <s v="Sort on Seq Nbr, Code, Text columns causes Date of Action column to display incorrectly. Date of Action stays locked on the Seq Nbr 1 entry for each date of action. PB date of action will display multiple times as needed."/>
    <s v="Case: NBE00072746 in CRMQ"/>
    <d v="2026-08-31T00:00:00"/>
    <s v="Pass"/>
    <m/>
    <s v="08/12 SM - added date of action for each row when sorting in NG and report"/>
  </r>
  <r>
    <n v="7"/>
    <d v="2026-07-16T00:00:00"/>
    <s v="BY"/>
    <s v="QA"/>
    <s v="Both"/>
    <x v="1"/>
    <x v="0"/>
    <x v="1"/>
    <s v="N/A"/>
    <s v="Opening ATP case from Case Transfer"/>
    <s v="1. Open Case Transfer Window_x000a_2. Search for ATP Pending Case_x000a_3. Copy ATP Pending Case_x000a_4. Double Click case to open minutes - ATP Request Pending message appears in Case Transfer window_x000a_5. Close ATP Request Pending Message - Minutes window opens, and a second ATP Request Pending message appears_x000a__x000a_Opening ATP case minutes from the double clicking Case Transfer window causes two ATP Request Pending messages on the first attempt. PB window displays the ATP Pending message in Minutes window only."/>
    <s v="Case: 7HWF00DBH in CRMD"/>
    <m/>
    <m/>
    <s v="8/31: Behavior is still here. Legacy minutes shows the popup window in Minutes only. The NG minutes shows the popup in Case Transfer and NG Minutes_x000a_9/10: No action. Defect exists in PB"/>
    <s v="08/27 SM - leaving as-is because legacy this behavior exists in legacy minutes"/>
  </r>
  <r>
    <n v="8"/>
    <d v="2026-07-16T00:00:00"/>
    <s v="BY"/>
    <s v="QA"/>
    <s v="Both"/>
    <x v="1"/>
    <x v="1"/>
    <x v="0"/>
    <s v="N/A"/>
    <s v="Minutes Print Preview Load Time"/>
    <s v="Print Preview takes 5-10 seconds to load in NG. PB is instant"/>
    <s v="Needs discussion on allowable load time"/>
    <d v="2026-08-31T00:00:00"/>
    <s v="Pass"/>
    <s v="Good fix! 1-2 second load for smaller cases and 30 page minutes"/>
    <s v="08/12 SM - changed render type from Power Bi rendering to Local rendering in CRMDNG, CRMD, and CRMQ"/>
  </r>
  <r>
    <n v="9"/>
    <d v="2026-07-16T00:00:00"/>
    <s v="BY"/>
    <s v="QA"/>
    <s v="Both"/>
    <x v="0"/>
    <x v="0"/>
    <x v="1"/>
    <s v="N/A"/>
    <s v="PB No Rows retrieved message label"/>
    <s v="1. Open Minutes Window_x000a_2. Select X to close the advanced case search - &quot;No Rows retrieved&quot; popup appears with &quot;Vision&quot; as the popup title. PB label says &quot;Docket Report"/>
    <m/>
    <d v="2026-09-10T00:00:00"/>
    <s v="Pass"/>
    <s v="8/31: The label says &quot;Case Search&quot; now. This header is usually the window name. The original version of this window was &quot;Docket Report&quot; but if it's easier to say &quot;Minutes&quot; instead we can do that too_x000a_9/10: "/>
    <s v="08/14 SM - standardized the message to say Case Search_x000a_08/32 SM - Approved by Melanie to have all case search use &quot;Case Search&quot;"/>
  </r>
  <r>
    <n v="10"/>
    <d v="2026-07-16T00:00:00"/>
    <s v="BY"/>
    <s v="QA"/>
    <s v="Both"/>
    <x v="1"/>
    <x v="1"/>
    <x v="0"/>
    <s v="Print Button, Ctrl P"/>
    <s v="Print Button, and Ctrl P show print preview"/>
    <s v="1. Open Minutes Window_x000a_2. Select Print Button or Ctrl + P - Print Preview loads"/>
    <m/>
    <d v="2026-08-28T00:00:00"/>
    <s v="Pass"/>
    <m/>
    <s v="08/14 SM - ctrl + p now opens the native print dialog after generating the report"/>
  </r>
  <r>
    <n v="11"/>
    <d v="2026-07-16T00:00:00"/>
    <s v="BY"/>
    <s v="QA"/>
    <s v="Both"/>
    <x v="0"/>
    <x v="1"/>
    <x v="0"/>
    <s v="Minutes Print Preview - Header"/>
    <s v="Case Number/ OL wrap to multiple lines"/>
    <s v="Case Number/ OL/ Adult Ind wrap to multiple lines. This causes the defendant name to be cut off on the bottom._x000a__x000a_This issue occurs with longer case numbers, like citations."/>
    <s v="See Screenshot ID 11 - NG and 11 - PB_x000a__x000a_May relate to Defect 16"/>
    <d v="2026-08-31T00:00:00"/>
    <s v="Pass with Comments"/>
    <s v="8/31: Validated with case SCWLCRCR0886674-02"/>
    <s v="08/06 SM - has been addressed. increased width of textbox to prevent wrapping. Tested on longest case number SHRS02777621234567"/>
  </r>
  <r>
    <n v="12"/>
    <d v="2026-07-16T00:00:00"/>
    <s v="BY"/>
    <s v="QA"/>
    <s v="Both"/>
    <x v="0"/>
    <x v="1"/>
    <x v="0"/>
    <s v="Minutes Print Preview - Body"/>
    <s v="Date of Action default order does not match"/>
    <s v="Date of Action defaults to Descending sort by month and day, but ascending sort by year. PB has ascending sort"/>
    <s v="See BYSJPURGE. "/>
    <d v="2026-08-28T00:00:00"/>
    <s v="Pass"/>
    <m/>
    <s v="08/11 SM - has been addressed."/>
  </r>
  <r>
    <n v="13"/>
    <d v="2026-07-16T00:00:00"/>
    <s v="BY"/>
    <s v="QA"/>
    <s v="Both"/>
    <x v="0"/>
    <x v="1"/>
    <x v="0"/>
    <s v="Minutes Print Preview - Body"/>
    <s v="All Columns with numbers sort like text"/>
    <s v="All columns with numbers - Date of Action, Seq Nbr, Date Entered - sort based on the first number rather than the date"/>
    <m/>
    <d v="2026-08-31T00:00:00"/>
    <s v="Pass"/>
    <m/>
    <s v="08/11 SM - has been addressed."/>
  </r>
  <r>
    <n v="14"/>
    <d v="2026-07-16T00:00:00"/>
    <s v="BY"/>
    <s v="QA"/>
    <s v="Both"/>
    <x v="0"/>
    <x v="1"/>
    <x v="2"/>
    <s v="Minutes Print Preview - Body"/>
    <s v="Date of Action does not appear at the start of new pages"/>
    <s v="Date of Action should appear on the first docket code entry of each page"/>
    <m/>
    <d v="2026-08-31T00:00:00"/>
    <s v="Fail"/>
    <s v="8/31: Changes work when column sort is applied to any column. DOA is missing from first page if the default sort is applied and the page does not start with docket sequence nbr 1"/>
    <s v="08/11 SM - has been addressed._x000a_09/09 SM - has been addressed. Applied only to minutes/minute order report, not NG"/>
  </r>
  <r>
    <n v="15"/>
    <d v="2026-07-16T00:00:00"/>
    <s v="BY"/>
    <s v="QA"/>
    <s v="Both"/>
    <x v="0"/>
    <x v="0"/>
    <x v="0"/>
    <s v="Minutes Print Preview - Body"/>
    <s v="Date Entered/ User Name display does not amtch window"/>
    <s v="1. Open Minutes Window_x000a_2. Uncheck Show Date Entered, Show User, or the Select All check boxes_x000a_3. Open Print Preview - Date Entered and User Name columns remain regardles of the selection"/>
    <m/>
    <d v="2026-08-31T00:00:00"/>
    <s v="Pass"/>
    <s v="8/31: Print "/>
    <s v="08/12 SM - has been addressed. Toggable visability for dt entered &amp; username columns added"/>
  </r>
  <r>
    <n v="16"/>
    <d v="2026-07-16T00:00:00"/>
    <s v="BY"/>
    <s v="QA"/>
    <s v="Both"/>
    <x v="0"/>
    <x v="1"/>
    <x v="0"/>
    <s v="Minutes Print Preview - Page Count"/>
    <s v="Blank Spaces in Print Preview"/>
    <s v="Blank spaces in print preview for all pages"/>
    <s v="May relate to Defect 11"/>
    <d v="2026-08-31T00:00:00"/>
    <s v="Pass"/>
    <m/>
    <s v="08/12 SM - increased grid width to prevent blank pages"/>
  </r>
  <r>
    <n v="17"/>
    <d v="2026-07-16T00:00:00"/>
    <s v="BY"/>
    <s v="QA"/>
    <s v="Both"/>
    <x v="0"/>
    <x v="0"/>
    <x v="1"/>
    <s v="Minutes Print Preview - Footer"/>
    <s v="Case Section shows OL/ Adult Ind"/>
    <s v="Case Section on the bottom right footer of Mintues print preview shows the OL and Adult/ Juvenile indicator"/>
    <s v="OL and Adult Ind should not be included in the footer"/>
    <m/>
    <m/>
    <m/>
    <s v="Leave as-is"/>
  </r>
  <r>
    <n v="18"/>
    <d v="2026-07-16T00:00:00"/>
    <s v="BY"/>
    <s v="QA"/>
    <s v="Both"/>
    <x v="0"/>
    <x v="0"/>
    <x v="0"/>
    <s v="Minutes Print Preview - Footer"/>
    <s v="Report Date format"/>
    <s v="The Report Date format should not include leading zeros for the date or time, and AM/ PM should be lowercase"/>
    <m/>
    <d v="2026-08-31T00:00:00"/>
    <s v="Pass"/>
    <m/>
    <s v="08/05 SM - has been addressed. Now will show 8/5/26 4:52 pm for not minute order"/>
  </r>
  <r>
    <n v="19"/>
    <d v="2026-07-17T00:00:00"/>
    <s v="BY"/>
    <s v="QA"/>
    <s v="Both"/>
    <x v="0"/>
    <x v="0"/>
    <x v="3"/>
    <s v="Minutes Print Preview - Footer"/>
    <s v="Report Date shows the wrong time zone"/>
    <s v="Report date shows 7 hours ahead - possibly UTC."/>
    <s v="Relates to Defect 11"/>
    <d v="2026-09-04T00:00:00"/>
    <s v="Pass with Comments"/>
    <s v="Works for current time zone, need to check if Daylight Savings is affected"/>
    <s v="08/06 SM - has been addressed. now uses PST"/>
  </r>
  <r>
    <n v="20"/>
    <d v="2026-07-17T00:00:00"/>
    <s v="BY"/>
    <s v="QA"/>
    <s v="Both"/>
    <x v="0"/>
    <x v="0"/>
    <x v="0"/>
    <s v="Minutes Print Preview - Footer"/>
    <s v="Report Date label"/>
    <s v="&quot;Report Date: &quot; label should not appear in the footer"/>
    <s v="Needs BSA discussion"/>
    <d v="2026-09-04T00:00:00"/>
    <s v="Pass"/>
    <m/>
    <s v="08/05 SM - has been removed from not minute order. Minute order reports display report label"/>
  </r>
  <r>
    <n v="21"/>
    <d v="2026-07-16T00:00:00"/>
    <s v="BY"/>
    <s v="QA"/>
    <s v="Both"/>
    <x v="0"/>
    <x v="0"/>
    <x v="2"/>
    <s v="Minutes Print Preview - User Name Column"/>
    <s v="Full Last Name appears"/>
    <s v="The first initial and full last name appear in the Minutes Print Preview User Name Column. In PB, this cuts off to avoid line wrapping"/>
    <m/>
    <d v="2026-09-04T00:00:00"/>
    <s v="Fail"/>
    <s v="BY 9/4: Issue still occurs. The single line can cut off after a certain number or characters or width instead"/>
    <s v="09/10 SM - has been addressed. if name longer than 10, it cuts the rest"/>
  </r>
  <r>
    <n v="22"/>
    <d v="2026-07-16T00:00:00"/>
    <s v="BY"/>
    <s v="QA"/>
    <s v="Both"/>
    <x v="0"/>
    <x v="0"/>
    <x v="0"/>
    <s v="Minutes Print Preview - Subsequent window opens"/>
    <s v="Incorrect Minutes Appear"/>
    <s v="1. Open Minutes for Case 1, or one codefendant of the case._x000a_2. Open Print Preview_x000a_3. Select the Binocular icon_x000a_4. Open Minutes for Case 2, or a separate codefendant on the same case - Header displays Case 2/ Codeft 2, and minutes preview continues to show Case 1/ Codeft 1"/>
    <s v="Correct preview loads if you click print preview twice after this scenario_x000a_Needs BSA discussion. Defect mitigation navigates the user back to the minutes grid instead of the print preview"/>
    <d v="2026-09-08T00:00:00"/>
    <s v="Pass"/>
    <s v="BY 9/8: Defect mitigation navigates the user back to the minutes grid instead of the print preview"/>
    <s v="08/06 SM - has been addressed. Now searching new case returns user back to grid"/>
  </r>
  <r>
    <n v="23"/>
    <d v="2026-07-16T00:00:00"/>
    <s v="BY"/>
    <s v="QA"/>
    <s v="Both"/>
    <x v="0"/>
    <x v="0"/>
    <x v="0"/>
    <s v="Minutes Print Preview - Any Column Sort"/>
    <s v="Minutes Print Preview does not apply the sort"/>
    <s v="1. Open Minutes_x000a_2. Select sort on any column_x000a_3. Select Print Preview - Sort selected in window does not appear"/>
    <m/>
    <d v="2026-09-04T00:00:00"/>
    <s v="Pass"/>
    <m/>
    <s v="08/12 SM - has been addressed. Sorting now applies to both reports (minute order and not MO)"/>
  </r>
  <r>
    <n v="24"/>
    <d v="2026-07-16T00:00:00"/>
    <s v="BY"/>
    <s v="QA"/>
    <s v="Both"/>
    <x v="0"/>
    <x v="0"/>
    <x v="0"/>
    <s v="Minutes Print Preview - Header"/>
    <s v="X' offense levels display as 'N'"/>
    <s v="X' offense levels display as 'N'. These have the same meaning that no counts exist on the case, but the display is different accross Vision windows"/>
    <s v="Dev comment to leave as is - needs review"/>
    <d v="2026-09-09T00:00:00"/>
    <s v="Pass"/>
    <m/>
    <s v="08/14 SM - leaving as-is"/>
  </r>
  <r>
    <n v="25"/>
    <d v="2026-07-16T00:00:00"/>
    <s v="BY"/>
    <s v="QA"/>
    <s v="Both"/>
    <x v="0"/>
    <x v="0"/>
    <x v="0"/>
    <s v="Case"/>
    <s v="X' offense levels display as 'N'"/>
    <s v="X' offense levels display as 'N'. These have the same meaning that no counts exist on the case, but the display is different accross Vision windows"/>
    <s v="Dev comment to leave as is - needs review"/>
    <d v="2026-09-09T00:00:00"/>
    <s v="Pass"/>
    <m/>
    <s v="08/06 SM - Leaving as-is. Powerbuilder shows N so NG will reflect."/>
  </r>
  <r>
    <n v="26"/>
    <d v="2026-07-16T00:00:00"/>
    <s v="BY"/>
    <s v="QA"/>
    <s v="PB Only"/>
    <x v="1"/>
    <x v="1"/>
    <x v="0"/>
    <s v="N/A"/>
    <s v="Incorrect Case Search Appears"/>
    <s v="Simple Case Search should appear on Window open, and when user selects the binocular icon. Currently Advanced Case Search appears by default"/>
    <m/>
    <d v="2026-09-04T00:00:00"/>
    <s v="Pass"/>
    <m/>
    <s v="08/20 SM - simple search is now default. Will affect other NG windows like case payment, etc_x000a_09/03 SM -  has been addressed"/>
  </r>
  <r>
    <n v="27"/>
    <d v="2026-07-16T00:00:00"/>
    <s v="BY"/>
    <s v="QA"/>
    <s v="Both"/>
    <x v="1"/>
    <x v="1"/>
    <x v="1"/>
    <s v="N/A"/>
    <s v="Window Open Load Time - top row icons"/>
    <s v="Window takes 5-15 seconds to load"/>
    <s v="Needs discussion on allowable load time"/>
    <m/>
    <m/>
    <m/>
    <s v="08/12 SM - Leaving as-is"/>
  </r>
  <r>
    <n v="28"/>
    <d v="2026-07-16T00:00:00"/>
    <s v="BY"/>
    <s v="QA"/>
    <s v="Both"/>
    <x v="1"/>
    <x v="1"/>
    <x v="1"/>
    <s v="N/A"/>
    <s v="Window Open Load Time - second row icons"/>
    <s v="Window is a blank white screen for ~5 seconds, then takes 5-10 seconds to load. total load time is ~10-15 seconds"/>
    <s v="Needs discussion on allowable load time"/>
    <m/>
    <m/>
    <m/>
    <s v="08/12 SM - Leaving as-is"/>
  </r>
  <r>
    <n v="29"/>
    <d v="2026-07-16T00:00:00"/>
    <s v="BY"/>
    <s v="QA"/>
    <s v="Both"/>
    <x v="0"/>
    <x v="0"/>
    <x v="1"/>
    <s v="Date of Action"/>
    <s v="Blue Highlight"/>
    <s v="Date of Action column is highlighted blue when HHELD entry isentence seq nbr 1 s present"/>
    <m/>
    <m/>
    <m/>
    <m/>
    <s v="08/12 SM - Leaving as-is"/>
  </r>
  <r>
    <n v="30"/>
    <d v="2026-07-16T00:00:00"/>
    <s v="BY"/>
    <s v="QA"/>
    <s v="Both"/>
    <x v="0"/>
    <x v="1"/>
    <x v="1"/>
    <s v="Scrolling"/>
    <m/>
    <s v="Lazy Load scrolling has a lag when scrolling with a mouse wheel, and when dragging/ dropping the scroll bar"/>
    <s v="Needs discussion with Devs"/>
    <m/>
    <m/>
    <m/>
    <s v="08/06 SM - would need working session with Brooke on replication of steps and testing._x000a_09/10 SM - Leaving as-is"/>
  </r>
  <r>
    <n v="31"/>
    <d v="2026-07-16T00:00:00"/>
    <s v="BY"/>
    <s v="QA"/>
    <s v="Both"/>
    <x v="0"/>
    <x v="0"/>
    <x v="0"/>
    <s v="Date of Action"/>
    <s v="Date of Action location"/>
    <s v="Date of Action does not remain at the top of the row while scrolling. It stays connected with Sent Seq Nbr 1 minutes entry"/>
    <s v="Needs discussion - item on hold for QA Cycle 2."/>
    <d v="2026-09-09T00:00:00"/>
    <s v="Pass with Comments"/>
    <s v="BY 9/9: Pass. Users may reach out regarding this during UAT"/>
    <s v="09/01 SM - need to put this as tech debt. Need to revisit later"/>
  </r>
  <r>
    <n v="32"/>
    <d v="2026-07-16T00:00:00"/>
    <s v="BY"/>
    <s v="QA"/>
    <s v="Both"/>
    <x v="0"/>
    <x v="0"/>
    <x v="2"/>
    <s v="Case Docket Image column"/>
    <s v="Doc Name and Doc ID do not appear correctly in the Image header"/>
    <s v="Doc Name and Doc ID have special characters @! instead of a colon : The spacing between case number/ defendant name/ docket code/ etc do not match PB"/>
    <s v="See Screenshots 29 - NG and 29 - PB"/>
    <d v="2026-09-08T00:00:00"/>
    <s v="Fail"/>
    <s v="The doc name and doc id appear correctly now. The formatting is not correct yet. See screenshot 33 PB and 33 NG."/>
    <s v="08/14 SM - has been addressed. It will be included in the next ST build_x000a_09/10 SM - formatting has been fixed"/>
  </r>
  <r>
    <n v="33"/>
    <d v="2026-07-16T00:00:00"/>
    <s v="BY"/>
    <s v="QA"/>
    <s v="Both"/>
    <x v="1"/>
    <x v="1"/>
    <x v="0"/>
    <s v="MO Print Preview - Popup"/>
    <s v="Popup appears in PB window"/>
    <s v="NG Minute Order Print Preview appears in the same location as the Minutes print preview. PB Minute Order print preview appears in the VCJIS - Court Report Previews popup window"/>
    <s v="Per BSA discussion, Minute Order popup is the expected behavior"/>
    <d v="2026-09-08T00:00:00"/>
    <s v="Pass"/>
    <m/>
    <s v="08/17 SM - minute order opens in a popup when user does print preview"/>
  </r>
  <r>
    <n v="34"/>
    <d v="2026-07-16T00:00:00"/>
    <s v="BY"/>
    <s v="QA"/>
    <s v="Both"/>
    <x v="0"/>
    <x v="1"/>
    <x v="0"/>
    <s v="MO Print Preview - Footer"/>
    <s v="Report Date shows the wrong time zone"/>
    <s v="Report date shows 7 hours ahead - possibly UTC."/>
    <s v="How do we test that this issue won't happen with Daylight savings time changes?"/>
    <d v="2026-09-08T00:00:00"/>
    <s v="Pass with Comments"/>
    <s v="Changes work for current time zone. How to test this works with time zone change"/>
    <s v="08/07 SM - has been addressed"/>
  </r>
  <r>
    <n v="35"/>
    <d v="2026-07-17T00:00:00"/>
    <s v="BY"/>
    <s v="QA"/>
    <s v="Both"/>
    <x v="0"/>
    <x v="0"/>
    <x v="1"/>
    <s v="Docket Category"/>
    <s v="Dropdown order does not match PB"/>
    <s v="NG Docket Category dropdown is ordered, while PB is a list"/>
    <s v="Leave as is"/>
    <m/>
    <m/>
    <m/>
    <s v="08/19 SM - Leaving as-is"/>
  </r>
  <r>
    <n v="36"/>
    <d v="2026-07-17T00:00:00"/>
    <s v="BY"/>
    <s v="QA"/>
    <s v="Both"/>
    <x v="1"/>
    <x v="0"/>
    <x v="0"/>
    <s v="Date Range Start/ End, Seq Nbr Range From/ To"/>
    <s v="Tabbing through fields selects row"/>
    <s v="1. Select Date Range Start, Date Range End, or Seq Nbr Range From_x000a_2. Enter a valid value_x000a_3. Select Tab - The next field selects, then the top valid row of the minutes selects. This means that user is no longer able to tab through the top sections if they want to make subsequent entries._x000a__x000a_Tabbing works as expected if the date range, or seq nbr range has no results."/>
    <s v="Needs discussion. Is it possible for the minutes row to be selected before the next field?_x000a__x000a_Add Delay in the search"/>
    <d v="2026-09-08T00:00:00"/>
    <s v="Pass"/>
    <m/>
    <s v="08/19 SM - added correct tab order _x000a_09/03 SM - has been addressed"/>
  </r>
  <r>
    <n v="37"/>
    <d v="2026-07-17T00:00:00"/>
    <s v="BY"/>
    <s v="QA"/>
    <s v="Both"/>
    <x v="1"/>
    <x v="1"/>
    <x v="0"/>
    <s v="Show Date Entered, Show User, Show Suppressed Codes, Select All checkboxes"/>
    <s v="Extra columns/ Suppressed codes for users outside of MINSELECTALL category"/>
    <s v="1. Change profile to anything that is not in the PROFIL - MINSELECTALL category_x000a_2. Open Minutes - Select All and Show Suppressed Codes check boxes are not selected as expected. However, the Date Entered and User Name columns, and suppressed codes appear in the minutes"/>
    <s v="Tested in CRMD to avoid disrupting users"/>
    <d v="2026-09-08T00:00:00"/>
    <s v="Pass"/>
    <m/>
    <s v="08/30 SM - has been addressed. grid columns dt entered &amp; username are hidden corresponding to the checkbox options of the criteria"/>
  </r>
  <r>
    <n v="38"/>
    <d v="2026-07-17T00:00:00"/>
    <s v="BY"/>
    <s v="QA"/>
    <s v="Both"/>
    <x v="0"/>
    <x v="0"/>
    <x v="1"/>
    <s v="Sealed Minute tooltip, Docket Code tooltip"/>
    <m/>
    <s v="Sealed Minute and Docket code tooltips have different styling in PB than the other minutes tooltips"/>
    <s v="Assuming this is no action since we are standardizing tooltips"/>
    <m/>
    <m/>
    <m/>
    <s v="08/19 SM - Leaving as-is"/>
  </r>
  <r>
    <n v="39"/>
    <d v="2026-07-17T00:00:00"/>
    <s v="BY"/>
    <s v="QA"/>
    <s v="Both"/>
    <x v="0"/>
    <x v="0"/>
    <x v="1"/>
    <s v="All Tooltips"/>
    <s v="Tooltip wrapping"/>
    <s v="Tooltip messages wrap after a certain number of characters, while PB has dynamic resizing to keep the tooltip as one line"/>
    <s v="Needs discussion. This may be no action since the document names could be long"/>
    <m/>
    <m/>
    <m/>
    <s v="08/19 SM - Leaving as-is"/>
  </r>
  <r>
    <n v="40"/>
    <d v="2026-07-17T00:00:00"/>
    <s v="BY"/>
    <s v="QA"/>
    <s v="Both"/>
    <x v="0"/>
    <x v="0"/>
    <x v="0"/>
    <s v="Gavel and Suppressed Icons"/>
    <s v="Icons shift location when tooltip appears"/>
    <s v="1. Open minutes with a suppressed HHELD entry_x000a_2. Hover Cursor over the suppressed indicator to the right of the gavel - gavel and suppressed indicator shift left_x000a_3. Move cursor - gavel and suppressed indicator return to original position"/>
    <s v="Sample Case: MU000003 in CRMQ_x000a__x000a_Needs discussion. This may be no action"/>
    <d v="2026-08-28T00:00:00"/>
    <s v="Pass"/>
    <m/>
    <s v="08/28 SM - has been addressed"/>
  </r>
  <r>
    <n v="41"/>
    <d v="2026-07-17T00:00:00"/>
    <s v="BY"/>
    <s v="QA"/>
    <s v="Both"/>
    <x v="0"/>
    <x v="1"/>
    <x v="0"/>
    <s v="Text"/>
    <s v="Line breaks in minutes text are not captured"/>
    <s v="Advisement docket code line breaks are not captured in minutes text"/>
    <s v="Sample Case: 26WF1427, docket code ADLKIM, 5/22/26 DOA_x000a__x000a_Minute and MO print previews are correct"/>
    <d v="2026-08-28T00:00:00"/>
    <s v="Pass"/>
    <m/>
    <s v="08/13 SM - issue has been addressed. used pre-line for word wrapping. "/>
  </r>
  <r>
    <n v="42"/>
    <d v="2026-07-17T00:00:00"/>
    <s v="BY"/>
    <s v="QA"/>
    <s v="Both"/>
    <x v="1"/>
    <x v="0"/>
    <x v="0"/>
    <s v="F3 Refresh"/>
    <s v="F3 Refresh when print preview is open"/>
    <s v="1. Open Minutes_x000a_2. Open Minutes Print Preview, or Minute Order Print Preview_x000a_3. Select the document, or use the document scroll bar_x000a_4. F3 Refresh - find function appears instead of the window refresh until you click the header"/>
    <s v="UI Guideline 54. This issue does not occur when you initially open minutes"/>
    <d v="2026-09-09T00:00:00"/>
    <s v="Pass"/>
    <m/>
    <s v="08/26 SM - this is an internal feature inside the web browser. Exists in all windows. Needs further discussion"/>
  </r>
  <r>
    <n v="43"/>
    <d v="2026-07-17T00:00:00"/>
    <s v="BY"/>
    <s v="QA"/>
    <s v="Both"/>
    <x v="0"/>
    <x v="0"/>
    <x v="0"/>
    <s v="All Header fields"/>
    <s v="Alignment"/>
    <s v="In PB, the check boxes and field labels are aligned with the edges of of other rows"/>
    <s v="See Screenshots 43 - As Is and 43 - Sample To Be"/>
    <d v="2026-09-08T00:00:00"/>
    <s v="Pass with Comments"/>
    <s v="BY 9/8: Looks a lot better. Defect 111 might have been a side effect of this fix."/>
    <s v="08/20 SM - criteria component inputs are now aligned reflecting visions_x000a_09/01 SM"/>
  </r>
  <r>
    <n v="44"/>
    <d v="2026-07-20T00:00:00"/>
    <s v="BY"/>
    <s v="QA"/>
    <s v="Both"/>
    <x v="0"/>
    <x v="0"/>
    <x v="2"/>
    <s v="Text"/>
    <s v="Bold Font Color"/>
    <s v="The Text column bold font is not as visible in NG as PB."/>
    <s v="Is it possible to match the PB/ NG edit mode black #000000? NG Minutes window uses #333333._x000a__x000a_Needs discussion with Devs."/>
    <d v="2026-09-08T00:00:00"/>
    <s v="Fail"/>
    <s v="BY 9/8: #000000 might be too dark since NG has white background instead of light blue. Show BSA how #111111 and #222222 look before moving to QA round 3"/>
    <s v="08/13 SM - text bold is now #000000_x000a_09/10 SM - set color to #222 only for minutes. Applies to radio input labels as well"/>
  </r>
  <r>
    <n v="45"/>
    <d v="2026-07-20T00:00:00"/>
    <s v="BY"/>
    <s v="QA"/>
    <s v="Both"/>
    <x v="1"/>
    <x v="0"/>
    <x v="0"/>
    <s v="Docket Category - MO"/>
    <s v="MO Category - MO Print Preview Load"/>
    <s v="1. Open Minutes window_x000a_2. Select Print Preview_x000a_3. Change Docket Category from the default All Categories to Minute Order - Minutes for the default date range remains. Expected result is the Minutes for sysdate DOA loads as "/>
    <s v="Needs discussion with BSAs"/>
    <d v="2026-09-08T00:00:00"/>
    <s v="Pass"/>
    <m/>
    <s v="08/12 SM - has been addressed. changing docket category to MO updates date range to sysdate_x000a_08/26 SM -"/>
  </r>
  <r>
    <n v="46"/>
    <d v="2026-07-20T00:00:00"/>
    <s v="BY"/>
    <s v="QA"/>
    <s v="Both"/>
    <x v="1"/>
    <x v="0"/>
    <x v="0"/>
    <s v="Start Date, End Date"/>
    <s v="Start date/ End date updated when MO print preview is open"/>
    <s v="1. Open Minutes Window_x000a_2. Optional: Change Docket Category to MO_x000a_3. Select Print Preview_x000a_4. Change start date or end date to a valid value that will yield different results - Print Preview does not update"/>
    <s v="Needs discussion with BSAs"/>
    <d v="2026-09-08T00:00:00"/>
    <s v="Pass"/>
    <m/>
    <s v="08/12 SM - has been addressed. updating input fields while print preview is open will update report"/>
  </r>
  <r>
    <n v="47"/>
    <d v="2026-07-20T00:00:00"/>
    <s v="BY"/>
    <s v="QA"/>
    <s v="Both"/>
    <x v="1"/>
    <x v="0"/>
    <x v="1"/>
    <s v="Docket Category - MO"/>
    <s v="MO Category - Show Suppressed Codes checkbox"/>
    <s v="1. Open Minutes window_x000a_2. Select Print Preview, or do not select print preview_x000a_3. Change Docket Category from the default All Categories to Minute Order - Show Suppressed Codes is unchecked. PB keeps the selection"/>
    <s v="Needs discussion. In PB, when MO is selected in PB the suppressed codes are not shown, but the Show Suppressed codes checkbox remains selected. NG seems like it fixes this bug_x000a__x000a_Leave as is with the correction"/>
    <m/>
    <m/>
    <m/>
    <s v="08/14 SM - Leaving as-is"/>
  </r>
  <r>
    <n v="48"/>
    <d v="2026-07-20T00:00:00"/>
    <s v="BY"/>
    <s v="QA"/>
    <s v="Both"/>
    <x v="1"/>
    <x v="0"/>
    <x v="1"/>
    <s v="Start Date, End Date, Docket Category - MO"/>
    <s v="Start date/ End date does not reset"/>
    <s v="1. Open Minutes window_x000a_2. Select Docket Category - MO - Start date and end date default to Sysdate as expected_x000a_3. Delete Start date, or delete end date_x000a_4. Select Tab on keyboard to exit the start or end date field - 00/00/0000 start or end date remains, and minutes load with all docket code entries. Expected result is the field defaults to sysdate"/>
    <s v="Needs discussion. I think this is expected behavior with the NG changes but wanted to confirm"/>
    <m/>
    <m/>
    <m/>
    <s v="08/14 SM - Leaving as-is"/>
  </r>
  <r>
    <n v="49"/>
    <d v="2026-07-20T00:00:00"/>
    <s v="BY"/>
    <s v="QA"/>
    <s v="Both"/>
    <x v="1"/>
    <x v="0"/>
    <x v="0"/>
    <s v="Start Date, End Date"/>
    <s v="Start date/ End date validation rules"/>
    <s v="Entering invalid dates in start date and end date, such as 8/18/0025, show the red fluent validation border without a message. The minutes data shows no records to display message"/>
    <s v="Needs discussion for the expected behavior. We cannot compare to the PB behavior since we cannot enter out of range 4 digit years. PB 2 digit will select the 1900s if the 20XX year has not happened yet._x000a__x000a_Needs discussion with Devs."/>
    <d v="2026-09-08T00:00:00"/>
    <s v="Pass"/>
    <m/>
    <s v="08/19 SM - added fluent validation to date start and end"/>
  </r>
  <r>
    <n v="50"/>
    <d v="2026-07-20T00:00:00"/>
    <s v="BY"/>
    <s v="QA"/>
    <s v="Both"/>
    <x v="0"/>
    <x v="1"/>
    <x v="2"/>
    <s v="Minutes Header - Missing Complaints"/>
    <s v="OC Pay number appears as -1 for Missing Complaints"/>
    <s v="1. Open NG Priors window_x000a_2. Search for a person name or person nbr that has a missing complaint_x000a_3. Click the arrow to move case to the Selected cases area_x000a_4. Select the Details grid icon_x000a_5. Select the Minutes button - Minutes tab and Minutes page title shows &quot;/OC Pay Number - -1&quot;.  PB omits this section from both areas"/>
    <s v="See screenshots 50 - NG and 50 - PB_x000a__x000a_Steps 1-5 can be replaced by &quot;Open Minutes&quot; once the Defect 51 missing complaint search works is fixed"/>
    <d v="2026-09-08T00:00:00"/>
    <s v="Fail"/>
    <s v="BY 9/8: Defect is still there"/>
    <s v="08/19 SM - resolved. Matched missing complaints vision title to legacy_x000a_09/09 SM - checked in ST and QA build. This issue has been resolved. Please see screenshot 50DEV on screenshots tab"/>
  </r>
  <r>
    <n v="51"/>
    <d v="2026-07-20T00:00:00"/>
    <s v="BY"/>
    <s v="QA"/>
    <s v="Both"/>
    <x v="1"/>
    <x v="1"/>
    <x v="0"/>
    <s v="N/A"/>
    <s v="Searching for a missing complaint crashes the minutes session"/>
    <s v="1. Open Minutes from any PB window, any case search,  for a missing complaint case - minutes window crashes"/>
    <s v="Issue may occur because the simple case search is based on public case number_x000a__x000a_"/>
    <d v="2026-07-29T00:00:00"/>
    <s v="Pass with Comments"/>
    <s v="7/29: Fixed 7/20 after weekly NG meeting"/>
    <s v="08/14 SM - resolved"/>
  </r>
  <r>
    <n v="52"/>
    <d v="2026-07-20T00:00:00"/>
    <s v="BY"/>
    <s v="QA"/>
    <s v="Both"/>
    <x v="0"/>
    <x v="0"/>
    <x v="0"/>
    <s v="ATP Active Indicator"/>
    <s v="Tooltip label"/>
    <s v="1. Open Minutes on a case with ATPACTIVE statistic_x000a_2. Hover cursor over ATP indicator - label shows &quot;ATP Active&quot;. PB shows &quot;ATP Request Pending&quot;"/>
    <m/>
    <d v="2026-09-08T00:00:00"/>
    <s v="Pass"/>
    <m/>
    <s v="08/05 SM - has been changed to ATP Request Pending."/>
  </r>
  <r>
    <n v="53"/>
    <d v="2026-07-20T00:00:00"/>
    <s v="BY"/>
    <s v="QA"/>
    <s v="Both"/>
    <x v="0"/>
    <x v="0"/>
    <x v="0"/>
    <s v="NCIC Indicator"/>
    <s v="Tooltip label"/>
    <s v="1. Open Minutes on a case with CVNCIC defendant qualifier_x000a_2. Hover cursor over ATP indicator - label shows &quot;NCIC&quot;. PB shows &quot;NCIC Case Initiation&quot;"/>
    <m/>
    <d v="2026-09-08T00:00:00"/>
    <s v="Pass"/>
    <m/>
    <s v="08/18 SM - now prioritizes Case Initiation for CVNCIC defendant qualifier"/>
  </r>
  <r>
    <n v="54"/>
    <d v="2026-07-20T00:00:00"/>
    <s v="BY"/>
    <s v="QA"/>
    <s v="Both"/>
    <x v="0"/>
    <x v="0"/>
    <x v="0"/>
    <s v="NCIC Indicator"/>
    <s v="NCIC Button UI"/>
    <s v="NCIC is hard to read "/>
    <s v="Needs discussion with Devs. Can the font size be larger?"/>
    <d v="2026-09-08T00:00:00"/>
    <s v="Pass"/>
    <m/>
    <s v="08/13 SM - increased NCIC label font size to 10px &amp; weight 700"/>
  </r>
  <r>
    <n v="55"/>
    <d v="2026-07-20T00:00:00"/>
    <s v="BY"/>
    <s v="QA"/>
    <s v="Both"/>
    <x v="0"/>
    <x v="0"/>
    <x v="0"/>
    <s v="Most fields"/>
    <s v="NCIC case top row alignment"/>
    <s v="Opening ATP cases and cases without indicators loads as expected. Opening NCIC cases slightly shifts most of the fields, and the entire minutes section down"/>
    <m/>
    <d v="2026-09-08T00:00:00"/>
    <s v="Pass with Comments"/>
    <s v="BY 9/8: The header isn't visible during the load anymore. Assuming this is resolved"/>
    <s v="08/18 sm - has been addressed"/>
  </r>
  <r>
    <n v="56"/>
    <d v="2026-07-20T00:00:00"/>
    <s v="BY"/>
    <s v="QA"/>
    <s v="Both"/>
    <x v="0"/>
    <x v="0"/>
    <x v="0"/>
    <s v="ATP TS Indicator"/>
    <s v="ATP TS/ ATP Ruled case"/>
    <s v="On a case with ATP Cup TS Pending and ATP Ruled statistic, the ATP indicator shows 'ATP Ruled' indicator. PB shows 'ATP - CUP TS Pending' indicator."/>
    <s v="Per Chris, this scenario was not considered by the business."/>
    <d v="2026-09-10T00:00:00"/>
    <s v="Pass"/>
    <m/>
    <s v="08/07 SM - has been addressed"/>
  </r>
  <r>
    <n v="57"/>
    <d v="2026-07-20T00:00:00"/>
    <s v="BY"/>
    <s v="QA"/>
    <s v="Both"/>
    <x v="0"/>
    <x v="0"/>
    <x v="0"/>
    <s v="ATP/ NCIC Indicators"/>
    <s v="2+ ATP indicators on a case, and/ or NCIC indicator"/>
    <s v="On a case with ATP Active, ATP Ruled, and/or ATP Cup TS Pending, the indicator priority should be 1) Active 2) Cup TS Pending 3) Ruled 4) NCIC. NG shows 1) Ruled 2) Active 3) Cup TS Pending 4) NCIC"/>
    <s v="Decision: Match PB behavior. NCIC case will not have "/>
    <d v="2026-09-10T00:00:00"/>
    <s v="Pass"/>
    <m/>
    <s v="08/18 sm - has been addressed"/>
  </r>
  <r>
    <n v="58"/>
    <d v="2026-07-20T00:00:00"/>
    <s v="BY"/>
    <s v="QA"/>
    <s v="Both"/>
    <x v="0"/>
    <x v="0"/>
    <x v="0"/>
    <s v="Window label"/>
    <s v="2+ ATP indicators on a case, and/ or NCIC indicator"/>
    <s v="On a case with ATP Active, ATP Ruled, and/or ATP Cup TS Pending, the window label priority should be 1) Active 2) Ruled 3) Cup TS Pending 4) NCIC, with one label displaying. In NG, all labels for the case display"/>
    <s v="Needs discussion. see Defect 57 comment"/>
    <d v="2026-09-10T00:00:00"/>
    <s v="Pass"/>
    <m/>
    <s v="08/18 sm - has been addressed"/>
  </r>
  <r>
    <n v="59"/>
    <d v="2026-07-20T00:00:00"/>
    <s v="BY"/>
    <s v="QA"/>
    <s v="Both"/>
    <x v="1"/>
    <x v="0"/>
    <x v="0"/>
    <s v="ATP/ NCIC Indicators, Tab Label"/>
    <s v="Indicators are not removed on F3 refresh"/>
    <s v="1. Open a case with an indicator_x000a_2. Remove the statistic or activity that triggers the indicator_x000a_3. F3 Refresh - Tab label and indicator remain the same. Tab label and indicator are updated if you open a new minutes session"/>
    <m/>
    <d v="2026-09-10T00:00:00"/>
    <s v="Pass"/>
    <m/>
    <s v="08/19 SM - has been addressed. Should refresh without indicators"/>
  </r>
  <r>
    <n v="60"/>
    <d v="2026-07-20T00:00:00"/>
    <s v="BY"/>
    <s v="QA"/>
    <s v="Both"/>
    <x v="0"/>
    <x v="0"/>
    <x v="0"/>
    <s v="ATP TS Indicator"/>
    <s v="Indicator Color"/>
    <s v="NG ATP CUP TS Pending indicator is orange with red font. PB is yellow with Red font, and a small green TS in the bottom left corner"/>
    <s v="Devs need to fix to match Vision icon."/>
    <d v="2026-09-10T00:00:00"/>
    <s v="Pass"/>
    <m/>
    <s v="08/16 sm - has been addressed"/>
  </r>
  <r>
    <n v="61"/>
    <d v="2026-07-20T00:00:00"/>
    <s v="BY"/>
    <s v="QA"/>
    <s v="Both"/>
    <x v="0"/>
    <x v="0"/>
    <x v="0"/>
    <s v="All columns except Text"/>
    <s v="Alignment when Text is multiple lines"/>
    <s v="All NG columns, except Text, are middle aligned when the Text column has multiple lines. PB is aligned at the top"/>
    <m/>
    <d v="2026-09-10T00:00:00"/>
    <s v="Pass with Comments"/>
    <s v="All columns corrected except Icon columns. See defect 104"/>
    <s v="08/03 SM - alignment is now top aligned"/>
  </r>
  <r>
    <n v="62"/>
    <d v="2026-07-21T00:00:00"/>
    <s v="BY"/>
    <s v="QA"/>
    <s v="PB Only"/>
    <x v="1"/>
    <x v="0"/>
    <x v="1"/>
    <s v="Sealed Case Messages"/>
    <s v="Ability to click elsewhere when sealed case message appears"/>
    <s v="PB Sealed Case messages do not allow you to select other areas of Vision until the Sealed Case messages is acknowledged. NG messages allow you to use other sections"/>
    <s v="Needs discussion with Devs"/>
    <m/>
    <m/>
    <s v="BY 8/18: Marked as no action per discussion. MU Added to Tech Debt log item 13"/>
    <s v="8/18/2026 SM - leave as is per discussion 8/18 marked as known issue"/>
  </r>
  <r>
    <n v="63"/>
    <d v="2026-07-21T00:00:00"/>
    <s v="BY"/>
    <s v="QA"/>
    <s v="Both"/>
    <x v="0"/>
    <x v="0"/>
    <x v="0"/>
    <s v="Sealed Case Messages"/>
    <s v="Line Breaks are not included in sealed messages"/>
    <s v="Line breaks do not appear in the NG sealed messages Seal 1 (MSG1) and Seal 5 (MSG5) messages"/>
    <s v="See Seal Messages tab"/>
    <d v="2026-09-09T00:00:00"/>
    <s v="Pass with Comments"/>
    <s v="See defect 108"/>
    <s v="08/19 SM - sealed messages now use line breaks"/>
  </r>
  <r>
    <n v="64"/>
    <d v="2026-07-21T00:00:00"/>
    <s v="BY"/>
    <s v="QA"/>
    <s v="Both"/>
    <x v="1"/>
    <x v="1"/>
    <x v="1"/>
    <s v="N/A"/>
    <s v="Printing minutes from other windows shows the PB version"/>
    <s v="PB minutes print instead of NG minutes"/>
    <s v="Pending changes in QA"/>
    <m/>
    <m/>
    <m/>
    <s v="08/12 SM - Leaving as-is"/>
  </r>
  <r>
    <n v="65"/>
    <d v="2026-07-21T00:00:00"/>
    <s v="BY"/>
    <s v="QA"/>
    <s v="Both"/>
    <x v="1"/>
    <x v="0"/>
    <x v="1"/>
    <s v="Minutes Entry Double Click"/>
    <s v="Double Click to open minutes"/>
    <s v="Double click to open minutes works when you double click the &quot;Code&quot; column. This should work when you double click any column, including icon columns"/>
    <s v="Decision made to keep this on the Code column only"/>
    <m/>
    <m/>
    <m/>
    <s v="08/12 SM - Leaving as-is"/>
  </r>
  <r>
    <n v="66"/>
    <d v="2026-07-21T00:00:00"/>
    <s v="BY"/>
    <s v="QA"/>
    <s v="Both"/>
    <x v="0"/>
    <x v="0"/>
    <x v="1"/>
    <s v="Short Text"/>
    <s v="Short Text changes the height of the minutes"/>
    <s v="Switching between long text and short text changes the height of the rows where applicable. PB retains the row height."/>
    <s v="Leave as is, short text should account for line breaks once it's fixed"/>
    <m/>
    <m/>
    <m/>
    <s v="08/12 SM - Leaving as-is"/>
  </r>
  <r>
    <n v="67"/>
    <d v="2026-07-21T00:00:00"/>
    <s v="BY"/>
    <s v="QA"/>
    <s v="Both"/>
    <x v="1"/>
    <x v="0"/>
    <x v="1"/>
    <s v="Page Up/ Page Down"/>
    <s v="Speed"/>
    <s v="Page Up/ Down takes a few seconds to update between keypresses. PB is instant"/>
    <s v="Leave as is"/>
    <m/>
    <m/>
    <m/>
    <s v="08/12 SM - Leaving as-is"/>
  </r>
  <r>
    <n v="68"/>
    <d v="2026-07-21T00:00:00"/>
    <s v="BY"/>
    <s v="QA"/>
    <s v="Both"/>
    <x v="1"/>
    <x v="0"/>
    <x v="0"/>
    <s v="F11"/>
    <s v="F11 does not show final row"/>
    <s v="F11 selects, but does not display the final row. You have to scroll down to see the final row"/>
    <m/>
    <m/>
    <m/>
    <m/>
    <s v="08/06 SM - modified Last to scroll to last column of last row to avoid row showing halfway"/>
  </r>
  <r>
    <n v="69"/>
    <d v="2026-07-21T00:00:00"/>
    <s v="BY"/>
    <s v="QA"/>
    <s v="Both"/>
    <x v="1"/>
    <x v="1"/>
    <x v="0"/>
    <s v="N/A"/>
    <s v="Tabbing does not allow you to select dropdown"/>
    <s v="Unable to recreate. Tabbing after entering date fields, then selecting the docket category drop down did not open the dropdown in once instance"/>
    <s v="May be related to the syncfusion dropdown bug reported in Sentence Maintenance Wkflow QA"/>
    <d v="2026-09-09T00:00:00"/>
    <s v="Pass with Comments"/>
    <s v="BY 9/10: Unable to retest. Passing assuming the tab input update fixed this"/>
    <s v="08/17 SM - fixed tab order on inputs"/>
  </r>
  <r>
    <n v="70"/>
    <d v="2026-07-21T00:00:00"/>
    <s v="BY"/>
    <s v="QA"/>
    <s v="Both"/>
    <x v="0"/>
    <x v="0"/>
    <x v="0"/>
    <s v="MO Print Preview - Header"/>
    <s v="Report Request Criteria line"/>
    <s v="Extra lines before and after &quot;Report Request Criteria&quot;"/>
    <m/>
    <d v="2026-09-04T00:00:00"/>
    <s v="Pass"/>
    <m/>
    <s v="08/12 SM - added rectangle around Report Request Criteria as reflected in Vision MO pdf printouts"/>
  </r>
  <r>
    <n v="71"/>
    <d v="2026-07-21T00:00:00"/>
    <s v="BY"/>
    <s v="QA"/>
    <s v="Both"/>
    <x v="1"/>
    <x v="1"/>
    <x v="4"/>
    <s v="MO Print Preview - Load Time"/>
    <m/>
    <s v="Receive &quot;Failed to render report&quot; message when generating minutes for large cases"/>
    <s v="Sample case: 06NF0425 in CRMQ. See screenshot 71"/>
    <m/>
    <m/>
    <m/>
    <s v="09/01 SM - large cases such at 06NF0425 now work on print preview"/>
  </r>
  <r>
    <n v="72"/>
    <d v="2026-07-22T00:00:00"/>
    <s v="BY"/>
    <s v="QA"/>
    <s v="PB Only"/>
    <x v="0"/>
    <x v="0"/>
    <x v="0"/>
    <s v="Case Search through Binocular button"/>
    <s v="Cancel button shows incorrect message header"/>
    <s v="1. Open Minutes_x000a_2. Select binocular icon_x000a_3. Select Cancel in the advanced case search - Message shows the window title in the header instead of &quot;Docket Report&quot;"/>
    <s v="Needs discussion. May be a no action item since the wrong case search is used"/>
    <d v="2026-09-10T00:00:00"/>
    <s v="Pass"/>
    <m/>
    <s v="08/14 SM - standardized the message to say Case Search"/>
  </r>
  <r>
    <n v="73"/>
    <d v="2026-07-22T00:00:00"/>
    <s v="BY"/>
    <s v="QA"/>
    <s v="Both"/>
    <x v="0"/>
    <x v="0"/>
    <x v="0"/>
    <s v="MO Print Preview - Text column"/>
    <s v="Bold text does not appear"/>
    <s v="Text column does not show bold font for expected minute entries. Color should be #000000"/>
    <m/>
    <d v="2026-09-04T00:00:00"/>
    <s v="Pass"/>
    <m/>
    <s v="08/12 SM - text styles have been applied to MO report"/>
  </r>
  <r>
    <n v="74"/>
    <d v="2026-07-22T00:00:00"/>
    <s v="BY"/>
    <s v="QA"/>
    <s v="Both"/>
    <x v="0"/>
    <x v="0"/>
    <x v="0"/>
    <s v="MO Print Preview - Docket Dt column"/>
    <s v="Date format"/>
    <s v="Docket Dt column format should be M/D/YYYY if the month and day are single digit."/>
    <m/>
    <d v="2026-09-04T00:00:00"/>
    <s v="Pass"/>
    <m/>
    <s v="08/06 SM - has been addressed"/>
  </r>
  <r>
    <n v="75"/>
    <d v="2026-07-22T00:00:00"/>
    <s v="BY"/>
    <s v="QA"/>
    <s v="Both"/>
    <x v="0"/>
    <x v="1"/>
    <x v="2"/>
    <s v="MO Print Preview - Docket Dt column"/>
    <s v="Docket Dt does not appear at the start of new pages"/>
    <s v="Docket Dt should appear on the first docket code entry of each page"/>
    <m/>
    <d v="2026-09-04T00:00:00"/>
    <s v="Fail"/>
    <s v="Does not work if Seq Nbr at the start of the page is not 1. This defect might have been reported twice in error."/>
    <s v="08/04 SM - new power bi report has not been deployed. This issue has been addressed_x000a_09/09 SM - issue addressed. Dt Entered repeats on each page"/>
  </r>
  <r>
    <n v="76"/>
    <d v="2026-07-22T00:00:00"/>
    <s v="BY"/>
    <s v="QA"/>
    <s v="Both"/>
    <x v="0"/>
    <x v="0"/>
    <x v="0"/>
    <s v="MO Print Preview - Footer"/>
    <s v="Minute Order alignment"/>
    <s v="Minute Order text in the footer is aligned with Name and Case rather than Page and Report Date"/>
    <s v="Needs BSA discussion"/>
    <d v="2026-09-04T00:00:00"/>
    <s v="Pass"/>
    <m/>
    <s v="08/12 SM - reflected current report"/>
  </r>
  <r>
    <n v="77"/>
    <d v="2026-07-22T00:00:00"/>
    <s v="BY"/>
    <s v="QA"/>
    <s v="Both"/>
    <x v="0"/>
    <x v="0"/>
    <x v="0"/>
    <s v="MO Print Preview - Footer"/>
    <s v="Report Date timestamp"/>
    <s v="Report Date format should be 24 hour clock without AM/PM"/>
    <m/>
    <d v="2026-09-04T00:00:00"/>
    <s v="Pass"/>
    <m/>
    <s v="08/19 SM - report date is formatted in 24hr w/o am/pm depending on if minute order or not mo"/>
  </r>
  <r>
    <n v="78"/>
    <d v="2026-07-22T00:00:00"/>
    <s v="BY"/>
    <s v="QA"/>
    <s v="Both"/>
    <x v="0"/>
    <x v="0"/>
    <x v="5"/>
    <s v="MO Print Preview - Footer"/>
    <s v="Case and Report Date alignment"/>
    <s v="Case and Report Date are right aligned. In PB, these are aligned at the colon."/>
    <m/>
    <d v="2026-09-04T00:00:00"/>
    <s v="Fail"/>
    <s v="BY 9/4: Resolved during working session. Will retest in upcoming QA build"/>
    <s v="08/12 SM - aligned at the colon for case/report label"/>
  </r>
  <r>
    <n v="79"/>
    <d v="2026-07-22T00:00:00"/>
    <s v="BY"/>
    <s v="QA"/>
    <s v="Both"/>
    <x v="0"/>
    <x v="0"/>
    <x v="0"/>
    <s v="MO Print Preview - Header"/>
    <s v="Title text wrap"/>
    <s v="Superior Court .. County of Orange title wraps. PB is one line"/>
    <m/>
    <d v="2026-09-04T00:00:00"/>
    <s v="Pass"/>
    <m/>
    <s v="08/12 SM - has been addressed. MO is one line &amp; other is 2"/>
  </r>
  <r>
    <n v="80"/>
    <d v="2026-07-22T00:00:00"/>
    <s v="BY"/>
    <s v="QA"/>
    <s v="Both"/>
    <x v="0"/>
    <x v="0"/>
    <x v="0"/>
    <s v="MO Print Preview - Header"/>
    <s v="Minute Order font size"/>
    <s v="Minute Order font size is larger in PB version than the Superior Court .. County of Orange text. Unable to determine the font size of PB."/>
    <m/>
    <d v="2026-09-04T00:00:00"/>
    <s v="Pass"/>
    <m/>
    <s v="08/12 SM - has been addressed"/>
  </r>
  <r>
    <n v="81"/>
    <d v="2026-07-22T00:00:00"/>
    <s v="CL"/>
    <s v="QA"/>
    <s v="PB Only"/>
    <x v="0"/>
    <x v="0"/>
    <x v="0"/>
    <s v="Header - Name Field"/>
    <s v="Not displaying Person # after the name on Juvenile Case_x000a_"/>
    <s v="PB is not displaying the Person # after the name_x000a_In WEB it is"/>
    <s v="See sample screenhot 81"/>
    <d v="2026-09-03T00:00:00"/>
    <s v="Pass"/>
    <m/>
    <s v="08/18 SM - person_nbr now displaying properly in vision and blazor"/>
  </r>
  <r>
    <n v="82"/>
    <d v="2026-07-22T00:00:00"/>
    <s v="CL"/>
    <s v="QA"/>
    <s v="PB Only"/>
    <x v="0"/>
    <x v="0"/>
    <x v="0"/>
    <s v="Header - Date Range - Start"/>
    <s v="This field flashes when you move Vision between monitor"/>
    <s v="Too much flashing in this field in NG-Minutes versus the old Minutes"/>
    <m/>
    <d v="2026-09-03T00:00:00"/>
    <s v="Pass"/>
    <m/>
    <s v="08/14 SM - has been addressed with Sameer's changes_x000a_09/03 SM - has been resolved. Occured due to tab order"/>
  </r>
  <r>
    <n v="83"/>
    <d v="2026-07-23T00:00:00"/>
    <s v="BY"/>
    <s v="QA"/>
    <s v="Both"/>
    <x v="0"/>
    <x v="0"/>
    <x v="2"/>
    <s v="Report Type"/>
    <s v="Short and Long font size/ style"/>
    <s v="Short and Long font size should match the Report type - 13px, and the text should be bold. This bold text can be #333333 unlike the other areas in this window."/>
    <m/>
    <d v="2026-09-09T00:00:00"/>
    <s v="Fail"/>
    <s v="BY 9/9: Defect still exists"/>
    <s v="08/06 SM - changed font size to 14px for minutes grid only_x000a_09/10 SM - resolved in working session w/ Brooke"/>
  </r>
  <r>
    <n v="84"/>
    <d v="2026-07-23T00:00:00"/>
    <s v="BY"/>
    <s v="QA"/>
    <s v="PB Only"/>
    <x v="0"/>
    <x v="1"/>
    <x v="1"/>
    <s v="PB Minutes Print"/>
    <s v="PB Minutes print column headers do not match Prod/ProdTest build"/>
    <s v="QA and ST build minutes prints have shifted column headers. This does not occur in ProdTest or Prod builds"/>
    <s v="PB Window Defect, not the NG window. Should be a Sameer low priority fixx"/>
    <m/>
    <m/>
    <s v="BY 8/26: Decision made to keep the PB headers as is. This will not be fixed unless users report the issue in QA."/>
    <s v="08/26 SM - Leave as-is"/>
  </r>
  <r>
    <n v="85"/>
    <d v="2026-07-23T00:00:00"/>
    <s v="BY"/>
    <s v="QA"/>
    <s v="Both"/>
    <x v="0"/>
    <x v="0"/>
    <x v="0"/>
    <s v="Date Entered column filter"/>
    <s v="Filter format does not match the datatype"/>
    <s v="Date entered column filter matches the window MM/DD/YYYY, but the data is a datetime."/>
    <s v="Needs discussion with Devs. _x000a__x000a_Date Entered is a timestamp, but the window displays MM/DD/YY format. Can the timestamp appear in the column filter? Or is it possible for a MM/DD/YY date to apply to rows regardless of the time stamp. For example, 04/28/26 would retrieve all entries with 04/28/2026"/>
    <d v="2026-09-09T00:00:00"/>
    <s v="Pass"/>
    <m/>
    <s v="08/05 SM - fixed filter issue MM/DD/YY date applies to rows regardless of timestamp"/>
  </r>
  <r>
    <n v="86"/>
    <d v="2026-07-23T00:00:00"/>
    <s v="BY"/>
    <s v="QA"/>
    <s v="Both"/>
    <x v="0"/>
    <x v="0"/>
    <x v="1"/>
    <s v="Code, Date Entered, User Name"/>
    <s v="Font size increase when dragging the scroll bar"/>
    <s v="When dragging and dropping the scroll bar, the text temporarily increases in size, then blank white area appears "/>
    <s v="See Screenshots 86"/>
    <m/>
    <m/>
    <s v="BY 9/9: Cannot replicate"/>
    <s v="08/05 SM - cannot replicate"/>
  </r>
  <r>
    <n v="87"/>
    <d v="2026-07-29T00:00:00"/>
    <s v="BY"/>
    <s v="ST"/>
    <s v="PB Only"/>
    <x v="1"/>
    <x v="0"/>
    <x v="1"/>
    <s v="Minute Print"/>
    <s v="PB Print Button"/>
    <s v="1. Open PB Minutes_x000a_2. Select Print Button - expected print preview appears_x000a_3. Select Cancel_x000a_4. Select Print Button while cancel is still processing - nothing happens_x000a_5. Select Print Button again - different print option appears_x000a_"/>
    <s v="In Prod 5.04/ CRMT, Print cancel happens instantly and this issue cannot be recreated."/>
    <m/>
    <m/>
    <m/>
    <s v="08/12 SM - leave as-is"/>
  </r>
  <r>
    <n v="88"/>
    <d v="2026-07-29T00:00:00"/>
    <s v="BY"/>
    <s v="ST"/>
    <s v="Both"/>
    <x v="0"/>
    <x v="0"/>
    <x v="0"/>
    <s v="Minute Print Preview - Body"/>
    <s v="Column Header alignment"/>
    <s v="All column headers should be center aligned. Some column headers are left and right aligned"/>
    <s v="UI Guideline 10 is meant for grids, but it can apply here too."/>
    <d v="2026-09-04T00:00:00"/>
    <s v="Pass"/>
    <m/>
    <s v="08/06 SM - center-aligned all column headers. "/>
  </r>
  <r>
    <n v="89"/>
    <d v="2026-07-30T00:00:00"/>
    <s v="BY"/>
    <s v="QA"/>
    <s v="PB Only"/>
    <x v="0"/>
    <x v="0"/>
    <x v="0"/>
    <s v="Image Indicator"/>
    <s v="indicator icon is missing"/>
    <s v="White text for the image letter and the functionality of the image work as expected, but the green/ red/ orange icons are missing."/>
    <m/>
    <d v="2026-08-28T00:00:00"/>
    <s v="Pass"/>
    <m/>
    <s v="08/06 SM - has been addressed"/>
  </r>
  <r>
    <n v="90"/>
    <d v="2026-07-30T00:00:00"/>
    <s v="BY"/>
    <s v="ST"/>
    <s v="PB Only"/>
    <x v="1"/>
    <x v="0"/>
    <x v="3"/>
    <s v="Minute Print"/>
    <s v="PB Minutes appear instead of NG minutes"/>
    <s v="These print areas in PB windows show the PB Minutes instead of NG minutes_x000a_- Courtroom Print - Print Minutes Activity_x000a_- "/>
    <s v="Needs discussion with Jorge"/>
    <m/>
    <m/>
    <m/>
    <s v="09/09 SM - waiting on Sameer"/>
  </r>
  <r>
    <n v="91"/>
    <d v="2026-07-30T00:00:00"/>
    <s v="BY"/>
    <s v="ST"/>
    <s v="PB Only"/>
    <x v="1"/>
    <x v="0"/>
    <x v="3"/>
    <s v="MO Print"/>
    <s v="PB Minute Order appear instead of NG MO"/>
    <s v="These print areas in PB windows show the PB Minute order instead of NG minute order_x000a_- Courtroom Print - Print Minute Order activity_x000a_- Minute Window - 2nd row icon Print button when Minute Order docket category is selected"/>
    <s v="Needs discussion with Jorge"/>
    <m/>
    <m/>
    <m/>
    <s v="09/09 SM - waiting on Sameer"/>
  </r>
  <r>
    <n v="92"/>
    <d v="2026-07-30T00:00:00"/>
    <s v="BY"/>
    <s v="ST"/>
    <s v="PB Only"/>
    <x v="1"/>
    <x v="1"/>
    <x v="0"/>
    <s v="CIS Min Other Print Button"/>
    <s v="Error when opening PDF"/>
    <s v="1. Open PB Minutes, not NG minutes_x000a_2. Change start and end date range to include MO entries_x000a_3. Change Docket Category to &quot;Minute Order&quot;_x000a_4. Select CIS, Min, Other button - print is successful_x000a_5. Open printed document - Adobe error message. PB version will "/>
    <s v="See Screenshot id 92."/>
    <d v="2026-09-09T00:00:00"/>
    <s v="Pass"/>
    <m/>
    <s v="08/03 SM - could not replicate this. Sameer might have addressed it prior to 08/03"/>
  </r>
  <r>
    <n v="93"/>
    <d v="2026-07-31T00:00:00"/>
    <s v="MU"/>
    <s v="QA"/>
    <s v="Both"/>
    <x v="0"/>
    <x v="0"/>
    <x v="0"/>
    <s v="Minute Body"/>
    <s v="Minimized window alignment"/>
    <s v="When window is split vertically halfway, the minutes search section takes up a lot of space"/>
    <s v="Needs discussion with devs. Is it possible for "/>
    <d v="2026-09-09T00:00:00"/>
    <s v="Pass with Comments"/>
    <s v="See defect 106"/>
    <s v="08/13 SM - updated criteria component (header) responsiveness. Now uses scrollbar_x000a_"/>
  </r>
  <r>
    <n v="94"/>
    <d v="2026-07-31T00:00:00"/>
    <s v="MU"/>
    <s v="QA"/>
    <s v="Both"/>
    <x v="0"/>
    <x v="0"/>
    <x v="0"/>
    <s v="Icons, Text in minutes grid"/>
    <s v="Able to click/ drag some icons and text"/>
    <s v="Some icons, such as the gavel, binocular search button, and highlighted minutes text, can be dragged to different areas. These dragged fields cannot be dropped anywhere"/>
    <m/>
    <d v="2026-08-28T00:00:00"/>
    <s v="Pass"/>
    <m/>
    <s v="08/15 SM - removed dragging from binocular search button and gavel"/>
  </r>
  <r>
    <n v="95"/>
    <d v="2026-07-31T00:00:00"/>
    <s v="MU"/>
    <s v="QA"/>
    <s v="Both"/>
    <x v="0"/>
    <x v="1"/>
    <x v="0"/>
    <s v="Minutes Body"/>
    <s v="Font size in minutes window"/>
    <s v="NG font size is Esmall per UI guidelines. This window may need larger font due to high usage"/>
    <s v="Needs discussion with devs"/>
    <d v="2026-09-09T00:00:00"/>
    <s v="Pass"/>
    <m/>
    <s v="08/13 SM - increased font size to 14px and added top/bot padding on text cells"/>
  </r>
  <r>
    <n v="96"/>
    <d v="2026-07-31T00:00:00"/>
    <s v="MU"/>
    <s v="QA"/>
    <s v="Both"/>
    <x v="0"/>
    <x v="0"/>
    <x v="1"/>
    <m/>
    <s v="two line column header"/>
    <s v="melanie will review"/>
    <m/>
    <m/>
    <m/>
    <s v="BY 9/9: I don't know what this was"/>
    <s v="08/14 SM - pending review_x000a_09/10 SM - Leaving as-is"/>
  </r>
  <r>
    <n v="97"/>
    <d v="2026-07-31T00:00:00"/>
    <s v="BY"/>
    <s v="QA"/>
    <s v="PB Only"/>
    <x v="0"/>
    <x v="1"/>
    <x v="5"/>
    <s v="Minute Print Preview - Body"/>
    <s v="Text formatting is missing"/>
    <s v="Any text formatting, like strikethroughs/ bold font/ underline - is not visible in the minutes body"/>
    <m/>
    <m/>
    <m/>
    <m/>
    <s v="08/12 SM - has been addressed. Text styles are now in both reports"/>
  </r>
  <r>
    <n v="98"/>
    <d v="2026-07-31T00:00:00"/>
    <s v="BY"/>
    <s v="QA"/>
    <s v="PB Only"/>
    <x v="0"/>
    <x v="1"/>
    <x v="5"/>
    <s v="MO Print Preview - Body"/>
    <s v="Text formatting is missing"/>
    <s v="Normal and Bold text formatting should be included"/>
    <s v="BY 9/8 Update: Minute order should only include bold, and normal formatting. Other styles are reserved for minutes only"/>
    <m/>
    <m/>
    <m/>
    <s v="08/12 SM - has been addressed. Text styles are now in both reports"/>
  </r>
  <r>
    <n v="99"/>
    <d v="2026-08-31T00:00:00"/>
    <s v="BY"/>
    <s v="QA"/>
    <s v="Both"/>
    <x v="1"/>
    <x v="0"/>
    <x v="6"/>
    <s v="Binocular Search"/>
    <s v="Close/ Cancel on simple search/ advanced case search does not close minutes"/>
    <s v="1. Open Minutes_x000a_2. Select binoculars_x000a_3A. In Advanced Case search, select cancel - Window remains open with the previously opened case. Expect the window to close_x000a_3B. In Simple Case search, select close - Window remains open with the previously opened case. Expect the window to close"/>
    <s v="Simple case search isn't in PB yet, but the same behavior should happen for both scenarios"/>
    <m/>
    <m/>
    <m/>
    <s v="09/10 SM - we are standardizing this. All other windows retain case if user cancels"/>
  </r>
  <r>
    <n v="100"/>
    <d v="2026-08-31T00:00:00"/>
    <s v="BY"/>
    <s v="QA"/>
    <s v="Both"/>
    <x v="0"/>
    <x v="0"/>
    <x v="6"/>
    <s v="Minutes Print, Ctrl + P"/>
    <m/>
    <s v="PDF default name is &quot;Minutes.pdf&quot; PB is &quot;DataWindow.pdf&quot;."/>
    <s v="Should this be standardized for NG prints or use the window name?"/>
    <m/>
    <m/>
    <m/>
    <s v="09/09 SM - Leaving as-is"/>
  </r>
  <r>
    <n v="101"/>
    <d v="2026-09-03T00:00:00"/>
    <s v="BY"/>
    <s v="QA"/>
    <s v="Both"/>
    <x v="0"/>
    <x v="1"/>
    <x v="6"/>
    <s v="Minutes"/>
    <s v="Blank page prints"/>
    <m/>
    <m/>
    <m/>
    <m/>
    <m/>
    <s v="09/09 SM - has been addressed"/>
  </r>
  <r>
    <n v="102"/>
    <d v="2026-09-08T00:00:00"/>
    <s v="BY"/>
    <s v="QA"/>
    <s v="Both"/>
    <x v="1"/>
    <x v="0"/>
    <x v="6"/>
    <s v="NCIC Indicator"/>
    <s v="NCIC indicator appears on CVCASE cases in error"/>
    <s v="Cases with CVCASE defendant qualifier display the NCIC indicator in error. Only cases with the CVNCIC defendant qualifier should show the indicator"/>
    <s v="See select court.ctf_get_public_case(case_nbr,person_nbr) from court.case_defendant_qualifs where qualifer_code = court.f_get_code_index('DFQLTP','CVCASE'); for the error scenario in CRMD_x000a__x000a_See select court.ctf_get_public_case(case_nbr,person_nbr) from court.case_defendant_qualifs where qualifer_code = court.f_get_code_index('DFQLTP','CVNCIC'); for the expected behavior"/>
    <m/>
    <m/>
    <m/>
    <s v="09/10 SM - resolved. Only cases with CVNCIC show the NCIC indicator"/>
  </r>
  <r>
    <n v="103"/>
    <d v="2026-09-08T00:00:00"/>
    <s v="BY"/>
    <s v="QA"/>
    <s v="Both"/>
    <x v="0"/>
    <x v="2"/>
    <x v="6"/>
    <s v="3rd row of Minutes header - SHow date entered through Report type Long"/>
    <s v="3rd row is not middle aligned"/>
    <s v="3rd row text, check boxes, and circles are not middle aligned."/>
    <m/>
    <m/>
    <m/>
    <m/>
    <s v="09/09 SM - did extra alignment for 3rd row"/>
  </r>
  <r>
    <n v="104"/>
    <d v="2026-09-08T00:00:00"/>
    <s v="BY"/>
    <s v="QA"/>
    <s v="Both"/>
    <x v="0"/>
    <x v="2"/>
    <x v="6"/>
    <s v="Document Icon, Seal Icon, Gavel"/>
    <s v="Alignment is not consistent"/>
    <s v="Icon alignment is bottom aligned when docket code text is one line, and top aligned when docket code text is multiple lines. Icon alignment should match the text columns"/>
    <m/>
    <m/>
    <m/>
    <m/>
    <s v="09/09 Sm - removed extra top padding from icons. However, on cases with multiple lines it will look top aligned "/>
  </r>
  <r>
    <n v="105"/>
    <d v="2026-09-09T00:00:00"/>
    <s v="BY"/>
    <s v="QA"/>
    <s v="Both"/>
    <x v="0"/>
    <x v="2"/>
    <x v="6"/>
    <s v="Code"/>
    <s v="Tile vertical compresses Code column"/>
    <s v="Tile Vertical view stacks the code column. This causes codes to take up multiple lines with the text may not. It is ok to see less of the text column in this view until user scrolls"/>
    <m/>
    <m/>
    <m/>
    <m/>
    <s v="09/10 SM - resolved in work session w/ Brooke"/>
  </r>
  <r>
    <n v="106"/>
    <d v="2026-09-09T00:00:00"/>
    <s v="BY"/>
    <s v="QA"/>
    <s v="Both"/>
    <x v="1"/>
    <x v="2"/>
    <x v="6"/>
    <s v="Sealed Case Message"/>
    <s v="Sealed Case messages do not appear through binocular search"/>
    <s v="1. Open minutes for any case_x000a_2. Select binocular icon_x000a_3. Search for a sealed case - sealed case message does not appear. Issue occurs for multiple seal types 1 - 7"/>
    <m/>
    <m/>
    <m/>
    <m/>
    <s v="09/09 SM - has been resolve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n v="1"/>
    <d v="2026-07-15T00:00:00"/>
    <s v="BY"/>
    <s v="QA"/>
    <s v="Both"/>
    <x v="0"/>
    <x v="0"/>
    <x v="0"/>
    <s v="Date Entered, User Name"/>
    <s v="Unchecking 'Select All' , Show Dt Entered',' 'Show User' shifts columns"/>
    <s v="Unchecking 'Select All' removes the Date Entered and User Name columns, which changes the width of other columns. Powerbuilder hides the data from these columns."/>
    <s v="Needs discussion with Devs. See if we can lock the width of columns before text, then expand text column width while the "/>
    <d v="2026-08-31T00:00:00"/>
    <s v="Pass"/>
    <m/>
    <s v="08/27 SM - has been addressed. Columns username and dt entered are now hiding the content and grid header"/>
  </r>
  <r>
    <n v="2"/>
    <d v="2026-07-15T00:00:00"/>
    <s v="BY"/>
    <s v="QA"/>
    <s v="Both"/>
    <x v="0"/>
    <x v="1"/>
    <x v="0"/>
    <s v="Blank white section"/>
    <m/>
    <s v="Minutes disappear with scrolling, or top of minutes sometimes disappears. &quot;No records to display&quot; message sometimes appears. Other times, sections disappear when you check, or uncheck the show date entered/ show user boxes"/>
    <s v="See Screenshots ID 2"/>
    <d v="2026-09-09T00:00:00"/>
    <s v="Pass"/>
    <m/>
    <s v="08/12 SM - need BSA to retest. Virtualization causes lag, fixed by adding fixed pixel height"/>
  </r>
  <r>
    <n v="3"/>
    <d v="2026-07-15T00:00:00"/>
    <s v="BY"/>
    <s v="QA"/>
    <s v="Both"/>
    <x v="0"/>
    <x v="0"/>
    <x v="0"/>
    <s v="Read Only fields - Case, OL, Adult Ind, Name"/>
    <s v="Read only highlight is not enabled"/>
    <s v="Click and dragging mouse over the ready only fields Case, Offense Level, Adult/ Juvenile indicator, and Name to highlight does not work"/>
    <m/>
    <d v="2026-08-31T00:00:00"/>
    <s v="Pass"/>
    <m/>
    <s v="08/13 SM - user can now drag and highlight Case, Offense Level, Adult/ Juvenile indicator, and Name"/>
  </r>
  <r>
    <n v="4"/>
    <d v="2026-07-16T00:00:00"/>
    <s v="BY"/>
    <s v="QA"/>
    <s v="Both"/>
    <x v="0"/>
    <x v="0"/>
    <x v="1"/>
    <s v="Date Entered"/>
    <s v="Sort does not match PB"/>
    <s v="Date Entered sort in NG does not match the order from PB if the seconds match."/>
    <s v="See Screenshot IDs 4 - NG and 4 - PB. Case: NBE00072746 in CRMQ_x000a__x000a_Leave as is. NG matches SQL sort"/>
    <m/>
    <m/>
    <m/>
    <s v="08/14 SM - leaving as-is"/>
  </r>
  <r>
    <n v="5"/>
    <d v="2026-07-16T00:00:00"/>
    <s v="BY"/>
    <s v="QA"/>
    <s v="Both"/>
    <x v="0"/>
    <x v="0"/>
    <x v="1"/>
    <s v="User Name"/>
    <s v="Sort does not match PB"/>
    <s v="NG Descending sort on User Name shows end of the alphabet sort before blank rows"/>
    <s v="Needs discussion. I believe this is no action based on previous sort discussions but wanted to confirm"/>
    <m/>
    <m/>
    <m/>
    <s v="08/14 SM 0 leaving as-is"/>
  </r>
  <r>
    <n v="6"/>
    <d v="2026-07-16T00:00:00"/>
    <s v="BY"/>
    <s v="QA"/>
    <s v="Both"/>
    <x v="0"/>
    <x v="1"/>
    <x v="0"/>
    <s v="Seq Nbr, Code, Text"/>
    <s v="Sort on any Column shows incorrect values in Date of Action column"/>
    <s v="Sort on Seq Nbr, Code, Text columns causes Date of Action column to display incorrectly. Date of Action stays locked on the Seq Nbr 1 entry for each date of action. PB date of action will display multiple times as needed."/>
    <s v="Case: NBE00072746 in CRMQ"/>
    <d v="2026-08-31T00:00:00"/>
    <s v="Pass"/>
    <m/>
    <s v="08/12 SM - added date of action for each row when sorting in NG and report"/>
  </r>
  <r>
    <n v="7"/>
    <d v="2026-07-16T00:00:00"/>
    <s v="BY"/>
    <s v="QA"/>
    <s v="Both"/>
    <x v="1"/>
    <x v="0"/>
    <x v="1"/>
    <s v="N/A"/>
    <s v="Opening ATP case from Case Transfer"/>
    <s v="1. Open Case Transfer Window_x000a_2. Search for ATP Pending Case_x000a_3. Copy ATP Pending Case_x000a_4. Double Click case to open minutes - ATP Request Pending message appears in Case Transfer window_x000a_5. Close ATP Request Pending Message - Minutes window opens, and a second ATP Request Pending message appears_x000a__x000a_Opening ATP case minutes from the double clicking Case Transfer window causes two ATP Request Pending messages on the first attempt. PB window displays the ATP Pending message in Minutes window only."/>
    <s v="Case: 7HWF00DBH in CRMD"/>
    <m/>
    <m/>
    <s v="8/31: Behavior is still here. Legacy minutes shows the popup window in Minutes only. The NG minutes shows the popup in Case Transfer and NG Minutes_x000a_9/10: No action. Defect exists in PB"/>
    <s v="08/27 SM - leaving as-is because legacy this behavior exists in legacy minutes"/>
  </r>
  <r>
    <n v="8"/>
    <d v="2026-07-16T00:00:00"/>
    <s v="BY"/>
    <s v="QA"/>
    <s v="Both"/>
    <x v="1"/>
    <x v="1"/>
    <x v="0"/>
    <s v="N/A"/>
    <s v="Minutes Print Preview Load Time"/>
    <s v="Print Preview takes 5-10 seconds to load in NG. PB is instant"/>
    <s v="Needs discussion on allowable load time"/>
    <d v="2026-08-31T00:00:00"/>
    <s v="Pass"/>
    <s v="Good fix! 1-2 second load for smaller cases and 30 page minutes"/>
    <s v="08/12 SM - changed render type from Power Bi rendering to Local rendering in CRMDNG, CRMD, and CRMQ"/>
  </r>
  <r>
    <n v="9"/>
    <d v="2026-07-16T00:00:00"/>
    <s v="BY"/>
    <s v="QA"/>
    <s v="Both"/>
    <x v="0"/>
    <x v="0"/>
    <x v="1"/>
    <s v="N/A"/>
    <s v="PB No Rows retrieved message label"/>
    <s v="1. Open Minutes Window_x000a_2. Select X to close the advanced case search - &quot;No Rows retrieved&quot; popup appears with &quot;Vision&quot; as the popup title. PB label says &quot;Docket Report"/>
    <m/>
    <d v="2026-09-10T00:00:00"/>
    <s v="Pass"/>
    <s v="8/31: The label says &quot;Case Search&quot; now. This header is usually the window name. The original version of this window was &quot;Docket Report&quot; but if it's easier to say &quot;Minutes&quot; instead we can do that too_x000a_9/10: "/>
    <s v="08/14 SM - standardized the message to say Case Search_x000a_08/32 SM - Approved by Melanie to have all case search use &quot;Case Search&quot;"/>
  </r>
  <r>
    <n v="10"/>
    <d v="2026-07-16T00:00:00"/>
    <s v="BY"/>
    <s v="QA"/>
    <s v="Both"/>
    <x v="1"/>
    <x v="1"/>
    <x v="0"/>
    <s v="Print Button, Ctrl P"/>
    <s v="Print Button, and Ctrl P show print preview"/>
    <s v="1. Open Minutes Window_x000a_2. Select Print Button or Ctrl + P - Print Preview loads"/>
    <m/>
    <d v="2026-08-28T00:00:00"/>
    <s v="Pass"/>
    <m/>
    <s v="08/14 SM - ctrl + p now opens the native print dialog after generating the report"/>
  </r>
  <r>
    <n v="11"/>
    <d v="2026-07-16T00:00:00"/>
    <s v="BY"/>
    <s v="QA"/>
    <s v="Both"/>
    <x v="0"/>
    <x v="1"/>
    <x v="0"/>
    <s v="Minutes Print Preview - Header"/>
    <s v="Case Number/ OL wrap to multiple lines"/>
    <s v="Case Number/ OL/ Adult Ind wrap to multiple lines. This causes the defendant name to be cut off on the bottom._x000a__x000a_This issue occurs with longer case numbers, like citations."/>
    <s v="See Screenshot ID 11 - NG and 11 - PB_x000a__x000a_May relate to Defect 16"/>
    <d v="2026-08-31T00:00:00"/>
    <s v="Pass with Comments"/>
    <s v="8/31: Validated with case SCWLCRCR0886674-02"/>
    <s v="08/06 SM - has been addressed. increased width of textbox to prevent wrapping. Tested on longest case number SHRS02777621234567"/>
  </r>
  <r>
    <n v="12"/>
    <d v="2026-07-16T00:00:00"/>
    <s v="BY"/>
    <s v="QA"/>
    <s v="Both"/>
    <x v="0"/>
    <x v="1"/>
    <x v="0"/>
    <s v="Minutes Print Preview - Body"/>
    <s v="Date of Action default order does not match"/>
    <s v="Date of Action defaults to Descending sort by month and day, but ascending sort by year. PB has ascending sort"/>
    <s v="See BYSJPURGE. "/>
    <d v="2026-08-28T00:00:00"/>
    <s v="Pass"/>
    <m/>
    <s v="08/11 SM - has been addressed."/>
  </r>
  <r>
    <n v="13"/>
    <d v="2026-07-16T00:00:00"/>
    <s v="BY"/>
    <s v="QA"/>
    <s v="Both"/>
    <x v="0"/>
    <x v="1"/>
    <x v="0"/>
    <s v="Minutes Print Preview - Body"/>
    <s v="All Columns with numbers sort like text"/>
    <s v="All columns with numbers - Date of Action, Seq Nbr, Date Entered - sort based on the first number rather than the date"/>
    <m/>
    <d v="2026-08-31T00:00:00"/>
    <s v="Pass"/>
    <m/>
    <s v="08/11 SM - has been addressed."/>
  </r>
  <r>
    <n v="14"/>
    <d v="2026-07-16T00:00:00"/>
    <s v="BY"/>
    <s v="QA"/>
    <s v="Both"/>
    <x v="0"/>
    <x v="1"/>
    <x v="0"/>
    <s v="Minutes Print Preview - Body"/>
    <s v="Date of Action does not appear at the start of new pages"/>
    <s v="Date of Action should appear on the first docket code entry of each page"/>
    <m/>
    <d v="2026-09-14T00:00:00"/>
    <s v="Pass"/>
    <s v="8/31: Changes work when column sort is applied to any column. DOA is missing from first page if the default sort is applied and the page does not start with docket sequence nbr 1"/>
    <s v="08/11 SM - has been addressed._x000a_09/09 SM - has been addressed. Applied only to minutes/minute order report, not NG"/>
  </r>
  <r>
    <n v="15"/>
    <d v="2026-07-16T00:00:00"/>
    <s v="BY"/>
    <s v="QA"/>
    <s v="Both"/>
    <x v="0"/>
    <x v="0"/>
    <x v="0"/>
    <s v="Minutes Print Preview - Body"/>
    <s v="Date Entered/ User Name display does not amtch window"/>
    <s v="1. Open Minutes Window_x000a_2. Uncheck Show Date Entered, Show User, or the Select All check boxes_x000a_3. Open Print Preview - Date Entered and User Name columns remain regardles of the selection"/>
    <m/>
    <d v="2026-08-31T00:00:00"/>
    <s v="Pass"/>
    <s v="8/31: Print "/>
    <s v="08/12 SM - has been addressed. Toggable visability for dt entered &amp; username columns added"/>
  </r>
  <r>
    <n v="16"/>
    <d v="2026-07-16T00:00:00"/>
    <s v="BY"/>
    <s v="QA"/>
    <s v="Both"/>
    <x v="0"/>
    <x v="1"/>
    <x v="0"/>
    <s v="Minutes Print Preview - Page Count"/>
    <s v="Blank Spaces in Print Preview"/>
    <s v="Blank spaces in print preview for all pages"/>
    <s v="May relate to Defect 11"/>
    <d v="2026-08-31T00:00:00"/>
    <s v="Pass"/>
    <m/>
    <s v="08/12 SM - increased grid width to prevent blank pages"/>
  </r>
  <r>
    <n v="17"/>
    <d v="2026-07-16T00:00:00"/>
    <s v="BY"/>
    <s v="QA"/>
    <s v="Both"/>
    <x v="0"/>
    <x v="0"/>
    <x v="1"/>
    <s v="m"/>
    <s v="Case Section shows OL/ Adult Ind"/>
    <s v="Case Section on the bottom right footer of Mintues print preview shows the OL and Adult/ Juvenile indicator"/>
    <s v="OL and Adult Ind should not be included in the footer"/>
    <m/>
    <m/>
    <m/>
    <s v="Leave as-is"/>
  </r>
  <r>
    <n v="18"/>
    <d v="2026-07-16T00:00:00"/>
    <s v="BY"/>
    <s v="QA"/>
    <s v="Both"/>
    <x v="0"/>
    <x v="0"/>
    <x v="0"/>
    <s v="Minutes Print Preview - Footer"/>
    <s v="Report Date format"/>
    <s v="The Report Date format should not include leading zeros for the date or time, and AM/ PM should be lowercase"/>
    <m/>
    <d v="2026-08-31T00:00:00"/>
    <s v="Pass"/>
    <m/>
    <s v="08/05 SM - has been addressed. Now will show 8/5/26 4:52 pm for not minute order"/>
  </r>
  <r>
    <n v="19"/>
    <d v="2026-07-17T00:00:00"/>
    <s v="BY"/>
    <s v="QA"/>
    <s v="Both"/>
    <x v="0"/>
    <x v="0"/>
    <x v="0"/>
    <s v="Minutes Print Preview - Footer"/>
    <s v="Report Date shows the wrong time zone"/>
    <s v="Report date shows 7 hours ahead - possibly UTC."/>
    <s v="Relates to Defect 11"/>
    <d v="2026-09-04T00:00:00"/>
    <s v="Pass with Comments"/>
    <s v="Works for current time zone, need to check if Daylight Savings is affected"/>
    <s v="08/06 SM - has been addressed. now uses PST"/>
  </r>
  <r>
    <n v="20"/>
    <d v="2026-07-17T00:00:00"/>
    <s v="BY"/>
    <s v="QA"/>
    <s v="Both"/>
    <x v="0"/>
    <x v="0"/>
    <x v="0"/>
    <s v="Minutes Print Preview - Footer"/>
    <s v="Report Date label"/>
    <s v="&quot;Report Date: &quot; label should not appear in the footer"/>
    <s v="Needs BSA discussion"/>
    <d v="2026-09-04T00:00:00"/>
    <s v="Pass"/>
    <m/>
    <s v="08/05 SM - has been removed from not minute order. Minute order reports display report label"/>
  </r>
  <r>
    <n v="21"/>
    <d v="2026-07-16T00:00:00"/>
    <s v="BY"/>
    <s v="QA"/>
    <s v="Both"/>
    <x v="0"/>
    <x v="0"/>
    <x v="0"/>
    <s v="Minutes Print Preview - User Name Column"/>
    <s v="Full Last Name appears"/>
    <s v="The first initial and full last name appear in the Minutes Print Preview User Name Column. In PB, this cuts off to avoid line wrapping"/>
    <m/>
    <d v="2026-09-14T00:00:00"/>
    <s v="Pass"/>
    <s v="BY 9/4: Issue still occurs. The single line can cut off after a certain number or characters or width instead"/>
    <s v="09/10 SM - has been addressed. if name longer than 10, it cuts the rest"/>
  </r>
  <r>
    <n v="22"/>
    <d v="2026-07-16T00:00:00"/>
    <s v="BY"/>
    <s v="QA"/>
    <s v="Both"/>
    <x v="0"/>
    <x v="0"/>
    <x v="0"/>
    <s v="Minutes Print Preview - Subsequent window opens"/>
    <s v="Incorrect Minutes Appear"/>
    <s v="1. Open Minutes for Case 1, or one codefendant of the case._x000a_2. Open Print Preview_x000a_3. Select the Binocular icon_x000a_4. Open Minutes for Case 2, or a separate codefendant on the same case - Header displays Case 2/ Codeft 2, and minutes preview continues to show Case 1/ Codeft 1"/>
    <s v="Correct preview loads if you click print preview twice after this scenario_x000a_Needs BSA discussion. Defect mitigation navigates the user back to the minutes grid instead of the print preview"/>
    <d v="2026-09-08T00:00:00"/>
    <s v="Pass"/>
    <s v="BY 9/8: Defect mitigation navigates the user back to the minutes grid instead of the print preview"/>
    <s v="08/06 SM - has been addressed. Now searching new case returns user back to grid"/>
  </r>
  <r>
    <n v="23"/>
    <d v="2026-07-16T00:00:00"/>
    <s v="BY"/>
    <s v="QA"/>
    <s v="Both"/>
    <x v="0"/>
    <x v="0"/>
    <x v="0"/>
    <s v="Minutes Print Preview - Any Column Sort"/>
    <s v="Minutes Print Preview does not apply the sort"/>
    <s v="1. Open Minutes_x000a_2. Select sort on any column_x000a_3. Select Print Preview - Sort selected in window does not appear"/>
    <m/>
    <d v="2026-09-04T00:00:00"/>
    <s v="Pass"/>
    <m/>
    <s v="08/12 SM - has been addressed. Sorting now applies to both reports (minute order and not MO)"/>
  </r>
  <r>
    <n v="24"/>
    <d v="2026-07-16T00:00:00"/>
    <s v="BY"/>
    <s v="QA"/>
    <s v="Both"/>
    <x v="0"/>
    <x v="0"/>
    <x v="0"/>
    <s v="Minutes Print Preview - Header"/>
    <s v="X' offense levels display as 'N'"/>
    <s v="X' offense levels display as 'N'. These have the same meaning that no counts exist on the case, but the display is different accross Vision windows"/>
    <s v="Dev comment to leave as is - needs review"/>
    <d v="2026-09-09T00:00:00"/>
    <s v="Pass"/>
    <m/>
    <s v="08/14 SM - leaving as-is"/>
  </r>
  <r>
    <n v="25"/>
    <d v="2026-07-16T00:00:00"/>
    <s v="BY"/>
    <s v="QA"/>
    <s v="Both"/>
    <x v="0"/>
    <x v="0"/>
    <x v="0"/>
    <s v="Case"/>
    <s v="X' offense levels display as 'N'"/>
    <s v="X' offense levels display as 'N'. These have the same meaning that no counts exist on the case, but the display is different accross Vision windows"/>
    <s v="Dev comment to leave as is - needs review"/>
    <d v="2026-09-09T00:00:00"/>
    <s v="Pass"/>
    <m/>
    <s v="08/06 SM - Leaving as-is. Powerbuilder shows N so NG will reflect."/>
  </r>
  <r>
    <n v="26"/>
    <d v="2026-07-16T00:00:00"/>
    <s v="BY"/>
    <s v="QA"/>
    <s v="PB Only"/>
    <x v="1"/>
    <x v="1"/>
    <x v="0"/>
    <s v="N/A"/>
    <s v="Incorrect Case Search Appears"/>
    <s v="Simple Case Search should appear on Window open, and when user selects the binocular icon. Currently Advanced Case Search appears by default"/>
    <m/>
    <d v="2026-09-04T00:00:00"/>
    <s v="Pass"/>
    <m/>
    <s v="08/20 SM - simple search is now default. Will affect other NG windows like case payment, etc_x000a_09/03 SM -  has been addressed"/>
  </r>
  <r>
    <n v="27"/>
    <d v="2026-07-16T00:00:00"/>
    <s v="BY"/>
    <s v="QA"/>
    <s v="Both"/>
    <x v="1"/>
    <x v="1"/>
    <x v="1"/>
    <s v="N/A"/>
    <s v="Window Open Load Time - top row icons"/>
    <s v="Window takes 5-15 seconds to load"/>
    <s v="Needs discussion on allowable load time"/>
    <m/>
    <m/>
    <m/>
    <s v="08/12 SM - Leaving as-is"/>
  </r>
  <r>
    <n v="28"/>
    <d v="2026-07-16T00:00:00"/>
    <s v="BY"/>
    <s v="QA"/>
    <s v="Both"/>
    <x v="1"/>
    <x v="1"/>
    <x v="1"/>
    <s v="N/A"/>
    <s v="Window Open Load Time - second row icons"/>
    <s v="Window is a blank white screen for ~5 seconds, then takes 5-10 seconds to load. total load time is ~10-15 seconds"/>
    <s v="Needs discussion on allowable load time"/>
    <m/>
    <m/>
    <m/>
    <s v="08/12 SM - Leaving as-is"/>
  </r>
  <r>
    <n v="29"/>
    <d v="2026-07-16T00:00:00"/>
    <s v="BY"/>
    <s v="QA"/>
    <s v="Both"/>
    <x v="0"/>
    <x v="0"/>
    <x v="1"/>
    <s v="Date of Action"/>
    <s v="Blue Highlight"/>
    <s v="Date of Action column is highlighted blue when HHELD entry isentence seq nbr 1 s present"/>
    <m/>
    <m/>
    <m/>
    <m/>
    <s v="08/12 SM - Leaving as-is"/>
  </r>
  <r>
    <n v="30"/>
    <d v="2026-07-16T00:00:00"/>
    <s v="BY"/>
    <s v="QA"/>
    <s v="Both"/>
    <x v="0"/>
    <x v="1"/>
    <x v="1"/>
    <s v="Scrolling"/>
    <m/>
    <s v="Lazy Load scrolling has a lag when scrolling with a mouse wheel, and when dragging/ dropping the scroll bar"/>
    <s v="Needs discussion with Devs"/>
    <m/>
    <m/>
    <m/>
    <s v="08/06 SM - would need working session with Brooke on replication of steps and testing._x000a_09/10 SM - Leaving as-is"/>
  </r>
  <r>
    <n v="31"/>
    <d v="2026-07-16T00:00:00"/>
    <s v="BY"/>
    <s v="QA"/>
    <s v="Both"/>
    <x v="0"/>
    <x v="0"/>
    <x v="0"/>
    <s v="Date of Action"/>
    <s v="Date of Action location"/>
    <s v="Date of Action does not remain at the top of the row while scrolling. It stays connected with Sent Seq Nbr 1 minutes entry"/>
    <s v="Needs discussion - item on hold for QA Cycle 2."/>
    <d v="2026-09-09T00:00:00"/>
    <s v="Pass with Comments"/>
    <s v="BY 9/9: Pass. Users may reach out regarding this during UAT"/>
    <s v="09/01 SM - need to put this as tech debt. Need to revisit later"/>
  </r>
  <r>
    <n v="32"/>
    <d v="2026-07-16T00:00:00"/>
    <s v="BY"/>
    <s v="QA"/>
    <s v="Both"/>
    <x v="0"/>
    <x v="0"/>
    <x v="0"/>
    <s v="Case Docket Image column"/>
    <s v="Doc Name and Doc ID do not appear correctly in the Image header"/>
    <s v="Doc Name and Doc ID have special characters @! instead of a colon : The spacing between case number/ defendant name/ docket code/ etc do not match PB"/>
    <s v="See Screenshots 29 - NG and 29 - PB"/>
    <d v="2026-09-14T00:00:00"/>
    <s v="Pass"/>
    <s v="The doc name and doc id appear correctly now. The formatting is not correct yet. See screenshot 33 PB and 33 NG."/>
    <s v="08/14 SM - has been addressed. It will be included in the next ST build_x000a_09/10 SM - formatting has been fixed"/>
  </r>
  <r>
    <n v="33"/>
    <d v="2026-07-16T00:00:00"/>
    <s v="BY"/>
    <s v="QA"/>
    <s v="Both"/>
    <x v="1"/>
    <x v="1"/>
    <x v="0"/>
    <s v="MO Print Preview - Popup"/>
    <s v="Popup appears in PB window"/>
    <s v="NG Minute Order Print Preview appears in the same location as the Minutes print preview. PB Minute Order print preview appears in the VCJIS - Court Report Previews popup window"/>
    <s v="Per BSA discussion, Minute Order popup is the expected behavior"/>
    <d v="2026-09-08T00:00:00"/>
    <s v="Pass"/>
    <m/>
    <s v="08/17 SM - minute order opens in a popup when user does print preview"/>
  </r>
  <r>
    <n v="34"/>
    <d v="2026-07-16T00:00:00"/>
    <s v="BY"/>
    <s v="QA"/>
    <s v="Both"/>
    <x v="0"/>
    <x v="1"/>
    <x v="0"/>
    <s v="MO Print Preview - Footer"/>
    <s v="Report Date shows the wrong time zone"/>
    <s v="Report date shows 7 hours ahead - possibly UTC."/>
    <s v="How do we test that this issue won't happen with Daylight savings time changes?"/>
    <d v="2026-09-08T00:00:00"/>
    <s v="Pass with Comments"/>
    <s v="Changes work for current time zone. How to test this works with time zone change"/>
    <s v="08/07 SM - has been addressed"/>
  </r>
  <r>
    <n v="35"/>
    <d v="2026-07-17T00:00:00"/>
    <s v="BY"/>
    <s v="QA"/>
    <s v="Both"/>
    <x v="0"/>
    <x v="0"/>
    <x v="1"/>
    <s v="Docket Category"/>
    <s v="Dropdown order does not match PB"/>
    <s v="NG Docket Category dropdown is ordered, while PB is a list"/>
    <s v="Leave as is"/>
    <m/>
    <m/>
    <m/>
    <s v="08/19 SM - Leaving as-is"/>
  </r>
  <r>
    <n v="36"/>
    <d v="2026-07-17T00:00:00"/>
    <s v="BY"/>
    <s v="QA"/>
    <s v="Both"/>
    <x v="1"/>
    <x v="0"/>
    <x v="0"/>
    <s v="Date Range Start/ End, Seq Nbr Range From/ To"/>
    <s v="Tabbing through fields selects row"/>
    <s v="1. Select Date Range Start, Date Range End, or Seq Nbr Range From_x000a_2. Enter a valid value_x000a_3. Select Tab - The next field selects, then the top valid row of the minutes selects. This means that user is no longer able to tab through the top sections if they want to make subsequent entries._x000a__x000a_Tabbing works as expected if the date range, or seq nbr range has no results."/>
    <s v="Needs discussion. Is it possible for the minutes row to be selected before the next field?_x000a__x000a_Add Delay in the search"/>
    <d v="2026-09-08T00:00:00"/>
    <s v="Pass"/>
    <m/>
    <s v="08/19 SM - added correct tab order _x000a_09/03 SM - has been addressed"/>
  </r>
  <r>
    <n v="37"/>
    <d v="2026-07-17T00:00:00"/>
    <s v="BY"/>
    <s v="QA"/>
    <s v="Both"/>
    <x v="1"/>
    <x v="1"/>
    <x v="0"/>
    <s v="Show Date Entered, Show User, Show Suppressed Codes, Select All checkboxes"/>
    <s v="Extra columns/ Suppressed codes for users outside of MINSELECTALL category"/>
    <s v="1. Change profile to anything that is not in the PROFIL - MINSELECTALL category_x000a_2. Open Minutes - Select All and Show Suppressed Codes check boxes are not selected as expected. However, the Date Entered and User Name columns, and suppressed codes appear in the minutes"/>
    <s v="Tested in CRMD to avoid disrupting users"/>
    <d v="2026-09-08T00:00:00"/>
    <s v="Pass"/>
    <m/>
    <s v="08/30 SM - has been addressed. grid columns dt entered &amp; username are hidden corresponding to the checkbox options of the criteria"/>
  </r>
  <r>
    <n v="38"/>
    <d v="2026-07-17T00:00:00"/>
    <s v="BY"/>
    <s v="QA"/>
    <s v="Both"/>
    <x v="0"/>
    <x v="0"/>
    <x v="1"/>
    <s v="Sealed Minute tooltip, Docket Code tooltip"/>
    <m/>
    <s v="Sealed Minute and Docket code tooltips have different styling in PB than the other minutes tooltips"/>
    <s v="Assuming this is no action since we are standardizing tooltips"/>
    <m/>
    <m/>
    <m/>
    <s v="08/19 SM - Leaving as-is"/>
  </r>
  <r>
    <n v="39"/>
    <d v="2026-07-17T00:00:00"/>
    <s v="BY"/>
    <s v="QA"/>
    <s v="Both"/>
    <x v="0"/>
    <x v="0"/>
    <x v="1"/>
    <s v="All Tooltips"/>
    <s v="Tooltip wrapping"/>
    <s v="Tooltip messages wrap after a certain number of characters, while PB has dynamic resizing to keep the tooltip as one line"/>
    <s v="Needs discussion. This may be no action since the document names could be long"/>
    <m/>
    <m/>
    <m/>
    <s v="08/19 SM - Leaving as-is"/>
  </r>
  <r>
    <n v="40"/>
    <d v="2026-07-17T00:00:00"/>
    <s v="BY"/>
    <s v="QA"/>
    <s v="Both"/>
    <x v="0"/>
    <x v="0"/>
    <x v="0"/>
    <s v="Gavel and Suppressed Icons"/>
    <s v="Icons shift location when tooltip appears"/>
    <s v="1. Open minutes with a suppressed HHELD entry_x000a_2. Hover Cursor over the suppressed indicator to the right of the gavel - gavel and suppressed indicator shift left_x000a_3. Move cursor - gavel and suppressed indicator return to original position"/>
    <s v="Sample Case: MU000003 in CRMQ_x000a__x000a_Needs discussion. This may be no action"/>
    <d v="2026-08-28T00:00:00"/>
    <s v="Pass"/>
    <m/>
    <s v="08/28 SM - has been addressed"/>
  </r>
  <r>
    <n v="41"/>
    <d v="2026-07-17T00:00:00"/>
    <s v="BY"/>
    <s v="QA"/>
    <s v="Both"/>
    <x v="0"/>
    <x v="1"/>
    <x v="0"/>
    <s v="Text"/>
    <s v="Line breaks in minutes text are not captured"/>
    <s v="Advisement docket code line breaks are not captured in minutes text"/>
    <s v="Sample Case: 26WF1427, docket code ADLKIM, 5/22/26 DOA_x000a__x000a_Minute and MO print previews are correct"/>
    <d v="2026-08-28T00:00:00"/>
    <s v="Pass"/>
    <m/>
    <s v="08/13 SM - issue has been addressed. used pre-line for word wrapping. "/>
  </r>
  <r>
    <n v="42"/>
    <d v="2026-07-17T00:00:00"/>
    <s v="BY"/>
    <s v="QA"/>
    <s v="Both"/>
    <x v="1"/>
    <x v="0"/>
    <x v="0"/>
    <s v="F3 Refresh"/>
    <s v="F3 Refresh when print preview is open"/>
    <s v="1. Open Minutes_x000a_2. Open Minutes Print Preview, or Minute Order Print Preview_x000a_3. Select the document, or use the document scroll bar_x000a_4. F3 Refresh - find function appears instead of the window refresh until you click the header"/>
    <s v="UI Guideline 54. This issue does not occur when you initially open minutes"/>
    <d v="2026-09-09T00:00:00"/>
    <s v="Pass"/>
    <m/>
    <s v="08/26 SM - this is an internal feature inside the web browser. Exists in all windows. Needs further discussion"/>
  </r>
  <r>
    <n v="43"/>
    <d v="2026-07-17T00:00:00"/>
    <s v="BY"/>
    <s v="QA"/>
    <s v="Both"/>
    <x v="0"/>
    <x v="0"/>
    <x v="0"/>
    <s v="All Header fields"/>
    <s v="Alignment"/>
    <s v="In PB, the check boxes and field labels are aligned with the edges of of other rows"/>
    <s v="See Screenshots 43 - As Is and 43 - Sample To Be"/>
    <d v="2026-09-08T00:00:00"/>
    <s v="Pass with Comments"/>
    <s v="BY 9/8: Looks a lot better. Defect 111 might have been a side effect of this fix."/>
    <s v="08/20 SM - criteria component inputs are now aligned reflecting visions_x000a_09/01 SM"/>
  </r>
  <r>
    <n v="44"/>
    <d v="2026-07-20T00:00:00"/>
    <s v="BY"/>
    <s v="QA"/>
    <s v="Both"/>
    <x v="0"/>
    <x v="0"/>
    <x v="0"/>
    <s v="Text"/>
    <s v="Bold Font Color"/>
    <s v="The Text column bold font is not as visible in NG as PB."/>
    <s v="Is it possible to match the PB/ NG edit mode black #000000? NG Minutes window uses #333333._x000a__x000a_Needs discussion with Devs."/>
    <d v="2026-09-14T00:00:00"/>
    <s v="Pass"/>
    <s v="BY 9/8: #000000 might be too dark since NG has white background instead of light blue. Show BSA how #111111 and #222222 look before moving to QA round 3"/>
    <s v="08/13 SM - text bold is now #000000_x000a_09/10 SM - set color to #222 only for minutes. Applies to radio input labels as well"/>
  </r>
  <r>
    <n v="45"/>
    <d v="2026-07-20T00:00:00"/>
    <s v="BY"/>
    <s v="QA"/>
    <s v="Both"/>
    <x v="1"/>
    <x v="0"/>
    <x v="0"/>
    <s v="Docket Category - MO"/>
    <s v="MO Category - MO Print Preview Load"/>
    <s v="1. Open Minutes window_x000a_2. Select Print Preview_x000a_3. Change Docket Category from the default All Categories to Minute Order - Minutes for the default date range remains. Expected result is the Minutes for sysdate DOA loads as "/>
    <s v="Needs discussion with BSAs"/>
    <d v="2026-09-08T00:00:00"/>
    <s v="Pass"/>
    <m/>
    <s v="08/12 SM - has been addressed. changing docket category to MO updates date range to sysdate_x000a_08/26 SM -"/>
  </r>
  <r>
    <n v="46"/>
    <d v="2026-07-20T00:00:00"/>
    <s v="BY"/>
    <s v="QA"/>
    <s v="Both"/>
    <x v="1"/>
    <x v="0"/>
    <x v="0"/>
    <s v="Start Date, End Date"/>
    <s v="Start date/ End date updated when MO print preview is open"/>
    <s v="1. Open Minutes Window_x000a_2. Optional: Change Docket Category to MO_x000a_3. Select Print Preview_x000a_4. Change start date or end date to a valid value that will yield different results - Print Preview does not update"/>
    <s v="Needs discussion with BSAs"/>
    <d v="2026-09-08T00:00:00"/>
    <s v="Pass"/>
    <m/>
    <s v="08/12 SM - has been addressed. updating input fields while print preview is open will update report"/>
  </r>
  <r>
    <n v="47"/>
    <d v="2026-07-20T00:00:00"/>
    <s v="BY"/>
    <s v="QA"/>
    <s v="Both"/>
    <x v="1"/>
    <x v="0"/>
    <x v="1"/>
    <s v="Docket Category - MO"/>
    <s v="MO Category - Show Suppressed Codes checkbox"/>
    <s v="1. Open Minutes window_x000a_2. Select Print Preview, or do not select print preview_x000a_3. Change Docket Category from the default All Categories to Minute Order - Show Suppressed Codes is unchecked. PB keeps the selection"/>
    <s v="Needs discussion. In PB, when MO is selected in PB the suppressed codes are not shown, but the Show Suppressed codes checkbox remains selected. NG seems like it fixes this bug_x000a__x000a_Leave as is with the correction"/>
    <m/>
    <m/>
    <m/>
    <s v="08/14 SM - Leaving as-is"/>
  </r>
  <r>
    <n v="48"/>
    <d v="2026-07-20T00:00:00"/>
    <s v="BY"/>
    <s v="QA"/>
    <s v="Both"/>
    <x v="1"/>
    <x v="0"/>
    <x v="1"/>
    <s v="Start Date, End Date, Docket Category - MO"/>
    <s v="Start date/ End date does not reset"/>
    <s v="1. Open Minutes window_x000a_2. Select Docket Category - MO - Start date and end date default to Sysdate as expected_x000a_3. Delete Start date, or delete end date_x000a_4. Select Tab on keyboard to exit the start or end date field - 00/00/0000 start or end date remains, and minutes load with all docket code entries. Expected result is the field defaults to sysdate"/>
    <s v="Needs discussion. I think this is expected behavior with the NG changes but wanted to confirm"/>
    <m/>
    <m/>
    <m/>
    <s v="08/14 SM - Leaving as-is"/>
  </r>
  <r>
    <n v="49"/>
    <d v="2026-07-20T00:00:00"/>
    <s v="BY"/>
    <s v="QA"/>
    <s v="Both"/>
    <x v="1"/>
    <x v="0"/>
    <x v="0"/>
    <s v="Start Date, End Date"/>
    <s v="Start date/ End date validation rules"/>
    <s v="Entering invalid dates in start date and end date, such as 8/18/0025, show the red fluent validation border without a message. The minutes data shows no records to display message"/>
    <s v="Needs discussion for the expected behavior. We cannot compare to the PB behavior since we cannot enter out of range 4 digit years. PB 2 digit will select the 1900s if the 20XX year has not happened yet._x000a__x000a_Needs discussion with Devs."/>
    <d v="2026-09-08T00:00:00"/>
    <s v="Pass"/>
    <m/>
    <s v="08/19 SM - added fluent validation to date start and end"/>
  </r>
  <r>
    <n v="50"/>
    <d v="2026-07-20T00:00:00"/>
    <s v="BY"/>
    <s v="QA"/>
    <s v="Both"/>
    <x v="0"/>
    <x v="1"/>
    <x v="2"/>
    <s v="Minutes Header - Missing Complaints"/>
    <s v="OC Pay number appears as -1 for Missing Complaints"/>
    <s v="1. Open NG Priors window_x000a_2. Search for a person name or person nbr that has a missing complaint_x000a_3. Click the arrow to move case to the Selected cases area_x000a_4. Select the Details grid icon_x000a_5. Select the Minutes button - Minutes tab and Minutes page title shows &quot;/OC Pay Number - -1&quot;.  PB omits this section from both areas"/>
    <s v="See screenshots 50 - NG and 50 - PB_x000a__x000a_Steps 1-5 can be replaced by &quot;Open Minutes&quot; once the Defect 51 missing complaint search works is fixed"/>
    <d v="2026-09-14T00:00:00"/>
    <s v="Fail"/>
    <s v="BY 9/8: Defect is still there_x000a_BY 9/14: Defect is still there. The test case in the screenshot 50DEV has a defendant with cases. This issue might occur on person records that only have missing complaints only with the person record. See person nbr 8452368 in CRMQ. Added 50BSA1 and 50BSA2 screenshot for the person record that failed vs the record that loaded correctly"/>
    <s v="08/19 SM - resolved. Matched missing complaints vision title to legacy_x000a_09/09 SM - checked in ST and QA build. This issue has been resolved. Please see screenshot 50DEV on screenshots tab_x000a_09/16 SM - has been addressed. Please retest"/>
  </r>
  <r>
    <n v="51"/>
    <d v="2026-07-20T00:00:00"/>
    <s v="BY"/>
    <s v="QA"/>
    <s v="Both"/>
    <x v="1"/>
    <x v="1"/>
    <x v="0"/>
    <s v="N/A"/>
    <s v="Searching for a missing complaint crashes the minutes session"/>
    <s v="1. Open Minutes from any PB window, any case search,  for a missing complaint case - minutes window crashes"/>
    <s v="Issue may occur because the simple case search is based on public case number_x000a__x000a_"/>
    <d v="2026-07-29T00:00:00"/>
    <s v="Pass with Comments"/>
    <s v="7/29: Fixed 7/20 after weekly NG meeting"/>
    <s v="08/14 SM - resolved"/>
  </r>
  <r>
    <n v="52"/>
    <d v="2026-07-20T00:00:00"/>
    <s v="BY"/>
    <s v="QA"/>
    <s v="Both"/>
    <x v="0"/>
    <x v="0"/>
    <x v="0"/>
    <s v="ATP Active Indicator"/>
    <s v="Tooltip label"/>
    <s v="1. Open Minutes on a case with ATPACTIVE statistic_x000a_2. Hover cursor over ATP indicator - label shows &quot;ATP Active&quot;. PB shows &quot;ATP Request Pending&quot;"/>
    <m/>
    <d v="2026-09-08T00:00:00"/>
    <s v="Pass"/>
    <m/>
    <s v="08/05 SM - has been changed to ATP Request Pending."/>
  </r>
  <r>
    <n v="53"/>
    <d v="2026-07-20T00:00:00"/>
    <s v="BY"/>
    <s v="QA"/>
    <s v="Both"/>
    <x v="0"/>
    <x v="0"/>
    <x v="0"/>
    <s v="NCIC Indicator"/>
    <s v="Tooltip label"/>
    <s v="1. Open Minutes on a case with CVNCIC defendant qualifier_x000a_2. Hover cursor over ATP indicator - label shows &quot;NCIC&quot;. PB shows &quot;NCIC Case Initiation&quot;"/>
    <m/>
    <d v="2026-09-08T00:00:00"/>
    <s v="Pass"/>
    <m/>
    <s v="08/18 SM - now prioritizes Case Initiation for CVNCIC defendant qualifier"/>
  </r>
  <r>
    <n v="54"/>
    <d v="2026-07-20T00:00:00"/>
    <s v="BY"/>
    <s v="QA"/>
    <s v="Both"/>
    <x v="0"/>
    <x v="0"/>
    <x v="0"/>
    <s v="NCIC Indicator"/>
    <s v="NCIC Button UI"/>
    <s v="NCIC is hard to read "/>
    <s v="Needs discussion with Devs. Can the font size be larger?"/>
    <d v="2026-09-08T00:00:00"/>
    <s v="Pass"/>
    <m/>
    <s v="08/13 SM - increased NCIC label font size to 10px &amp; weight 700"/>
  </r>
  <r>
    <n v="55"/>
    <d v="2026-07-20T00:00:00"/>
    <s v="BY"/>
    <s v="QA"/>
    <s v="Both"/>
    <x v="0"/>
    <x v="0"/>
    <x v="0"/>
    <s v="Most fields"/>
    <s v="NCIC case top row alignment"/>
    <s v="Opening ATP cases and cases without indicators loads as expected. Opening NCIC cases slightly shifts most of the fields, and the entire minutes section down"/>
    <m/>
    <d v="2026-09-08T00:00:00"/>
    <s v="Pass with Comments"/>
    <s v="BY 9/8: The header isn't visible during the load anymore. Assuming this is resolved"/>
    <s v="08/18 sm - has been addressed"/>
  </r>
  <r>
    <n v="56"/>
    <d v="2026-07-20T00:00:00"/>
    <s v="BY"/>
    <s v="QA"/>
    <s v="Both"/>
    <x v="0"/>
    <x v="0"/>
    <x v="0"/>
    <s v="ATP TS Indicator"/>
    <s v="ATP TS/ ATP Ruled case"/>
    <s v="On a case with ATP Cup TS Pending and ATP Ruled statistic, the ATP indicator shows 'ATP Ruled' indicator. PB shows 'ATP - CUP TS Pending' indicator."/>
    <s v="Per Chris, this scenario was not considered by the business."/>
    <d v="2026-09-10T00:00:00"/>
    <s v="Pass"/>
    <m/>
    <s v="08/07 SM - has been addressed"/>
  </r>
  <r>
    <n v="57"/>
    <d v="2026-07-20T00:00:00"/>
    <s v="BY"/>
    <s v="QA"/>
    <s v="Both"/>
    <x v="0"/>
    <x v="0"/>
    <x v="0"/>
    <s v="ATP/ NCIC Indicators"/>
    <s v="2+ ATP indicators on a case, and/ or NCIC indicator"/>
    <s v="On a case with ATP Active, ATP Ruled, and/or ATP Cup TS Pending, the indicator priority should be 1) Active 2) Cup TS Pending 3) Ruled 4) NCIC. NG shows 1) Ruled 2) Active 3) Cup TS Pending 4) NCIC"/>
    <s v="Decision: Match PB behavior. NCIC case will not have "/>
    <d v="2026-09-10T00:00:00"/>
    <s v="Pass"/>
    <m/>
    <s v="08/18 sm - has been addressed"/>
  </r>
  <r>
    <n v="58"/>
    <d v="2026-07-20T00:00:00"/>
    <s v="BY"/>
    <s v="QA"/>
    <s v="Both"/>
    <x v="0"/>
    <x v="0"/>
    <x v="0"/>
    <s v="Window label"/>
    <s v="2+ ATP indicators on a case, and/ or NCIC indicator"/>
    <s v="On a case with ATP Active, ATP Ruled, and/or ATP Cup TS Pending, the window label priority should be 1) Active 2) Ruled 3) Cup TS Pending 4) NCIC, with one label displaying. In NG, all labels for the case display"/>
    <s v="Needs discussion. see Defect 57 comment"/>
    <d v="2026-09-10T00:00:00"/>
    <s v="Pass"/>
    <m/>
    <s v="08/18 sm - has been addressed"/>
  </r>
  <r>
    <n v="59"/>
    <d v="2026-07-20T00:00:00"/>
    <s v="BY"/>
    <s v="QA"/>
    <s v="Both"/>
    <x v="1"/>
    <x v="0"/>
    <x v="0"/>
    <s v="ATP/ NCIC Indicators, Tab Label"/>
    <s v="Indicators are not removed on F3 refresh"/>
    <s v="1. Open a case with an indicator_x000a_2. Remove the statistic or activity that triggers the indicator_x000a_3. F3 Refresh - Tab label and indicator remain the same. Tab label and indicator are updated if you open a new minutes session"/>
    <m/>
    <d v="2026-09-10T00:00:00"/>
    <s v="Pass"/>
    <m/>
    <s v="08/19 SM - has been addressed. Should refresh without indicators"/>
  </r>
  <r>
    <n v="60"/>
    <d v="2026-07-20T00:00:00"/>
    <s v="BY"/>
    <s v="QA"/>
    <s v="Both"/>
    <x v="0"/>
    <x v="0"/>
    <x v="0"/>
    <s v="ATP TS Indicator"/>
    <s v="Indicator Color"/>
    <s v="NG ATP CUP TS Pending indicator is orange with red font. PB is yellow with Red font, and a small green TS in the bottom left corner"/>
    <s v="Devs need to fix to match Vision icon."/>
    <d v="2026-09-10T00:00:00"/>
    <s v="Pass"/>
    <m/>
    <s v="08/16 sm - has been addressed"/>
  </r>
  <r>
    <n v="61"/>
    <d v="2026-07-20T00:00:00"/>
    <s v="BY"/>
    <s v="QA"/>
    <s v="Both"/>
    <x v="0"/>
    <x v="0"/>
    <x v="0"/>
    <s v="All columns except Text"/>
    <s v="Alignment when Text is multiple lines"/>
    <s v="All NG columns, except Text, are middle aligned when the Text column has multiple lines. PB is aligned at the top"/>
    <m/>
    <d v="2026-09-10T00:00:00"/>
    <s v="Pass with Comments"/>
    <s v="All columns corrected except Icon columns. See defect 104"/>
    <s v="08/03 SM - alignment is now top aligned"/>
  </r>
  <r>
    <n v="62"/>
    <d v="2026-07-21T00:00:00"/>
    <s v="BY"/>
    <s v="QA"/>
    <s v="PB Only"/>
    <x v="1"/>
    <x v="0"/>
    <x v="1"/>
    <s v="Sealed Case Messages"/>
    <s v="Ability to click elsewhere when sealed case message appears"/>
    <s v="PB Sealed Case messages do not allow you to select other areas of Vision until the Sealed Case messages is acknowledged. NG messages allow you to use other sections"/>
    <s v="Needs discussion with Devs"/>
    <m/>
    <m/>
    <s v="BY 8/18: Marked as no action per discussion. MU Added to Tech Debt log item 13"/>
    <s v="8/18/2026 SM - leave as is per discussion 8/18 marked as known issue"/>
  </r>
  <r>
    <n v="63"/>
    <d v="2026-07-21T00:00:00"/>
    <s v="BY"/>
    <s v="QA"/>
    <s v="Both"/>
    <x v="0"/>
    <x v="0"/>
    <x v="0"/>
    <s v="Sealed Case Messages"/>
    <s v="Line Breaks are not included in sealed messages"/>
    <s v="Line breaks do not appear in the NG sealed messages Seal 1 (MSG1) and Seal 5 (MSG5) messages"/>
    <s v="See Seal Messages tab"/>
    <d v="2026-09-09T00:00:00"/>
    <s v="Pass with Comments"/>
    <s v="See defect 108"/>
    <s v="08/19 SM - sealed messages now use line breaks"/>
  </r>
  <r>
    <n v="64"/>
    <d v="2026-07-21T00:00:00"/>
    <s v="BY"/>
    <s v="QA"/>
    <s v="Both"/>
    <x v="1"/>
    <x v="1"/>
    <x v="1"/>
    <s v="N/A"/>
    <s v="Printing minutes from other windows shows the PB version"/>
    <s v="PB minutes print instead of NG minutes"/>
    <s v="Pending changes in QA"/>
    <m/>
    <m/>
    <m/>
    <s v="08/12 SM - Leaving as-is"/>
  </r>
  <r>
    <n v="65"/>
    <d v="2026-07-21T00:00:00"/>
    <s v="BY"/>
    <s v="QA"/>
    <s v="Both"/>
    <x v="1"/>
    <x v="0"/>
    <x v="1"/>
    <s v="Minutes Entry Double Click"/>
    <s v="Double Click to open minutes"/>
    <s v="Double click to open minutes works when you double click the &quot;Code&quot; column. This should work when you double click any column, including icon columns"/>
    <s v="Decision made to keep this on the Code column only"/>
    <m/>
    <m/>
    <m/>
    <s v="08/12 SM - Leaving as-is"/>
  </r>
  <r>
    <n v="66"/>
    <d v="2026-07-21T00:00:00"/>
    <s v="BY"/>
    <s v="QA"/>
    <s v="Both"/>
    <x v="0"/>
    <x v="0"/>
    <x v="1"/>
    <s v="Short Text"/>
    <s v="Short Text changes the height of the minutes"/>
    <s v="Switching between long text and short text changes the height of the rows where applicable. PB retains the row height."/>
    <s v="Leave as is, short text should account for line breaks once it's fixed"/>
    <m/>
    <m/>
    <m/>
    <s v="08/12 SM - Leaving as-is"/>
  </r>
  <r>
    <n v="67"/>
    <d v="2026-07-21T00:00:00"/>
    <s v="BY"/>
    <s v="QA"/>
    <s v="Both"/>
    <x v="1"/>
    <x v="0"/>
    <x v="1"/>
    <s v="Page Up/ Page Down"/>
    <s v="Speed"/>
    <s v="Page Up/ Down takes a few seconds to update between keypresses. PB is instant"/>
    <s v="Leave as is"/>
    <m/>
    <m/>
    <m/>
    <s v="08/12 SM - Leaving as-is"/>
  </r>
  <r>
    <n v="68"/>
    <d v="2026-07-21T00:00:00"/>
    <s v="BY"/>
    <s v="QA"/>
    <s v="Both"/>
    <x v="1"/>
    <x v="0"/>
    <x v="0"/>
    <s v="F11"/>
    <s v="F11 does not show final row"/>
    <s v="F11 selects, but does not display the final row. You have to scroll down to see the final row"/>
    <m/>
    <m/>
    <m/>
    <m/>
    <s v="08/06 SM - modified Last to scroll to last column of last row to avoid row showing halfway"/>
  </r>
  <r>
    <n v="69"/>
    <d v="2026-07-21T00:00:00"/>
    <s v="BY"/>
    <s v="QA"/>
    <s v="Both"/>
    <x v="1"/>
    <x v="1"/>
    <x v="0"/>
    <s v="N/A"/>
    <s v="Tabbing does not allow you to select dropdown"/>
    <s v="Unable to recreate. Tabbing after entering date fields, then selecting the docket category drop down did not open the dropdown in once instance"/>
    <s v="May be related to the syncfusion dropdown bug reported in Sentence Maintenance Wkflow QA"/>
    <d v="2026-09-09T00:00:00"/>
    <s v="Pass with Comments"/>
    <s v="BY 9/10: Unable to retest. Passing assuming the tab input update fixed this"/>
    <s v="08/17 SM - fixed tab order on inputs"/>
  </r>
  <r>
    <n v="70"/>
    <d v="2026-07-21T00:00:00"/>
    <s v="BY"/>
    <s v="QA"/>
    <s v="Both"/>
    <x v="0"/>
    <x v="0"/>
    <x v="0"/>
    <s v="MO Print Preview - Header"/>
    <s v="Report Request Criteria line"/>
    <s v="Extra lines before and after &quot;Report Request Criteria&quot;"/>
    <m/>
    <d v="2026-09-04T00:00:00"/>
    <s v="Pass"/>
    <m/>
    <s v="08/12 SM - added rectangle around Report Request Criteria as reflected in Vision MO pdf printouts"/>
  </r>
  <r>
    <n v="71"/>
    <d v="2026-07-21T00:00:00"/>
    <s v="BY"/>
    <s v="QA"/>
    <s v="Both"/>
    <x v="1"/>
    <x v="1"/>
    <x v="0"/>
    <s v="MO Print Preview - Load Time"/>
    <m/>
    <s v="Receive &quot;Failed to render report&quot; message when generating minutes for large cases"/>
    <s v="Sample case: 06NF0425 in CRMQ. See screenshot 71"/>
    <d v="2026-09-14T00:00:00"/>
    <s v="Pass with Comments"/>
    <s v="BY 9/14: Load time is 15 - 20 seconds for 1900 pages of minutes. Load time is less than 10 seconds for 1600 page minute order"/>
    <s v="09/01 SM - large cases such at 06NF0425 now work on print preview"/>
  </r>
  <r>
    <n v="72"/>
    <d v="2026-07-22T00:00:00"/>
    <s v="BY"/>
    <s v="QA"/>
    <s v="PB Only"/>
    <x v="0"/>
    <x v="0"/>
    <x v="0"/>
    <s v="Case Search through Binocular button"/>
    <s v="Cancel button shows incorrect message header"/>
    <s v="1. Open Minutes_x000a_2. Select binocular icon_x000a_3. Select Cancel in the advanced case search - Message shows the window title in the header instead of &quot;Docket Report&quot;"/>
    <s v="Needs discussion. May be a no action item since the wrong case search is used"/>
    <d v="2026-09-10T00:00:00"/>
    <s v="Pass"/>
    <m/>
    <s v="08/14 SM - standardized the message to say Case Search"/>
  </r>
  <r>
    <n v="73"/>
    <d v="2026-07-22T00:00:00"/>
    <s v="BY"/>
    <s v="QA"/>
    <s v="Both"/>
    <x v="0"/>
    <x v="0"/>
    <x v="0"/>
    <s v="MO Print Preview - Text column"/>
    <s v="Bold text does not appear"/>
    <s v="Text column does not show bold font for expected minute entries. Color should be #000000"/>
    <m/>
    <d v="2026-09-04T00:00:00"/>
    <s v="Pass"/>
    <m/>
    <s v="08/12 SM - text styles have been applied to MO report"/>
  </r>
  <r>
    <n v="74"/>
    <d v="2026-07-22T00:00:00"/>
    <s v="BY"/>
    <s v="QA"/>
    <s v="Both"/>
    <x v="0"/>
    <x v="0"/>
    <x v="0"/>
    <s v="MO Print Preview - Docket Dt column"/>
    <s v="Date format"/>
    <s v="Docket Dt column format should be M/D/YYYY if the month and day are single digit."/>
    <m/>
    <d v="2026-09-04T00:00:00"/>
    <s v="Pass"/>
    <m/>
    <s v="08/06 SM - has been addressed"/>
  </r>
  <r>
    <n v="75"/>
    <d v="2026-07-22T00:00:00"/>
    <s v="BY"/>
    <s v="QA"/>
    <s v="Both"/>
    <x v="0"/>
    <x v="1"/>
    <x v="0"/>
    <s v="MO Print Preview - Docket Dt column"/>
    <s v="Docket Dt does not appear at the start of new pages"/>
    <s v="Docket Dt should appear on the first docket code entry of each page"/>
    <m/>
    <d v="2026-09-14T00:00:00"/>
    <s v="Pass"/>
    <s v="Does not work if Seq Nbr at the start of the page is not 1. This defect might have been reported twice in error."/>
    <s v="08/04 SM - new power bi report has not been deployed. This issue has been addressed_x000a_09/09 SM - issue addressed. Dt Entered repeats on each page"/>
  </r>
  <r>
    <n v="76"/>
    <d v="2026-07-22T00:00:00"/>
    <s v="BY"/>
    <s v="QA"/>
    <s v="Both"/>
    <x v="0"/>
    <x v="0"/>
    <x v="0"/>
    <s v="MO Print Preview - Footer"/>
    <s v="Minute Order alignment"/>
    <s v="Minute Order text in the footer is aligned with Name and Case rather than Page and Report Date"/>
    <s v="Needs BSA discussion"/>
    <d v="2026-09-04T00:00:00"/>
    <s v="Pass"/>
    <m/>
    <s v="08/12 SM - reflected current report"/>
  </r>
  <r>
    <n v="77"/>
    <d v="2026-07-22T00:00:00"/>
    <s v="BY"/>
    <s v="QA"/>
    <s v="Both"/>
    <x v="0"/>
    <x v="0"/>
    <x v="0"/>
    <s v="MO Print Preview - Footer"/>
    <s v="Report Date timestamp"/>
    <s v="Report Date format should be 24 hour clock without AM/PM"/>
    <m/>
    <d v="2026-09-04T00:00:00"/>
    <s v="Pass"/>
    <m/>
    <s v="08/19 SM - report date is formatted in 24hr w/o am/pm depending on if minute order or not mo"/>
  </r>
  <r>
    <n v="78"/>
    <d v="2026-07-22T00:00:00"/>
    <s v="BY"/>
    <s v="QA"/>
    <s v="Both"/>
    <x v="0"/>
    <x v="0"/>
    <x v="0"/>
    <s v="MO Print Preview - Footer"/>
    <s v="Case and Report Date alignment"/>
    <s v="Case and Report Date are right aligned. In PB, these are aligned at the colon."/>
    <m/>
    <d v="2026-09-14T00:00:00"/>
    <s v="Pass"/>
    <s v="BY 9/4: Resolved during working session. Will retest in upcoming QA build"/>
    <s v="08/12 SM - aligned at the colon for case/report label"/>
  </r>
  <r>
    <n v="79"/>
    <d v="2026-07-22T00:00:00"/>
    <s v="BY"/>
    <s v="QA"/>
    <s v="Both"/>
    <x v="0"/>
    <x v="0"/>
    <x v="0"/>
    <s v="MO Print Preview - Header"/>
    <s v="Title text wrap"/>
    <s v="Superior Court .. County of Orange title wraps. PB is one line"/>
    <m/>
    <d v="2026-09-04T00:00:00"/>
    <s v="Pass"/>
    <m/>
    <s v="08/12 SM - has been addressed. MO is one line &amp; other is 2"/>
  </r>
  <r>
    <n v="80"/>
    <d v="2026-07-22T00:00:00"/>
    <s v="BY"/>
    <s v="QA"/>
    <s v="Both"/>
    <x v="0"/>
    <x v="0"/>
    <x v="0"/>
    <s v="MO Print Preview - Header"/>
    <s v="Minute Order font size"/>
    <s v="Minute Order font size is larger in PB version than the Superior Court .. County of Orange text. Unable to determine the font size of PB."/>
    <m/>
    <d v="2026-09-04T00:00:00"/>
    <s v="Pass"/>
    <m/>
    <s v="08/12 SM - has been addressed"/>
  </r>
  <r>
    <n v="81"/>
    <d v="2026-07-22T00:00:00"/>
    <s v="CL"/>
    <s v="QA"/>
    <s v="PB Only"/>
    <x v="0"/>
    <x v="0"/>
    <x v="0"/>
    <s v="Header - Name Field"/>
    <s v="Not displaying Person # after the name on Juvenile Case_x000a_"/>
    <s v="PB is not displaying the Person # after the name_x000a_In WEB it is"/>
    <s v="See sample screenhot 81"/>
    <d v="2026-09-03T00:00:00"/>
    <s v="Pass"/>
    <m/>
    <s v="08/18 SM - person_nbr now displaying properly in vision and blazor"/>
  </r>
  <r>
    <n v="82"/>
    <d v="2026-07-22T00:00:00"/>
    <s v="CL"/>
    <s v="QA"/>
    <s v="PB Only"/>
    <x v="0"/>
    <x v="0"/>
    <x v="0"/>
    <s v="Header - Date Range - Start"/>
    <s v="This field flashes when you move Vision between monitor"/>
    <s v="Too much flashing in this field in NG-Minutes versus the old Minutes"/>
    <m/>
    <d v="2026-09-03T00:00:00"/>
    <s v="Pass"/>
    <m/>
    <s v="08/14 SM - has been addressed with Sameer's changes_x000a_09/03 SM - has been resolved. Occured due to tab order"/>
  </r>
  <r>
    <n v="83"/>
    <d v="2026-07-23T00:00:00"/>
    <s v="BY"/>
    <s v="QA"/>
    <s v="Both"/>
    <x v="0"/>
    <x v="0"/>
    <x v="0"/>
    <s v="Report Type"/>
    <s v="Short and Long font size/ style"/>
    <s v="Short and Long font size should match the Report type - 13px, and the text should be bold. This bold text can be #333333 unlike the other areas in this window."/>
    <m/>
    <d v="2026-09-14T00:00:00"/>
    <s v="Pass"/>
    <s v="BY 9/9: Defect still exists"/>
    <s v="08/06 SM - changed font size to 14px for minutes grid only_x000a_09/10 SM - resolved in working session w/ Brooke"/>
  </r>
  <r>
    <n v="84"/>
    <d v="2026-07-23T00:00:00"/>
    <s v="BY"/>
    <s v="QA"/>
    <s v="PB Only"/>
    <x v="0"/>
    <x v="1"/>
    <x v="1"/>
    <s v="PB Minutes Print"/>
    <s v="PB Minutes print column headers do not match Prod/ProdTest build"/>
    <s v="QA and ST build minutes prints have shifted column headers. This does not occur in ProdTest or Prod builds"/>
    <s v="PB Window Defect, not the NG window. Should be a Sameer low priority fixx"/>
    <m/>
    <m/>
    <s v="BY 8/26: Decision made to keep the PB headers as is. This will not be fixed unless users report the issue in QA."/>
    <s v="08/26 SM - Leave as-is"/>
  </r>
  <r>
    <n v="85"/>
    <d v="2026-07-23T00:00:00"/>
    <s v="BY"/>
    <s v="QA"/>
    <s v="Both"/>
    <x v="0"/>
    <x v="0"/>
    <x v="0"/>
    <s v="Date Entered column filter"/>
    <s v="Filter format does not match the datatype"/>
    <s v="Date entered column filter matches the window MM/DD/YYYY, but the data is a datetime."/>
    <s v="Needs discussion with Devs. _x000a__x000a_Date Entered is a timestamp, but the window displays MM/DD/YY format. Can the timestamp appear in the column filter? Or is it possible for a MM/DD/YY date to apply to rows regardless of the time stamp. For example, 04/28/26 would retrieve all entries with 04/28/2026"/>
    <d v="2026-09-09T00:00:00"/>
    <s v="Pass"/>
    <m/>
    <s v="08/05 SM - fixed filter issue MM/DD/YY date applies to rows regardless of timestamp"/>
  </r>
  <r>
    <n v="86"/>
    <d v="2026-07-23T00:00:00"/>
    <s v="BY"/>
    <s v="QA"/>
    <s v="Both"/>
    <x v="0"/>
    <x v="0"/>
    <x v="1"/>
    <s v="Code, Date Entered, User Name"/>
    <s v="Font size increase when dragging the scroll bar"/>
    <s v="When dragging and dropping the scroll bar, the text temporarily increases in size, then blank white area appears "/>
    <s v="See Screenshots 86"/>
    <m/>
    <m/>
    <s v="BY 9/9: Cannot replicate"/>
    <s v="08/05 SM - cannot replicate"/>
  </r>
  <r>
    <n v="87"/>
    <d v="2026-07-29T00:00:00"/>
    <s v="BY"/>
    <s v="ST"/>
    <s v="PB Only"/>
    <x v="1"/>
    <x v="0"/>
    <x v="1"/>
    <s v="Minute Print"/>
    <s v="PB Print Button"/>
    <s v="1. Open PB Minutes_x000a_2. Select Print Button - expected print preview appears_x000a_3. Select Cancel_x000a_4. Select Print Button while cancel is still processing - nothing happens_x000a_5. Select Print Button again - different print option appears_x000a_"/>
    <s v="In Prod 5.04/ CRMT, Print cancel happens instantly and this issue cannot be recreated."/>
    <m/>
    <m/>
    <m/>
    <s v="08/12 SM - leave as-is"/>
  </r>
  <r>
    <n v="88"/>
    <d v="2026-07-29T00:00:00"/>
    <s v="BY"/>
    <s v="ST"/>
    <s v="Both"/>
    <x v="0"/>
    <x v="0"/>
    <x v="0"/>
    <s v="Minute Print Preview - Body"/>
    <s v="Column Header alignment"/>
    <s v="All column headers should be center aligned. Some column headers are left and right aligned"/>
    <s v="UI Guideline 10 is meant for grids, but it can apply here too."/>
    <d v="2026-09-04T00:00:00"/>
    <s v="Pass"/>
    <m/>
    <s v="08/06 SM - center-aligned all column headers. "/>
  </r>
  <r>
    <n v="89"/>
    <d v="2026-07-30T00:00:00"/>
    <s v="BY"/>
    <s v="QA"/>
    <s v="PB Only"/>
    <x v="0"/>
    <x v="0"/>
    <x v="0"/>
    <s v="Image Indicator"/>
    <s v="indicator icon is missing"/>
    <s v="White text for the image letter and the functionality of the image work as expected, but the green/ red/ orange icons are missing."/>
    <m/>
    <d v="2026-08-28T00:00:00"/>
    <s v="Pass"/>
    <m/>
    <s v="08/06 SM - has been addressed"/>
  </r>
  <r>
    <n v="90"/>
    <d v="2026-07-30T00:00:00"/>
    <s v="BY"/>
    <s v="ST"/>
    <s v="PB Only"/>
    <x v="1"/>
    <x v="0"/>
    <x v="3"/>
    <s v="Minute Print"/>
    <s v="PB Minutes appear instead of NG minutes"/>
    <s v="These print areas in PB windows show the PB Minutes instead of NG minutes_x000a_- Courtroom Print - Print Minutes Activity_x000a_- "/>
    <s v="Needs discussion with Jorge"/>
    <m/>
    <m/>
    <s v="BY 9/10: Sameer item"/>
    <s v="09/09 SM - waiting on Sameer_x000a_09/11 SM - has been addressed"/>
  </r>
  <r>
    <n v="91"/>
    <d v="2026-07-30T00:00:00"/>
    <s v="BY"/>
    <s v="ST"/>
    <s v="PB Only"/>
    <x v="1"/>
    <x v="0"/>
    <x v="3"/>
    <s v="MO Print"/>
    <s v="PB Minute Order appear instead of NG MO"/>
    <s v="These print areas in PB windows show the PB Minute order instead of NG minute order_x000a_- Courtroom Print - Print Minute Order activity_x000a_- Minute Window - 2nd row icon Print button when Minute Order docket category is selected"/>
    <s v="Needs discussion with Jorge"/>
    <m/>
    <m/>
    <s v="BY 9/10: Sameer item"/>
    <s v="09/09 SM - waiting on Sameer_x000a_09/11 SM - has been addressed"/>
  </r>
  <r>
    <n v="92"/>
    <d v="2026-07-30T00:00:00"/>
    <s v="BY"/>
    <s v="ST"/>
    <s v="PB Only"/>
    <x v="1"/>
    <x v="1"/>
    <x v="0"/>
    <s v="CIS Min Other Print Button"/>
    <s v="Error when opening PDF"/>
    <s v="1. Open PB Minutes, not NG minutes_x000a_2. Change start and end date range to include MO entries_x000a_3. Change Docket Category to &quot;Minute Order&quot;_x000a_4. Select CIS, Min, Other button - print is successful_x000a_5. Open printed document - Adobe error message. PB version will "/>
    <s v="See Screenshot id 92."/>
    <d v="2026-09-09T00:00:00"/>
    <s v="Pass"/>
    <m/>
    <s v="08/03 SM - could not replicate this. Sameer might have addressed it prior to 08/03"/>
  </r>
  <r>
    <n v="93"/>
    <d v="2026-07-31T00:00:00"/>
    <s v="MU"/>
    <s v="QA"/>
    <s v="Both"/>
    <x v="0"/>
    <x v="0"/>
    <x v="0"/>
    <s v="Minute Body"/>
    <s v="Minimized window alignment"/>
    <s v="When window is split vertically halfway, the minutes search section takes up a lot of space"/>
    <s v="Needs discussion with devs. Is it possible for "/>
    <d v="2026-09-09T00:00:00"/>
    <s v="Pass with Comments"/>
    <s v="See defect 106"/>
    <s v="08/13 SM - updated criteria component (header) responsiveness. Now uses scrollbar_x000a_"/>
  </r>
  <r>
    <n v="94"/>
    <d v="2026-07-31T00:00:00"/>
    <s v="MU"/>
    <s v="QA"/>
    <s v="Both"/>
    <x v="0"/>
    <x v="0"/>
    <x v="0"/>
    <s v="Icons, Text in minutes grid"/>
    <s v="Able to click/ drag some icons and text"/>
    <s v="Some icons, such as the gavel, binocular search button, and highlighted minutes text, can be dragged to different areas. These dragged fields cannot be dropped anywhere"/>
    <m/>
    <d v="2026-08-28T00:00:00"/>
    <s v="Pass"/>
    <m/>
    <s v="08/15 SM - removed dragging from binocular search button and gavel"/>
  </r>
  <r>
    <n v="95"/>
    <d v="2026-07-31T00:00:00"/>
    <s v="MU"/>
    <s v="QA"/>
    <s v="Both"/>
    <x v="0"/>
    <x v="1"/>
    <x v="0"/>
    <s v="Minutes Body"/>
    <s v="Font size in minutes window"/>
    <s v="NG font size is Esmall per UI guidelines. This window may need larger font due to high usage"/>
    <s v="Needs discussion with devs"/>
    <d v="2026-09-09T00:00:00"/>
    <s v="Pass"/>
    <m/>
    <s v="08/13 SM - increased font size to 14px and added top/bot padding on text cells"/>
  </r>
  <r>
    <n v="96"/>
    <d v="2026-07-31T00:00:00"/>
    <s v="MU"/>
    <s v="QA"/>
    <s v="Both"/>
    <x v="0"/>
    <x v="0"/>
    <x v="1"/>
    <m/>
    <s v="two line column header"/>
    <s v="melanie will review"/>
    <m/>
    <m/>
    <m/>
    <s v="BY 9/9: I don't know what this was"/>
    <s v="08/14 SM - pending review_x000a_09/10 SM - Leaving as-is"/>
  </r>
  <r>
    <n v="97"/>
    <d v="2026-07-31T00:00:00"/>
    <s v="BY"/>
    <s v="QA"/>
    <s v="PB Only"/>
    <x v="0"/>
    <x v="1"/>
    <x v="2"/>
    <s v="Minute Print Preview - Body"/>
    <s v="Text formatting is missing"/>
    <s v="Any text formatting, like strikethroughs/ bold font/ underline - is not visible in the minutes body"/>
    <m/>
    <d v="2026-09-14T00:00:00"/>
    <s v="Fail"/>
    <s v="BY 9/14: Defect still exists. This was fixed in the working session but does not appear in QA"/>
    <s v="08/12 SM - has been addressed. Text styles are now in both reports_x000a_09/16 SM - has been readded."/>
  </r>
  <r>
    <n v="98"/>
    <d v="2026-07-31T00:00:00"/>
    <s v="BY"/>
    <s v="QA"/>
    <s v="PB Only"/>
    <x v="0"/>
    <x v="1"/>
    <x v="0"/>
    <s v="MO Print Preview - Body"/>
    <s v="Text formatting is missing"/>
    <s v="Normal and Bold text formatting should be included"/>
    <s v="BY 9/8 Update: Minute order should only include bold, and normal formatting. Other styles are reserved for minutes only"/>
    <d v="2026-09-14T00:00:00"/>
    <s v="Pass"/>
    <m/>
    <s v="08/12 SM - has been addressed. Text styles are now in both reports"/>
  </r>
  <r>
    <n v="99"/>
    <d v="2026-08-31T00:00:00"/>
    <s v="BY"/>
    <s v="QA"/>
    <s v="Both"/>
    <x v="1"/>
    <x v="0"/>
    <x v="1"/>
    <s v="Binocular Search"/>
    <s v="Close/ Cancel on simple search/ advanced case search does not close minutes"/>
    <s v="1. Open Minutes_x000a_2. Select binoculars_x000a_3A. In Advanced Case search, select cancel - Window remains open with the previously opened case. Expect the window to close_x000a_3B. In Simple Case search, select close - Window remains open with the previously opened case. Expect the window to close"/>
    <s v="Simple case search isn't in PB yet, but the same behavior should happen for both scenarios_x000a__x000a_Devs are standardizing the canceled/ closed binocular search result behavior. Needs discussion"/>
    <m/>
    <m/>
    <m/>
    <s v="09/10 SM - we are standardizing this. All other windows retain case if user cancels"/>
  </r>
  <r>
    <n v="100"/>
    <d v="2026-08-31T00:00:00"/>
    <s v="BY"/>
    <s v="QA"/>
    <s v="Both"/>
    <x v="0"/>
    <x v="0"/>
    <x v="2"/>
    <s v="Minutes Print, Ctrl + P"/>
    <m/>
    <s v="PDF default name is &quot;Minutes.pdf&quot; PB is &quot;DataWindow.pdf&quot;."/>
    <s v="change to Minutes_CaseNumber.pdf_x000a__x000a_Standardize to WindowName_CaseNumber.pdf for other windows. If the window does not have a case number, use WindowName.pdf"/>
    <m/>
    <m/>
    <s v="BY 9/10: Updated Testing comment after meeting with Sebastian_x000a_BY 9/16: After question from devs, naming convention will be Minutes_PublicCase.pdf. "/>
    <s v="09/09 SM - Leaving as-is_x000a_09/16 SM - resolved. fileName is now Minutes_PublicCase.pdf"/>
  </r>
  <r>
    <n v="101"/>
    <d v="2026-09-03T00:00:00"/>
    <s v="BY"/>
    <s v="QA"/>
    <s v="Both"/>
    <x v="0"/>
    <x v="1"/>
    <x v="0"/>
    <s v="Minutes"/>
    <s v="Blank page prints"/>
    <m/>
    <m/>
    <d v="2026-09-14T00:00:00"/>
    <s v="Pass"/>
    <m/>
    <s v="09/09 SM - has been addressed"/>
  </r>
  <r>
    <n v="102"/>
    <d v="2026-09-08T00:00:00"/>
    <s v="BY"/>
    <s v="QA"/>
    <s v="Both"/>
    <x v="1"/>
    <x v="0"/>
    <x v="0"/>
    <s v="NCIC Indicator"/>
    <s v="NCIC indicator appears on CVCASE cases in error"/>
    <s v="Cases with CVCASE defendant qualifier display the NCIC indicator in error. Only cases with the CVNCIC defendant qualifier should show the indicator"/>
    <s v="See select court.ctf_get_public_case(case_nbr,person_nbr) from court.case_defendant_qualifs where qualifer_code = court.f_get_code_index('DFQLTP','CVCASE'); for the error scenario in CRMD_x000a__x000a_See select court.ctf_get_public_case(case_nbr,person_nbr) from court.case_defendant_qualifs where qualifer_code = court.f_get_code_index('DFQLTP','CVNCIC'); for the expected behavior"/>
    <d v="2026-09-14T00:00:00"/>
    <s v="Pass with Comments"/>
    <s v="See defect 108."/>
    <s v="09/10 SM - resolved. Only cases with CVNCIC show the NCIC indicator"/>
  </r>
  <r>
    <n v="103"/>
    <d v="2026-09-08T00:00:00"/>
    <s v="BY"/>
    <s v="QA"/>
    <s v="Both"/>
    <x v="0"/>
    <x v="2"/>
    <x v="0"/>
    <s v="3rd row of Minutes header - SHow date entered through Report type Long"/>
    <s v="3rd row is not middle aligned"/>
    <s v="3rd row text, check boxes, and circles are not middle aligned."/>
    <m/>
    <d v="2026-09-14T00:00:00"/>
    <s v="Pass"/>
    <m/>
    <s v="09/09 SM - did extra alignment for 3rd row"/>
  </r>
  <r>
    <n v="104"/>
    <d v="2026-09-08T00:00:00"/>
    <s v="BY"/>
    <s v="QA"/>
    <s v="Both"/>
    <x v="0"/>
    <x v="2"/>
    <x v="2"/>
    <s v="Document Icon, Seal Icon, Gavel"/>
    <s v="Alignment is not consistent"/>
    <s v="Icon alignment is bottom aligned when docket code text is one line, and top aligned when docket code text is multiple lines. Icon alignment should match the text columns"/>
    <m/>
    <d v="2026-09-15T00:00:00"/>
    <s v="Fail"/>
    <s v="BY 9/15: image icon is correct, partial seal icon is bottom aligned, and suppressed indicator is top aligned. The text in other columns do not have padding on top. Is it possible for the icons and text columns to be aligned the same way whether the &quot;Text&quot; column has 1 or more than 1 row?"/>
    <s v="09/09 Sm - removed extra top padding from icons. However, on cases with multiple lines it will look top aligned._x000a_09/16 SM - has been addressed in a working session with Brooke. Specified top margin for dt action, seq nbr, code, dt entered, username sealed min, and sealed"/>
  </r>
  <r>
    <n v="105"/>
    <d v="2026-09-09T00:00:00"/>
    <s v="BY"/>
    <s v="QA"/>
    <s v="Both"/>
    <x v="0"/>
    <x v="2"/>
    <x v="0"/>
    <s v="Code"/>
    <s v="Tile vertical compresses Code column"/>
    <s v="Tile Vertical view stacks the code column. This causes codes to take up multiple lines with the text may not. It is ok to see less of the text column in this view until user scrolls"/>
    <m/>
    <d v="2026-09-14T00:00:00"/>
    <s v="Pass"/>
    <m/>
    <s v="09/10 SM - resolved in work session w/ Brooke"/>
  </r>
  <r>
    <n v="106"/>
    <d v="2026-09-09T00:00:00"/>
    <s v="BY"/>
    <s v="QA"/>
    <s v="Both"/>
    <x v="1"/>
    <x v="2"/>
    <x v="0"/>
    <s v="Sealed Case Message"/>
    <s v="Sealed Case messages do not appear through binocular search"/>
    <s v="1. Open minutes for any case_x000a_2. Select binocular icon_x000a_3. Search for a sealed case - sealed case message does not appear. Issue occurs for multiple seal types 1 - 7"/>
    <m/>
    <d v="2026-09-14T00:00:00"/>
    <s v="Pass"/>
    <m/>
    <s v="09/09 SM - has been resolved"/>
  </r>
  <r>
    <n v="107"/>
    <d v="2026-09-10T00:00:00"/>
    <s v="BY"/>
    <s v="QA"/>
    <s v="Both"/>
    <x v="0"/>
    <x v="0"/>
    <x v="0"/>
    <s v="Seq Nbr Range From and To"/>
    <s v="No character limit on fields"/>
    <s v="Seq Nbr Range From and To fields should have a 3 character limit"/>
    <m/>
    <d v="2026-09-14T00:00:00"/>
    <s v="Pass"/>
    <m/>
    <s v="09/11 SM - max length added w/ FV for nbr between 1-999 + from must be &lt;= to"/>
  </r>
  <r>
    <n v="108"/>
    <d v="2026-09-14T00:00:00"/>
    <s v="BY"/>
    <s v="QA"/>
    <s v="Both"/>
    <x v="0"/>
    <x v="0"/>
    <x v="4"/>
    <s v="Window label/ Tab label"/>
    <s v="NCIC label appears"/>
    <s v="Cases with CVCASE defendant qualifier display the NCIC label on the tab and window title in error. Only cases with the CVNCIC defendant qualifier should show the indicator"/>
    <s v="This was missed when logging defect 102"/>
    <m/>
    <m/>
    <m/>
    <s v="09/15 SM - has been addressed"/>
  </r>
  <r>
    <n v="109"/>
    <d v="2026-09-14T00:00:00"/>
    <s v="BY"/>
    <s v="QA"/>
    <s v="Both"/>
    <x v="0"/>
    <x v="0"/>
    <x v="4"/>
    <s v="Minute Print Preview"/>
    <s v="Partial Seal indicator is a black square"/>
    <s v="Partial seal indicator looks like a black square in the print preview and printout for Minutes"/>
    <s v="See case MUGCM01, date of action 2/23/24 in CRMQ. If the icon needs to be modified to work for PowerBI, let BSAs know"/>
    <m/>
    <m/>
    <m/>
    <s v="09/15 SM - added white background color for both sealed indicators"/>
  </r>
  <r>
    <n v="110"/>
    <d v="2026-09-14T00:00:00"/>
    <s v="BY"/>
    <s v="QA"/>
    <s v="Both"/>
    <x v="1"/>
    <x v="0"/>
    <x v="4"/>
    <s v="MO Print Preview"/>
    <s v="Partial Seal Indicator is missing"/>
    <s v="Partial seal indicator is missing from Minute Order print preview and printout"/>
    <s v="See case MUGCM01, date of action 2/23/24 in CRMQ. If the icon needs to be modified to work for PowerBI, let BSAs know"/>
    <m/>
    <m/>
    <m/>
    <s v="09/15 SM - readded to mo grid"/>
  </r>
  <r>
    <n v="111"/>
    <d v="2026-09-14T00:00:00"/>
    <s v="BY"/>
    <s v="QA"/>
    <s v="Both"/>
    <x v="1"/>
    <x v="2"/>
    <x v="4"/>
    <s v="Minute Print Preview"/>
    <s v="Gavel is missing if User Name is disabled"/>
    <s v="Gavel icon is missing from Minutes print preview if the User Name checkbox is unchecked"/>
    <m/>
    <m/>
    <m/>
    <m/>
    <s v="09/15 SM - created another column for the gavel"/>
  </r>
  <r>
    <n v="112"/>
    <d v="2026-09-14T00:00:00"/>
    <s v="BY"/>
    <s v="QA"/>
    <s v="Both"/>
    <x v="0"/>
    <x v="2"/>
    <x v="4"/>
    <s v="MO Print Preview"/>
    <s v="Header space is larger on the first page"/>
    <s v="First page of minute order print preview has more space between the header and the body than subsequent pages. This issue does not happen in Minutes preview"/>
    <m/>
    <m/>
    <m/>
    <m/>
    <s v="09/17 SM - Leaving as-is"/>
  </r>
  <r>
    <n v="113"/>
    <d v="2026-09-14T00:00:00"/>
    <s v="BY"/>
    <s v="QA"/>
    <s v="Both"/>
    <x v="0"/>
    <x v="2"/>
    <x v="4"/>
    <s v="Text Column in Minutes Print Preview"/>
    <s v="Text column font size"/>
    <s v="Text column font size is smaller than Seq Nbr and Code Columns. Text should be updated to match other columns"/>
    <m/>
    <m/>
    <m/>
    <m/>
    <s v="09/15 SM - Leaving as-is for now. Pending review"/>
  </r>
  <r>
    <n v="114"/>
    <d v="2026-09-14T00:00:00"/>
    <s v="BY"/>
    <s v="QA"/>
    <s v="Both"/>
    <x v="0"/>
    <x v="0"/>
    <x v="4"/>
    <s v="MO Print Preview - Footer, Minutes Print Preview - Footer"/>
    <s v="Case: footer alignment"/>
    <s v="Case: footer should be in line with the Name: text"/>
    <s v="Missed during working session"/>
    <m/>
    <m/>
    <m/>
    <s v="09/16 SM - has been addressed"/>
  </r>
  <r>
    <n v="115"/>
    <d v="2026-09-15T00:00:00"/>
    <s v="CL"/>
    <s v="QA"/>
    <s v="PB Only"/>
    <x v="1"/>
    <x v="1"/>
    <x v="4"/>
    <s v="Print Minutes via popup dialog box when existing Courtroom_x000a_"/>
    <s v="An error is occuring when you check on Print Minutes"/>
    <s v="Minutes entered on multiple cases in Courtoom.  When you exit Courtroom you will get a popup dialog box with options to check and print (Print Minute Order, Pri8nt Minutes, and Print CIS Sheet).  Getting an error message popup (see screenshots tab).  This is not occuring in CRMT._x000a_"/>
    <s v="Defect occurs when VNGBP court control variable is set to N or Y"/>
    <d v="2026-09-16T00:00:00"/>
    <s v="Pass"/>
    <s v="BY 9/16: Pass. VNGBP set to 'N'"/>
    <s v="09/15 SM - known issue. Waiting on Sameer_x000a_09/16 sm - Has been resolved"/>
  </r>
  <r>
    <n v="116"/>
    <d v="2026-09-15T00:00:00"/>
    <s v="CL"/>
    <s v="QA"/>
    <s v="PB Only"/>
    <x v="0"/>
    <x v="0"/>
    <x v="4"/>
    <s v="Double clicking on docket code in Minutes"/>
    <s v="A noticable flashing occurs when you double click on a docket code in the Minutes to lauch the Docket Code Maintenamce window_x000a_"/>
    <s v="This flashing in noticable in NG-Minutes and not that noticable in old Minutes when double clicking on the docket code to launch the DC Maintenance window"/>
    <m/>
    <m/>
    <m/>
    <m/>
    <m/>
  </r>
  <r>
    <n v="117"/>
    <d v="2026-09-15T00:00:00"/>
    <s v="BY"/>
    <s v="QA"/>
    <s v="Web Only"/>
    <x v="1"/>
    <x v="0"/>
    <x v="4"/>
    <s v="PB Popup - ATP Pending message"/>
    <s v="Some PB Popups are missing from Web version"/>
    <s v="PB popups are missing from Web version. This occurs for ATP pending messages"/>
    <s v="Per 9/16 discussion, this should be addressed before releasing windows to UAT_x000a__x000a_Cases with Atp Pending message: select court.ctf_get_public_case(case_nbr,person_nbr) from court.case_defendant_qualifs where qualifer_code = court.f_get_code_index('CSSTTP','ATPACTIVE') fetch first 5 rows only;"/>
    <m/>
    <m/>
    <m/>
    <s v="09/16 SM - resolved. See 117DEVa,b"/>
  </r>
  <r>
    <n v="118"/>
    <d v="2026-09-15T00:00:00"/>
    <s v="BY"/>
    <s v="QA"/>
    <s v="PB Only"/>
    <x v="0"/>
    <x v="0"/>
    <x v="4"/>
    <s v="Tile Vertical"/>
    <s v="Horizontal Scroll bar is missing from tile vertical view with 2 windows"/>
    <s v="Horizontal Scroll bar is missing from tile vertical view with 2 windows. This scroll bar is visible when the window is 2/3 the width of the smaller monitors, or 1/3 of the width."/>
    <s v="If you slowly drag the window width left, you can see where the horizontal scroll bar disappears and reappears_x000a__x000a_Should be fixed per discussion"/>
    <m/>
    <m/>
    <m/>
    <s v="09/16 SM - resolved. Horizontal scrollbar appears at the same time the criteria component changes"/>
  </r>
  <r>
    <n v="119"/>
    <d v="2026-09-15T00:00:00"/>
    <s v="BY"/>
    <s v="QA"/>
    <s v="Both"/>
    <x v="0"/>
    <x v="0"/>
    <x v="4"/>
    <s v="Seq Nbr Range From, To"/>
    <s v="Alignment"/>
    <s v="Seq Nbr Range From and To fields should be center aligned"/>
    <s v="Missed in previous QA cycles"/>
    <m/>
    <m/>
    <m/>
    <s v="09/16 SM - has been addressed"/>
  </r>
  <r>
    <n v="120"/>
    <d v="2026-09-15T00:00:00"/>
    <s v="BY"/>
    <s v="QA"/>
    <s v="Both"/>
    <x v="1"/>
    <x v="0"/>
    <x v="4"/>
    <s v="Minutes Print Preview"/>
    <s v="Sealed Indicator"/>
    <s v="Sealed indicator - lock without a circle - should not be in Minutes print preview. Issue does not occur for Minute Order print"/>
    <s v="Missed in working session"/>
    <m/>
    <m/>
    <m/>
    <s v="09/16 SM - has been addressed"/>
  </r>
  <r>
    <n v="121"/>
    <d v="2026-09-16T00:00:00"/>
    <s v="CL"/>
    <s v="QA"/>
    <s v="PB Only"/>
    <x v="0"/>
    <x v="0"/>
    <x v="1"/>
    <s v="Printing Minutes"/>
    <s v="The print out saved as PDF is displaying Date of Action is a row by itself and the docket codes starts in the second row"/>
    <s v="The old printed Mintues will display the docket codes starting in the same row as the Date of Action_x000a__x000a_FYI:  Will test out actual print out to a printer on Friday when we are onsite._x000a_"/>
    <s v="See screenshots #121 for comparison"/>
    <m/>
    <m/>
    <s v="BY 9/16: Known change for Minutes and Minute Order print. Separate line for the Date of Action was the only option in powerbi after discussion with Santiago"/>
    <s v="09/17 SM - Leaving as-is. Please refer to Brooke"/>
  </r>
  <r>
    <n v="122"/>
    <d v="2026-09-16T00:00:00"/>
    <s v="BY"/>
    <s v="QA"/>
    <s v="Both"/>
    <x v="0"/>
    <x v="0"/>
    <x v="4"/>
    <s v="Minutes Print Preview - Header, _x000a_MO Print Preview - Header"/>
    <s v="Case number wraps"/>
    <s v="Case : section in the header should not wrap. Is it possible to display the full public case, offense level, and adult indicator in the header without wrapping?"/>
    <s v="Santiago said the header/ footer is shared between Minutes and Minute Order powerbi reports. The change can be applied to both report types_x000a__x000a_See SCWLCRCR0886674-02 in CRMQ as an example. This is one of the longest public cases in prod"/>
    <m/>
    <m/>
    <m/>
    <m/>
  </r>
  <r>
    <n v="123"/>
    <d v="2026-09-16T00:00:00"/>
    <s v="BY"/>
    <s v="QA"/>
    <s v="Both"/>
    <x v="0"/>
    <x v="0"/>
    <x v="4"/>
    <s v="Minutes Print Preview - Footer,_x000a_MO Print Preview - Footer"/>
    <s v="Case number wraps"/>
    <s v="Case : section in the header should not wrap. Is it possible to cut off public case, offense level, and adult indicator when necessary to prevent wrapping? The cutoff can be after 10 characters"/>
    <s v="See SCWLCRCR0886674-02 in CRMQ as an example. This is one of the longest public cases in prod"/>
    <m/>
    <m/>
    <m/>
    <m/>
  </r>
  <r>
    <n v="124"/>
    <d v="2026-09-16T00:00:00"/>
    <s v="BY"/>
    <s v="QA"/>
    <s v="Both"/>
    <x v="0"/>
    <x v="0"/>
    <x v="4"/>
    <s v="Minutes Print Preview - Header, _x000a_MO Print Preview - Header,_x000a_Minutes Print Preview - Footer,_x000a_MO Print Preview - Footer"/>
    <s v="Name wraps"/>
    <s v="Name : section in the header and footer should not wrap. Is it possible to display the full name regardless of length?"/>
    <s v="See 5G9P008QJ in CRMQ as an example. This is one of the longest names in production without lots of tabs"/>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
  <r>
    <n v="1"/>
    <d v="2026-07-15T00:00:00"/>
    <s v="BY"/>
    <s v="QA"/>
    <s v="Both"/>
    <x v="0"/>
    <x v="0"/>
    <x v="0"/>
    <s v="Date Entered, User Name"/>
    <s v="Unchecking 'Select All' , Show Dt Entered',' 'Show User' shifts columns"/>
    <s v="Unchecking 'Select All' removes the Date Entered and User Name columns, which changes the width of other columns. Powerbuilder hides the data from these columns."/>
    <s v="Needs discussion with Devs. See if we can lock the width of columns before text, then expand text column width while the "/>
    <d v="2026-08-31T00:00:00"/>
    <s v="Pass"/>
    <m/>
    <s v="08/27 SM - has been addressed. Columns username and dt entered are now hiding the content and grid header"/>
    <m/>
  </r>
  <r>
    <n v="2"/>
    <d v="2026-07-15T00:00:00"/>
    <s v="BY"/>
    <s v="QA"/>
    <s v="Both"/>
    <x v="0"/>
    <x v="1"/>
    <x v="0"/>
    <s v="Blank white section"/>
    <m/>
    <s v="Minutes disappear with scrolling, or top of minutes sometimes disappears. &quot;No records to display&quot; message sometimes appears. Other times, sections disappear when you check, or uncheck the show date entered/ show user boxes"/>
    <s v="See Screenshots ID 2"/>
    <d v="2026-09-09T00:00:00"/>
    <s v="Pass"/>
    <m/>
    <s v="08/12 SM - need BSA to retest. Virtualization causes lag, fixed by adding fixed pixel height"/>
    <m/>
  </r>
  <r>
    <n v="3"/>
    <d v="2026-07-15T00:00:00"/>
    <s v="BY"/>
    <s v="QA"/>
    <s v="Both"/>
    <x v="0"/>
    <x v="0"/>
    <x v="0"/>
    <s v="Read Only fields - Case, OL, Adult Ind, Name"/>
    <s v="Read only highlight is not enabled"/>
    <s v="Click and dragging mouse over the ready only fields Case, Offense Level, Adult/ Juvenile indicator, and Name to highlight does not work"/>
    <m/>
    <d v="2026-08-31T00:00:00"/>
    <s v="Pass"/>
    <m/>
    <s v="08/13 SM - user can now drag and highlight Case, Offense Level, Adult/ Juvenile indicator, and Name"/>
    <m/>
  </r>
  <r>
    <n v="4"/>
    <d v="2026-07-16T00:00:00"/>
    <s v="BY"/>
    <s v="QA"/>
    <s v="Both"/>
    <x v="0"/>
    <x v="0"/>
    <x v="1"/>
    <s v="Date Entered"/>
    <s v="Sort does not match PB"/>
    <s v="Date Entered sort in NG does not match the order from PB if the seconds match."/>
    <s v="See Screenshot IDs 4 - NG and 4 - PB. Case: NBE00072746 in CRMQ_x000a__x000a_Leave as is. NG matches SQL sort"/>
    <m/>
    <m/>
    <m/>
    <s v="08/14 SM - leaving as-is"/>
    <m/>
  </r>
  <r>
    <n v="5"/>
    <d v="2026-07-16T00:00:00"/>
    <s v="BY"/>
    <s v="QA"/>
    <s v="Both"/>
    <x v="0"/>
    <x v="0"/>
    <x v="1"/>
    <s v="User Name"/>
    <s v="Sort does not match PB"/>
    <s v="NG Descending sort on User Name shows end of the alphabet sort before blank rows"/>
    <s v="Needs discussion. I believe this is no action based on previous sort discussions but wanted to confirm"/>
    <m/>
    <m/>
    <m/>
    <s v="08/14 SM 0 leaving as-is"/>
    <m/>
  </r>
  <r>
    <n v="6"/>
    <d v="2026-07-16T00:00:00"/>
    <s v="BY"/>
    <s v="QA"/>
    <s v="Both"/>
    <x v="0"/>
    <x v="1"/>
    <x v="0"/>
    <s v="Seq Nbr, Code, Text"/>
    <s v="Sort on any Column shows incorrect values in Date of Action column"/>
    <s v="Sort on Seq Nbr, Code, Text columns causes Date of Action column to display incorrectly. Date of Action stays locked on the Seq Nbr 1 entry for each date of action. PB date of action will display multiple times as needed."/>
    <s v="Case: NBE00072746 in CRMQ"/>
    <d v="2026-08-31T00:00:00"/>
    <s v="Pass"/>
    <m/>
    <s v="08/12 SM - added date of action for each row when sorting in NG and report"/>
    <n v="1"/>
  </r>
  <r>
    <n v="7"/>
    <d v="2026-07-16T00:00:00"/>
    <s v="BY"/>
    <s v="QA"/>
    <s v="Both"/>
    <x v="1"/>
    <x v="0"/>
    <x v="1"/>
    <s v="N/A"/>
    <s v="Opening ATP case from Case Transfer"/>
    <s v="1. Open Case Transfer Window_x000a_2. Search for ATP Pending Case_x000a_3. Copy ATP Pending Case_x000a_4. Double Click case to open minutes - ATP Request Pending message appears in Case Transfer window_x000a_5. Close ATP Request Pending Message - Minutes window opens, and a second ATP Request Pending message appears_x000a__x000a_Opening ATP case minutes from the double clicking Case Transfer window causes two ATP Request Pending messages on the first attempt. PB window displays the ATP Pending message in Minutes window only."/>
    <s v="Case: 7HWF00DBH in CRMD"/>
    <m/>
    <m/>
    <s v="8/31: Behavior is still here. Legacy minutes shows the popup window in Minutes only. The NG minutes shows the popup in Case Transfer and NG Minutes_x000a_9/10: No action. Defect exists in PB"/>
    <s v="08/27 SM - leaving as-is because legacy this behavior exists in legacy minutes"/>
    <m/>
  </r>
  <r>
    <n v="8"/>
    <d v="2026-07-16T00:00:00"/>
    <s v="BY"/>
    <s v="QA"/>
    <s v="Both"/>
    <x v="1"/>
    <x v="1"/>
    <x v="0"/>
    <s v="N/A"/>
    <s v="Minutes Print Preview Load Time"/>
    <s v="Print Preview takes 5-10 seconds to load in NG. PB is instant"/>
    <s v="Needs discussion on allowable load time"/>
    <d v="2026-08-31T00:00:00"/>
    <s v="Pass"/>
    <s v="Good fix! 1-2 second load for smaller cases and 30 page minutes"/>
    <s v="08/12 SM - changed render type from Power Bi rendering to Local rendering in CRMDNG, CRMD, and CRMQ"/>
    <n v="3"/>
  </r>
  <r>
    <n v="9"/>
    <d v="2026-07-16T00:00:00"/>
    <s v="BY"/>
    <s v="QA"/>
    <s v="Both"/>
    <x v="0"/>
    <x v="0"/>
    <x v="1"/>
    <s v="N/A"/>
    <s v="PB No Rows retrieved message label"/>
    <s v="1. Open Minutes Window_x000a_2. Select X to close the advanced case search - &quot;No Rows retrieved&quot; popup appears with &quot;Vision&quot; as the popup title. PB label says &quot;Docket Report"/>
    <m/>
    <d v="2026-09-10T00:00:00"/>
    <s v="Pass"/>
    <s v="8/31: The label says &quot;Case Search&quot; now. This header is usually the window name. The original version of this window was &quot;Docket Report&quot; but if it's easier to say &quot;Minutes&quot; instead we can do that too_x000a_9/10: "/>
    <s v="08/14 SM - standardized the message to say Case Search_x000a_08/32 SM - Approved by Melanie to have all case search use &quot;Case Search&quot;"/>
    <n v="5"/>
  </r>
  <r>
    <n v="10"/>
    <d v="2026-07-16T00:00:00"/>
    <s v="BY"/>
    <s v="QA"/>
    <s v="Both"/>
    <x v="1"/>
    <x v="1"/>
    <x v="0"/>
    <s v="Print Button, Ctrl P"/>
    <s v="Print Button, and Ctrl P show print preview"/>
    <s v="1. Open Minutes Window_x000a_2. Select Print Button or Ctrl + P - Print Preview loads"/>
    <m/>
    <d v="2026-08-28T00:00:00"/>
    <s v="Pass"/>
    <m/>
    <s v="08/14 SM - ctrl + p now opens the native print dialog after generating the report"/>
    <m/>
  </r>
  <r>
    <n v="11"/>
    <d v="2026-07-16T00:00:00"/>
    <s v="BY"/>
    <s v="QA"/>
    <s v="Both"/>
    <x v="0"/>
    <x v="1"/>
    <x v="0"/>
    <s v="Minutes Print Preview - Header"/>
    <s v="Case Number/ OL wrap to multiple lines"/>
    <s v="Case Number/ OL/ Adult Ind wrap to multiple lines. This causes the defendant name to be cut off on the bottom._x000a__x000a_This issue occurs with longer case numbers, like citations."/>
    <s v="See Screenshot ID 11 - NG and 11 - PB_x000a__x000a_May relate to Defect 16"/>
    <d v="2026-08-31T00:00:00"/>
    <s v="Pass with Comments"/>
    <s v="8/31: Validated with case SCWLCRCR0886674-02"/>
    <s v="08/06 SM - has been addressed. increased width of textbox to prevent wrapping. Tested on longest case number SHRS02777621234567"/>
    <m/>
  </r>
  <r>
    <n v="12"/>
    <d v="2026-07-16T00:00:00"/>
    <s v="BY"/>
    <s v="QA"/>
    <s v="Both"/>
    <x v="0"/>
    <x v="1"/>
    <x v="0"/>
    <s v="Minutes Print Preview - Body"/>
    <s v="Date of Action default order does not match"/>
    <s v="Date of Action defaults to Descending sort by month and day, but ascending sort by year. PB has ascending sort"/>
    <s v="See BYSJPURGE. "/>
    <d v="2026-08-28T00:00:00"/>
    <s v="Pass"/>
    <m/>
    <s v="08/11 SM - has been addressed."/>
    <m/>
  </r>
  <r>
    <n v="13"/>
    <d v="2026-07-16T00:00:00"/>
    <s v="BY"/>
    <s v="QA"/>
    <s v="Both"/>
    <x v="0"/>
    <x v="1"/>
    <x v="0"/>
    <s v="Minutes Print Preview - Body"/>
    <s v="All Columns with numbers sort like text"/>
    <s v="All columns with numbers - Date of Action, Seq Nbr, Date Entered - sort based on the first number rather than the date"/>
    <m/>
    <d v="2026-08-31T00:00:00"/>
    <s v="Pass"/>
    <m/>
    <s v="08/11 SM - has been addressed."/>
    <m/>
  </r>
  <r>
    <n v="14"/>
    <d v="2026-07-16T00:00:00"/>
    <s v="BY"/>
    <s v="QA"/>
    <s v="Both"/>
    <x v="0"/>
    <x v="1"/>
    <x v="0"/>
    <s v="Minutes Print Preview - Body"/>
    <s v="Date of Action does not appear at the start of new pages"/>
    <s v="Date of Action should appear on the first docket code entry of each page"/>
    <m/>
    <d v="2026-09-14T00:00:00"/>
    <s v="Pass"/>
    <s v="8/31: Changes work when column sort is applied to any column. DOA is missing from first page if the default sort is applied and the page does not start with docket sequence nbr 1"/>
    <s v="08/11 SM - has been addressed._x000a_09/09 SM - has been addressed. Applied only to minutes/minute order report, not NG"/>
    <m/>
  </r>
  <r>
    <n v="15"/>
    <d v="2026-07-16T00:00:00"/>
    <s v="BY"/>
    <s v="QA"/>
    <s v="Both"/>
    <x v="0"/>
    <x v="0"/>
    <x v="0"/>
    <s v="Minutes Print Preview - Body"/>
    <s v="Date Entered/ User Name display does not amtch window"/>
    <s v="1. Open Minutes Window_x000a_2. Uncheck Show Date Entered, Show User, or the Select All check boxes_x000a_3. Open Print Preview - Date Entered and User Name columns remain regardles of the selection"/>
    <m/>
    <d v="2026-08-31T00:00:00"/>
    <s v="Pass"/>
    <s v="8/31: Print "/>
    <s v="08/12 SM - has been addressed. Toggable visability for dt entered &amp; username columns added"/>
    <m/>
  </r>
  <r>
    <n v="16"/>
    <d v="2026-07-16T00:00:00"/>
    <s v="BY"/>
    <s v="QA"/>
    <s v="Both"/>
    <x v="0"/>
    <x v="1"/>
    <x v="0"/>
    <s v="Minutes Print Preview - Page Count"/>
    <s v="Blank Spaces in Print Preview"/>
    <s v="Blank spaces in print preview for all pages"/>
    <s v="May relate to Defect 11"/>
    <d v="2026-08-31T00:00:00"/>
    <s v="Pass"/>
    <m/>
    <s v="08/12 SM - increased grid width to prevent blank pages"/>
    <m/>
  </r>
  <r>
    <n v="17"/>
    <d v="2026-07-16T00:00:00"/>
    <s v="BY"/>
    <s v="QA"/>
    <s v="Both"/>
    <x v="0"/>
    <x v="0"/>
    <x v="1"/>
    <s v="m"/>
    <s v="Case Section shows OL/ Adult Ind"/>
    <s v="Case Section on the bottom right footer of Mintues print preview shows the OL and Adult/ Juvenile indicator"/>
    <s v="OL and Adult Ind should not be included in the footer"/>
    <m/>
    <m/>
    <m/>
    <s v="Leave as-is"/>
    <m/>
  </r>
  <r>
    <n v="18"/>
    <d v="2026-07-16T00:00:00"/>
    <s v="BY"/>
    <s v="QA"/>
    <s v="Both"/>
    <x v="0"/>
    <x v="0"/>
    <x v="0"/>
    <s v="Minutes Print Preview - Footer"/>
    <s v="Report Date format"/>
    <s v="The Report Date format should not include leading zeros for the date or time, and AM/ PM should be lowercase"/>
    <m/>
    <d v="2026-08-31T00:00:00"/>
    <s v="Pass"/>
    <m/>
    <s v="08/05 SM - has been addressed. Now will show 8/5/26 4:52 pm for not minute order"/>
    <m/>
  </r>
  <r>
    <n v="19"/>
    <d v="2026-07-17T00:00:00"/>
    <s v="BY"/>
    <s v="QA"/>
    <s v="Both"/>
    <x v="0"/>
    <x v="0"/>
    <x v="0"/>
    <s v="Minutes Print Preview - Footer"/>
    <s v="Report Date shows the wrong time zone"/>
    <s v="Report date shows 7 hours ahead - possibly UTC."/>
    <s v="Relates to Defect 11"/>
    <d v="2026-09-04T00:00:00"/>
    <s v="Pass with Comments"/>
    <s v="Works for current time zone, need to check if Daylight Savings is affected"/>
    <s v="08/06 SM - has been addressed. now uses PST"/>
    <m/>
  </r>
  <r>
    <n v="20"/>
    <d v="2026-07-17T00:00:00"/>
    <s v="BY"/>
    <s v="QA"/>
    <s v="Both"/>
    <x v="0"/>
    <x v="0"/>
    <x v="0"/>
    <s v="Minutes Print Preview - Footer"/>
    <s v="Report Date label"/>
    <s v="&quot;Report Date: &quot; label should not appear in the footer"/>
    <s v="Needs BSA discussion"/>
    <d v="2026-09-04T00:00:00"/>
    <s v="Pass"/>
    <m/>
    <s v="08/05 SM - has been removed from not minute order. Minute order reports display report label"/>
    <m/>
  </r>
  <r>
    <n v="21"/>
    <d v="2026-07-16T00:00:00"/>
    <s v="BY"/>
    <s v="QA"/>
    <s v="Both"/>
    <x v="0"/>
    <x v="0"/>
    <x v="0"/>
    <s v="Minutes Print Preview - User Name Column"/>
    <s v="Full Last Name appears"/>
    <s v="The first initial and full last name appear in the Minutes Print Preview User Name Column. In PB, this cuts off to avoid line wrapping"/>
    <m/>
    <d v="2026-09-14T00:00:00"/>
    <s v="Pass"/>
    <s v="BY 9/4: Issue still occurs. The single line can cut off after a certain number or characters or width instead"/>
    <s v="09/10 SM - has been addressed. if name longer than 10, it cuts the rest"/>
    <m/>
  </r>
  <r>
    <n v="22"/>
    <d v="2026-07-16T00:00:00"/>
    <s v="BY"/>
    <s v="QA"/>
    <s v="Both"/>
    <x v="0"/>
    <x v="0"/>
    <x v="0"/>
    <s v="Minutes Print Preview - Subsequent window opens"/>
    <s v="Incorrect Minutes Appear"/>
    <s v="1. Open Minutes for Case 1, or one codefendant of the case._x000a_2. Open Print Preview_x000a_3. Select the Binocular icon_x000a_4. Open Minutes for Case 2, or a separate codefendant on the same case - Header displays Case 2/ Codeft 2, and minutes preview continues to show Case 1/ Codeft 1"/>
    <s v="Correct preview loads if you click print preview twice after this scenario_x000a_Needs BSA discussion. Defect mitigation navigates the user back to the minutes grid instead of the print preview"/>
    <d v="2026-09-08T00:00:00"/>
    <s v="Pass"/>
    <s v="BY 9/8: Defect mitigation navigates the user back to the minutes grid instead of the print preview"/>
    <s v="08/06 SM - has been addressed. Now searching new case returns user back to grid"/>
    <m/>
  </r>
  <r>
    <n v="23"/>
    <d v="2026-07-16T00:00:00"/>
    <s v="BY"/>
    <s v="QA"/>
    <s v="Both"/>
    <x v="0"/>
    <x v="0"/>
    <x v="0"/>
    <s v="Minutes Print Preview - Any Column Sort"/>
    <s v="Minutes Print Preview does not apply the sort"/>
    <s v="1. Open Minutes_x000a_2. Select sort on any column_x000a_3. Select Print Preview - Sort selected in window does not appear"/>
    <m/>
    <d v="2026-09-04T00:00:00"/>
    <s v="Pass"/>
    <m/>
    <s v="08/12 SM - has been addressed. Sorting now applies to both reports (minute order and not MO)"/>
    <m/>
  </r>
  <r>
    <n v="24"/>
    <d v="2026-07-16T00:00:00"/>
    <s v="BY"/>
    <s v="QA"/>
    <s v="Both"/>
    <x v="0"/>
    <x v="0"/>
    <x v="1"/>
    <s v="Minutes Print Preview - Header"/>
    <s v="X' offense levels display as 'N'"/>
    <s v="X' offense levels display as 'N'. These have the same meaning that no counts exist on the case, but the display is different accross Vision windows"/>
    <s v="Dev comment to leave as is - needs review"/>
    <d v="2026-09-09T00:00:00"/>
    <s v="Pass"/>
    <m/>
    <s v="08/14 SM - leaving as-is"/>
    <n v="2"/>
  </r>
  <r>
    <n v="25"/>
    <d v="2026-07-16T00:00:00"/>
    <s v="BY"/>
    <s v="QA"/>
    <s v="Both"/>
    <x v="0"/>
    <x v="0"/>
    <x v="1"/>
    <s v="Case"/>
    <s v="X' offense levels display as 'N'"/>
    <s v="X' offense levels display as 'N'. These have the same meaning that no counts exist on the case, but the display is different accross Vision windows"/>
    <s v="Dev comment to leave as is - needs review"/>
    <d v="2026-09-09T00:00:00"/>
    <s v="Pass"/>
    <m/>
    <s v="08/06 SM - Leaving as-is. Powerbuilder shows N so NG will reflect."/>
    <n v="2"/>
  </r>
  <r>
    <n v="26"/>
    <d v="2026-07-16T00:00:00"/>
    <s v="BY"/>
    <s v="QA"/>
    <s v="PB Only"/>
    <x v="1"/>
    <x v="1"/>
    <x v="0"/>
    <s v="N/A"/>
    <s v="Incorrect Case Search Appears"/>
    <s v="Simple Case Search should appear on Window open, and when user selects the binocular icon. Currently Advanced Case Search appears by default"/>
    <m/>
    <d v="2026-09-04T00:00:00"/>
    <s v="Pass"/>
    <m/>
    <s v="08/20 SM - simple search is now default. Will affect other NG windows like case payment, etc_x000a_09/03 SM -  has been addressed"/>
    <m/>
  </r>
  <r>
    <n v="27"/>
    <d v="2026-07-16T00:00:00"/>
    <s v="BY"/>
    <s v="QA"/>
    <s v="Both"/>
    <x v="1"/>
    <x v="1"/>
    <x v="1"/>
    <s v="N/A"/>
    <s v="Window Open Load Time - top row icons"/>
    <s v="Window takes 5-15 seconds to load"/>
    <s v="Needs discussion on allowable load time"/>
    <m/>
    <m/>
    <m/>
    <s v="08/12 SM - Leaving as-is"/>
    <m/>
  </r>
  <r>
    <n v="28"/>
    <d v="2026-07-16T00:00:00"/>
    <s v="BY"/>
    <s v="QA"/>
    <s v="Both"/>
    <x v="1"/>
    <x v="1"/>
    <x v="1"/>
    <s v="N/A"/>
    <s v="Window Open Load Time - second row icons"/>
    <s v="Window is a blank white screen for ~5 seconds, then takes 5-10 seconds to load. total load time is ~10-15 seconds"/>
    <s v="Needs discussion on allowable load time"/>
    <m/>
    <m/>
    <m/>
    <s v="08/12 SM - Leaving as-is"/>
    <m/>
  </r>
  <r>
    <n v="29"/>
    <d v="2026-07-16T00:00:00"/>
    <s v="BY"/>
    <s v="QA"/>
    <s v="Both"/>
    <x v="0"/>
    <x v="0"/>
    <x v="1"/>
    <s v="Date of Action"/>
    <s v="Blue Highlight"/>
    <s v="Date of Action column is highlighted blue when HHELD entry isentence seq nbr 1 s present"/>
    <m/>
    <m/>
    <m/>
    <m/>
    <s v="08/12 SM - Leaving as-is"/>
    <m/>
  </r>
  <r>
    <n v="30"/>
    <d v="2026-07-16T00:00:00"/>
    <s v="BY"/>
    <s v="QA"/>
    <s v="Both"/>
    <x v="0"/>
    <x v="1"/>
    <x v="1"/>
    <s v="Scrolling"/>
    <m/>
    <s v="Lazy Load scrolling has a lag when scrolling with a mouse wheel, and when dragging/ dropping the scroll bar"/>
    <s v="Needs discussion with Devs"/>
    <m/>
    <m/>
    <m/>
    <s v="08/06 SM - would need working session with Brooke on replication of steps and testing._x000a_09/10 SM - Leaving as-is"/>
    <m/>
  </r>
  <r>
    <n v="31"/>
    <d v="2026-07-16T00:00:00"/>
    <s v="BY"/>
    <s v="QA"/>
    <s v="Both"/>
    <x v="0"/>
    <x v="0"/>
    <x v="0"/>
    <s v="Date of Action"/>
    <s v="Date of Action location"/>
    <s v="Date of Action does not remain at the top of the row while scrolling. It stays connected with Sent Seq Nbr 1 minutes entry"/>
    <s v="Needs discussion - item on hold for QA Cycle 2."/>
    <d v="2026-09-09T00:00:00"/>
    <s v="Pass with Comments"/>
    <s v="BY 9/9: Pass. Users may reach out regarding this during UAT"/>
    <s v="09/01 SM - need to put this as tech debt. Need to revisit later"/>
    <m/>
  </r>
  <r>
    <n v="32"/>
    <d v="2026-07-16T00:00:00"/>
    <s v="BY"/>
    <s v="QA"/>
    <s v="Both"/>
    <x v="0"/>
    <x v="0"/>
    <x v="0"/>
    <s v="Case Docket Image column"/>
    <s v="Doc Name and Doc ID do not appear correctly in the Image header"/>
    <s v="Doc Name and Doc ID have special characters @! instead of a colon : The spacing between case number/ defendant name/ docket code/ etc do not match PB"/>
    <s v="See Screenshots 29 - NG and 29 - PB"/>
    <d v="2026-09-14T00:00:00"/>
    <s v="Pass"/>
    <s v="The doc name and doc id appear correctly now. The formatting is not correct yet. See screenshot 33 PB and 33 NG."/>
    <s v="08/14 SM - has been addressed. It will be included in the next ST build_x000a_09/10 SM - formatting has been fixed"/>
    <m/>
  </r>
  <r>
    <n v="33"/>
    <d v="2026-07-16T00:00:00"/>
    <s v="BY"/>
    <s v="QA"/>
    <s v="Both"/>
    <x v="1"/>
    <x v="1"/>
    <x v="0"/>
    <s v="MO Print Preview - Popup"/>
    <s v="Popup appears in PB window"/>
    <s v="NG Minute Order Print Preview appears in the same location as the Minutes print preview. PB Minute Order print preview appears in the VCJIS - Court Report Previews popup window"/>
    <s v="Per BSA discussion, Minute Order popup is the expected behavior"/>
    <d v="2026-09-08T00:00:00"/>
    <s v="Pass"/>
    <m/>
    <s v="08/17 SM - minute order opens in a popup when user does print preview"/>
    <m/>
  </r>
  <r>
    <n v="34"/>
    <d v="2026-07-16T00:00:00"/>
    <s v="BY"/>
    <s v="QA"/>
    <s v="Both"/>
    <x v="0"/>
    <x v="1"/>
    <x v="0"/>
    <s v="MO Print Preview - Footer"/>
    <s v="Report Date shows the wrong time zone"/>
    <s v="Report date shows 7 hours ahead - possibly UTC."/>
    <s v="How do we test that this issue won't happen with Daylight savings time changes?"/>
    <d v="2026-09-08T00:00:00"/>
    <s v="Pass with Comments"/>
    <s v="Changes work for current time zone. How to test this works with time zone change"/>
    <s v="08/07 SM - has been addressed"/>
    <m/>
  </r>
  <r>
    <n v="35"/>
    <d v="2026-07-17T00:00:00"/>
    <s v="BY"/>
    <s v="QA"/>
    <s v="Both"/>
    <x v="0"/>
    <x v="0"/>
    <x v="1"/>
    <s v="Docket Category"/>
    <s v="Dropdown order does not match PB"/>
    <s v="NG Docket Category dropdown is ordered, while PB is a list"/>
    <s v="Leave as is"/>
    <m/>
    <m/>
    <m/>
    <s v="08/19 SM - Leaving as-is"/>
    <m/>
  </r>
  <r>
    <n v="36"/>
    <d v="2026-07-17T00:00:00"/>
    <s v="BY"/>
    <s v="QA"/>
    <s v="Both"/>
    <x v="1"/>
    <x v="0"/>
    <x v="0"/>
    <s v="Date Range Start/ End, Seq Nbr Range From/ To"/>
    <s v="Tabbing through fields selects row"/>
    <s v="1. Select Date Range Start, Date Range End, or Seq Nbr Range From_x000a_2. Enter a valid value_x000a_3. Select Tab - The next field selects, then the top valid row of the minutes selects. This means that user is no longer able to tab through the top sections if they want to make subsequent entries._x000a__x000a_Tabbing works as expected if the date range, or seq nbr range has no results."/>
    <s v="Needs discussion. Is it possible for the minutes row to be selected before the next field?_x000a__x000a_Add Delay in the search"/>
    <d v="2026-09-08T00:00:00"/>
    <s v="Pass"/>
    <m/>
    <s v="08/19 SM - added correct tab order _x000a_09/03 SM - has been addressed"/>
    <m/>
  </r>
  <r>
    <n v="37"/>
    <d v="2026-07-17T00:00:00"/>
    <s v="BY"/>
    <s v="QA"/>
    <s v="Both"/>
    <x v="1"/>
    <x v="1"/>
    <x v="0"/>
    <s v="Show Date Entered, Show User, Show Suppressed Codes, Select All checkboxes"/>
    <s v="Extra columns/ Suppressed codes for users outside of MINSELECTALL category"/>
    <s v="1. Change profile to anything that is not in the PROFIL - MINSELECTALL category_x000a_2. Open Minutes - Select All and Show Suppressed Codes check boxes are not selected as expected. However, the Date Entered and User Name columns, and suppressed codes appear in the minutes"/>
    <s v="Tested in CRMD to avoid disrupting users"/>
    <d v="2026-09-08T00:00:00"/>
    <s v="Pass"/>
    <m/>
    <s v="08/30 SM - has been addressed. grid columns dt entered &amp; username are hidden corresponding to the checkbox options of the criteria"/>
    <m/>
  </r>
  <r>
    <n v="38"/>
    <d v="2026-07-17T00:00:00"/>
    <s v="BY"/>
    <s v="QA"/>
    <s v="Both"/>
    <x v="0"/>
    <x v="0"/>
    <x v="1"/>
    <s v="Sealed Minute tooltip, Docket Code tooltip"/>
    <m/>
    <s v="Sealed Minute and Docket code tooltips have different styling in PB than the other minutes tooltips"/>
    <s v="Assuming this is no action since we are standardizing tooltips"/>
    <m/>
    <m/>
    <m/>
    <s v="08/19 SM - Leaving as-is"/>
    <m/>
  </r>
  <r>
    <n v="39"/>
    <d v="2026-07-17T00:00:00"/>
    <s v="BY"/>
    <s v="QA"/>
    <s v="Both"/>
    <x v="0"/>
    <x v="0"/>
    <x v="1"/>
    <s v="All Tooltips"/>
    <s v="Tooltip wrapping"/>
    <s v="Tooltip messages wrap after a certain number of characters, while PB has dynamic resizing to keep the tooltip as one line"/>
    <s v="Needs discussion. This may be no action since the document names could be long"/>
    <m/>
    <m/>
    <m/>
    <s v="08/19 SM - Leaving as-is"/>
    <m/>
  </r>
  <r>
    <n v="40"/>
    <d v="2026-07-17T00:00:00"/>
    <s v="BY"/>
    <s v="QA"/>
    <s v="Both"/>
    <x v="0"/>
    <x v="0"/>
    <x v="0"/>
    <s v="Gavel and Suppressed Icons"/>
    <s v="Icons shift location when tooltip appears"/>
    <s v="1. Open minutes with a suppressed HHELD entry_x000a_2. Hover Cursor over the suppressed indicator to the right of the gavel - gavel and suppressed indicator shift left_x000a_3. Move cursor - gavel and suppressed indicator return to original position"/>
    <s v="Sample Case: MU000003 in CRMQ_x000a__x000a_Needs discussion. This may be no action"/>
    <d v="2026-08-28T00:00:00"/>
    <s v="Pass"/>
    <m/>
    <s v="08/28 SM - has been addressed"/>
    <m/>
  </r>
  <r>
    <n v="41"/>
    <d v="2026-07-17T00:00:00"/>
    <s v="BY"/>
    <s v="QA"/>
    <s v="Both"/>
    <x v="0"/>
    <x v="1"/>
    <x v="0"/>
    <s v="Text"/>
    <s v="Line breaks in minutes text are not captured"/>
    <s v="Advisement docket code line breaks are not captured in minutes text"/>
    <s v="Sample Case: 26WF1427, docket code ADLKIM, 5/22/26 DOA_x000a__x000a_Minute and MO print previews are correct"/>
    <d v="2026-08-28T00:00:00"/>
    <s v="Pass"/>
    <m/>
    <s v="08/13 SM - issue has been addressed. used pre-line for word wrapping. "/>
    <m/>
  </r>
  <r>
    <n v="42"/>
    <d v="2026-07-17T00:00:00"/>
    <s v="BY"/>
    <s v="QA"/>
    <s v="Both"/>
    <x v="1"/>
    <x v="0"/>
    <x v="0"/>
    <s v="F3 Refresh"/>
    <s v="F3 Refresh when print preview is open"/>
    <s v="1. Open Minutes_x000a_2. Open Minutes Print Preview, or Minute Order Print Preview_x000a_3. Select the document, or use the document scroll bar_x000a_4. F3 Refresh - find function appears instead of the window refresh until you click the header"/>
    <s v="UI Guideline 54. This issue does not occur when you initially open minutes"/>
    <d v="2026-09-09T00:00:00"/>
    <s v="Pass"/>
    <m/>
    <s v="08/26 SM - this is an internal feature inside the web browser. Exists in all windows. Needs further discussion"/>
    <m/>
  </r>
  <r>
    <n v="43"/>
    <d v="2026-07-17T00:00:00"/>
    <s v="BY"/>
    <s v="QA"/>
    <s v="Both"/>
    <x v="0"/>
    <x v="0"/>
    <x v="0"/>
    <s v="All Header fields"/>
    <s v="Alignment"/>
    <s v="In PB, the check boxes and field labels are aligned with the edges of of other rows"/>
    <s v="See Screenshots 43 - As Is and 43 - Sample To Be"/>
    <d v="2026-09-08T00:00:00"/>
    <s v="Pass with Comments"/>
    <s v="BY 9/8: Looks a lot better. Defect 111 might have been a side effect of this fix."/>
    <s v="08/20 SM - criteria component inputs are now aligned reflecting visions_x000a_09/01 SM"/>
    <m/>
  </r>
  <r>
    <n v="44"/>
    <d v="2026-07-20T00:00:00"/>
    <s v="BY"/>
    <s v="QA"/>
    <s v="Both"/>
    <x v="0"/>
    <x v="0"/>
    <x v="0"/>
    <s v="Text"/>
    <s v="Bold Font Color"/>
    <s v="The Text column bold font is not as visible in NG as PB."/>
    <s v="Is it possible to match the PB/ NG edit mode black #000000? NG Minutes window uses #333333._x000a__x000a_Needs discussion with Devs."/>
    <d v="2026-09-14T00:00:00"/>
    <s v="Pass"/>
    <s v="BY 9/8: #000000 might be too dark since NG has white background instead of light blue. Show BSA how #111111 and #222222 look before moving to QA round 3"/>
    <s v="08/13 SM - text bold is now #000000_x000a_09/10 SM - set color to #222 only for minutes. Applies to radio input labels as well"/>
    <m/>
  </r>
  <r>
    <n v="45"/>
    <d v="2026-07-20T00:00:00"/>
    <s v="BY"/>
    <s v="QA"/>
    <s v="Both"/>
    <x v="1"/>
    <x v="0"/>
    <x v="0"/>
    <s v="Docket Category - MO"/>
    <s v="MO Category - MO Print Preview Load"/>
    <s v="1. Open Minutes window_x000a_2. Select Print Preview_x000a_3. Change Docket Category from the default All Categories to Minute Order - Minutes for the default date range remains. Expected result is the Minutes for sysdate DOA loads as "/>
    <s v="Needs discussion with BSAs"/>
    <d v="2026-09-08T00:00:00"/>
    <s v="Pass"/>
    <m/>
    <s v="08/12 SM - has been addressed. changing docket category to MO updates date range to sysdate_x000a_08/26 SM -"/>
    <m/>
  </r>
  <r>
    <n v="46"/>
    <d v="2026-07-20T00:00:00"/>
    <s v="BY"/>
    <s v="QA"/>
    <s v="Both"/>
    <x v="1"/>
    <x v="0"/>
    <x v="0"/>
    <s v="Start Date, End Date"/>
    <s v="Start date/ End date updated when MO print preview is open"/>
    <s v="1. Open Minutes Window_x000a_2. Optional: Change Docket Category to MO_x000a_3. Select Print Preview_x000a_4. Change start date or end date to a valid value that will yield different results - Print Preview does not update"/>
    <s v="Needs discussion with BSAs"/>
    <d v="2026-09-08T00:00:00"/>
    <s v="Pass"/>
    <m/>
    <s v="08/12 SM - has been addressed. updating input fields while print preview is open will update report"/>
    <m/>
  </r>
  <r>
    <n v="47"/>
    <d v="2026-07-20T00:00:00"/>
    <s v="BY"/>
    <s v="QA"/>
    <s v="Both"/>
    <x v="1"/>
    <x v="0"/>
    <x v="1"/>
    <s v="Docket Category - MO"/>
    <s v="MO Category - Show Suppressed Codes checkbox"/>
    <s v="1. Open Minutes window_x000a_2. Select Print Preview, or do not select print preview_x000a_3. Change Docket Category from the default All Categories to Minute Order - Show Suppressed Codes is unchecked. PB keeps the selection"/>
    <s v="Needs discussion. In PB, when MO is selected in PB the suppressed codes are not shown, but the Show Suppressed codes checkbox remains selected. NG seems like it fixes this bug_x000a__x000a_Leave as is with the correction"/>
    <m/>
    <m/>
    <m/>
    <s v="08/14 SM - Leaving as-is"/>
    <m/>
  </r>
  <r>
    <n v="48"/>
    <d v="2026-07-20T00:00:00"/>
    <s v="BY"/>
    <s v="QA"/>
    <s v="Both"/>
    <x v="1"/>
    <x v="0"/>
    <x v="1"/>
    <s v="Start Date, End Date, Docket Category - MO"/>
    <s v="Start date/ End date does not reset"/>
    <s v="1. Open Minutes window_x000a_2. Select Docket Category - MO - Start date and end date default to Sysdate as expected_x000a_3. Delete Start date, or delete end date_x000a_4. Select Tab on keyboard to exit the start or end date field - 00/00/0000 start or end date remains, and minutes load with all docket code entries. Expected result is the field defaults to sysdate"/>
    <s v="Needs discussion. I think this is expected behavior with the NG changes but wanted to confirm"/>
    <m/>
    <m/>
    <m/>
    <s v="08/14 SM - Leaving as-is"/>
    <n v="2"/>
  </r>
  <r>
    <n v="49"/>
    <d v="2026-07-20T00:00:00"/>
    <s v="BY"/>
    <s v="QA"/>
    <s v="Both"/>
    <x v="1"/>
    <x v="0"/>
    <x v="0"/>
    <s v="Start Date, End Date"/>
    <s v="Start date/ End date validation rules"/>
    <s v="Entering invalid dates in start date and end date, such as 8/18/0025, show the red fluent validation border without a message. The minutes data shows no records to display message"/>
    <s v="Needs discussion for the expected behavior. We cannot compare to the PB behavior since we cannot enter out of range 4 digit years. PB 2 digit will select the 1900s if the 20XX year has not happened yet._x000a__x000a_Needs discussion with Devs."/>
    <d v="2026-09-08T00:00:00"/>
    <s v="Pass"/>
    <m/>
    <s v="08/19 SM - added fluent validation to date start and end"/>
    <m/>
  </r>
  <r>
    <n v="50"/>
    <d v="2026-07-20T00:00:00"/>
    <s v="BY"/>
    <s v="QA"/>
    <s v="Both"/>
    <x v="0"/>
    <x v="1"/>
    <x v="0"/>
    <s v="Minutes Header - Missing Complaints"/>
    <s v="OC Pay number appears as -1 for Missing Complaints"/>
    <s v="1. Open NG Priors window_x000a_2. Search for a person name or person nbr that has a missing complaint_x000a_3. Click the arrow to move case to the Selected cases area_x000a_4. Select the Details grid icon_x000a_5. Select the Minutes button - Minutes tab and Minutes page title shows &quot;/OC Pay Number - -1&quot;.  PB omits this section from both areas"/>
    <s v="See screenshots 50 - NG and 50 - PB_x000a__x000a_Steps 1-5 can be replaced by &quot;Open Minutes&quot; once the Defect 51 missing complaint search works is fixed"/>
    <d v="2026-09-17T00:00:00"/>
    <s v="Pass"/>
    <s v="BY 9/8: Defect is still there_x000a_BY 9/14: Defect is still there. The test case in the screenshot 50DEV has a defendant with cases. This issue might occur on person records that only have missing complaints only with the person record. See person nbr 8452368 in CRMQ. Added 50BSA1 and 50BSA2 screenshot for the person record that failed vs the record that loaded correctly"/>
    <s v="08/19 SM - resolved. Matched missing complaints vision title to legacy_x000a_09/09 SM - checked in ST and QA build. This issue has been resolved. Please see screenshot 50DEV on screenshots tab_x000a_09/16 SM - has been addressed. Please retest"/>
    <m/>
  </r>
  <r>
    <n v="51"/>
    <d v="2026-07-20T00:00:00"/>
    <s v="BY"/>
    <s v="QA"/>
    <s v="Both"/>
    <x v="1"/>
    <x v="1"/>
    <x v="0"/>
    <s v="N/A"/>
    <s v="Searching for a missing complaint crashes the minutes session"/>
    <s v="1. Open Minutes from any PB window, any case search,  for a missing complaint case - minutes window crashes"/>
    <s v="Issue may occur because the simple case search is based on public case number_x000a__x000a_"/>
    <d v="2026-07-29T00:00:00"/>
    <s v="Pass with Comments"/>
    <s v="7/29: Fixed 7/20 after weekly NG meeting"/>
    <s v="08/14 SM - resolved"/>
    <m/>
  </r>
  <r>
    <n v="52"/>
    <d v="2026-07-20T00:00:00"/>
    <s v="BY"/>
    <s v="QA"/>
    <s v="Both"/>
    <x v="0"/>
    <x v="0"/>
    <x v="0"/>
    <s v="ATP Active Indicator"/>
    <s v="Tooltip label"/>
    <s v="1. Open Minutes on a case with ATPACTIVE statistic_x000a_2. Hover cursor over ATP indicator - label shows &quot;ATP Active&quot;. PB shows &quot;ATP Request Pending&quot;"/>
    <m/>
    <d v="2026-09-08T00:00:00"/>
    <s v="Pass"/>
    <m/>
    <s v="08/05 SM - has been changed to ATP Request Pending."/>
    <m/>
  </r>
  <r>
    <n v="53"/>
    <d v="2026-07-20T00:00:00"/>
    <s v="BY"/>
    <s v="QA"/>
    <s v="Both"/>
    <x v="0"/>
    <x v="0"/>
    <x v="0"/>
    <s v="NCIC Indicator"/>
    <s v="Tooltip label"/>
    <s v="1. Open Minutes on a case with CVNCIC defendant qualifier_x000a_2. Hover cursor over ATP indicator - label shows &quot;NCIC&quot;. PB shows &quot;NCIC Case Initiation&quot;"/>
    <m/>
    <d v="2026-09-08T00:00:00"/>
    <s v="Pass"/>
    <m/>
    <s v="08/18 SM - now prioritizes Case Initiation for CVNCIC defendant qualifier"/>
    <m/>
  </r>
  <r>
    <n v="54"/>
    <d v="2026-07-20T00:00:00"/>
    <s v="BY"/>
    <s v="QA"/>
    <s v="Both"/>
    <x v="0"/>
    <x v="0"/>
    <x v="0"/>
    <s v="NCIC Indicator"/>
    <s v="NCIC Button UI"/>
    <s v="NCIC is hard to read "/>
    <s v="Needs discussion with Devs. Can the font size be larger?"/>
    <d v="2026-09-08T00:00:00"/>
    <s v="Pass"/>
    <m/>
    <s v="08/13 SM - increased NCIC label font size to 10px &amp; weight 700"/>
    <m/>
  </r>
  <r>
    <n v="55"/>
    <d v="2026-07-20T00:00:00"/>
    <s v="BY"/>
    <s v="QA"/>
    <s v="Both"/>
    <x v="0"/>
    <x v="0"/>
    <x v="0"/>
    <s v="Most fields"/>
    <s v="NCIC case top row alignment"/>
    <s v="Opening ATP cases and cases without indicators loads as expected. Opening NCIC cases slightly shifts most of the fields, and the entire minutes section down"/>
    <m/>
    <d v="2026-09-08T00:00:00"/>
    <s v="Pass with Comments"/>
    <s v="BY 9/8: The header isn't visible during the load anymore. Assuming this is resolved"/>
    <s v="08/18 sm - has been addressed"/>
    <m/>
  </r>
  <r>
    <n v="56"/>
    <d v="2026-07-20T00:00:00"/>
    <s v="BY"/>
    <s v="QA"/>
    <s v="Both"/>
    <x v="0"/>
    <x v="0"/>
    <x v="0"/>
    <s v="ATP TS Indicator"/>
    <s v="ATP TS/ ATP Ruled case"/>
    <s v="On a case with ATP Cup TS Pending and ATP Ruled statistic, the ATP indicator shows 'ATP Ruled' indicator. PB shows 'ATP - CUP TS Pending' indicator."/>
    <s v="Per Chris, this scenario was not considered by the business."/>
    <d v="2026-09-10T00:00:00"/>
    <s v="Pass"/>
    <m/>
    <s v="08/07 SM - has been addressed"/>
    <m/>
  </r>
  <r>
    <n v="57"/>
    <d v="2026-07-20T00:00:00"/>
    <s v="BY"/>
    <s v="QA"/>
    <s v="Both"/>
    <x v="0"/>
    <x v="0"/>
    <x v="0"/>
    <s v="ATP/ NCIC Indicators"/>
    <s v="2+ ATP indicators on a case, and/ or NCIC indicator"/>
    <s v="On a case with ATP Active, ATP Ruled, and/or ATP Cup TS Pending, the indicator priority should be 1) Active 2) Cup TS Pending 3) Ruled 4) NCIC. NG shows 1) Ruled 2) Active 3) Cup TS Pending 4) NCIC"/>
    <s v="Decision: Match PB behavior. NCIC case will not have "/>
    <d v="2026-09-10T00:00:00"/>
    <s v="Pass"/>
    <m/>
    <s v="08/18 sm - has been addressed"/>
    <m/>
  </r>
  <r>
    <n v="58"/>
    <d v="2026-07-20T00:00:00"/>
    <s v="BY"/>
    <s v="QA"/>
    <s v="Both"/>
    <x v="0"/>
    <x v="0"/>
    <x v="0"/>
    <s v="Window label"/>
    <s v="2+ ATP indicators on a case, and/ or NCIC indicator"/>
    <s v="On a case with ATP Active, ATP Ruled, and/or ATP Cup TS Pending, the window label priority should be 1) Active 2) Ruled 3) Cup TS Pending 4) NCIC, with one label displaying. In NG, all labels for the case display"/>
    <s v="Needs discussion. see Defect 57 comment"/>
    <d v="2026-09-10T00:00:00"/>
    <s v="Pass"/>
    <m/>
    <s v="08/18 sm - has been addressed"/>
    <m/>
  </r>
  <r>
    <n v="59"/>
    <d v="2026-07-20T00:00:00"/>
    <s v="BY"/>
    <s v="QA"/>
    <s v="Both"/>
    <x v="1"/>
    <x v="0"/>
    <x v="0"/>
    <s v="ATP/ NCIC Indicators, Tab Label"/>
    <s v="Indicators are not removed on F3 refresh"/>
    <s v="1. Open a case with an indicator_x000a_2. Remove the statistic or activity that triggers the indicator_x000a_3. F3 Refresh - Tab label and indicator remain the same. Tab label and indicator are updated if you open a new minutes session"/>
    <m/>
    <d v="2026-09-10T00:00:00"/>
    <s v="Pass"/>
    <m/>
    <s v="08/19 SM - has been addressed. Should refresh without indicators"/>
    <m/>
  </r>
  <r>
    <n v="60"/>
    <d v="2026-07-20T00:00:00"/>
    <s v="BY"/>
    <s v="QA"/>
    <s v="Both"/>
    <x v="0"/>
    <x v="0"/>
    <x v="0"/>
    <s v="ATP TS Indicator"/>
    <s v="Indicator Color"/>
    <s v="NG ATP CUP TS Pending indicator is orange with red font. PB is yellow with Red font, and a small green TS in the bottom left corner"/>
    <s v="Devs need to fix to match Vision icon."/>
    <d v="2026-09-10T00:00:00"/>
    <s v="Pass"/>
    <m/>
    <s v="08/16 sm - has been addressed"/>
    <m/>
  </r>
  <r>
    <n v="61"/>
    <d v="2026-07-20T00:00:00"/>
    <s v="BY"/>
    <s v="QA"/>
    <s v="Both"/>
    <x v="0"/>
    <x v="0"/>
    <x v="0"/>
    <s v="All columns except Text"/>
    <s v="Alignment when Text is multiple lines"/>
    <s v="All NG columns, except Text, are middle aligned when the Text column has multiple lines. PB is aligned at the top"/>
    <m/>
    <d v="2026-09-10T00:00:00"/>
    <s v="Pass with Comments"/>
    <s v="All columns corrected except Icon columns. See defect 104"/>
    <s v="08/03 SM - alignment is now top aligned"/>
    <m/>
  </r>
  <r>
    <n v="62"/>
    <d v="2026-07-21T00:00:00"/>
    <s v="BY"/>
    <s v="QA"/>
    <s v="PB Only"/>
    <x v="1"/>
    <x v="0"/>
    <x v="1"/>
    <s v="Sealed Case Messages"/>
    <s v="Ability to click elsewhere when sealed case message appears"/>
    <s v="PB Sealed Case messages do not allow you to select other areas of Vision until the Sealed Case messages is acknowledged. NG messages allow you to use other sections"/>
    <s v="Needs discussion with Devs"/>
    <m/>
    <m/>
    <s v="BY 8/18: Marked as no action per discussion. MU Added to Tech Debt log item 13"/>
    <s v="8/18/2026 SM - leave as is per discussion 8/18 marked as known issue"/>
    <m/>
  </r>
  <r>
    <n v="63"/>
    <d v="2026-07-21T00:00:00"/>
    <s v="BY"/>
    <s v="QA"/>
    <s v="Both"/>
    <x v="0"/>
    <x v="0"/>
    <x v="0"/>
    <s v="Sealed Case Messages"/>
    <s v="Line Breaks are not included in sealed messages"/>
    <s v="Line breaks do not appear in the NG sealed messages Seal 1 (MSG1) and Seal 5 (MSG5) messages"/>
    <s v="See Seal Messages tab"/>
    <d v="2026-09-09T00:00:00"/>
    <s v="Pass with Comments"/>
    <s v="See defect 108"/>
    <s v="08/19 SM - sealed messages now use line breaks"/>
    <m/>
  </r>
  <r>
    <n v="64"/>
    <d v="2026-07-21T00:00:00"/>
    <s v="BY"/>
    <s v="QA"/>
    <s v="Both"/>
    <x v="1"/>
    <x v="1"/>
    <x v="1"/>
    <s v="N/A"/>
    <s v="Printing minutes from other windows shows the PB version"/>
    <s v="PB minutes print instead of NG minutes"/>
    <s v="Pending changes in QA"/>
    <m/>
    <m/>
    <m/>
    <s v="08/12 SM - Leaving as-is"/>
    <m/>
  </r>
  <r>
    <n v="65"/>
    <d v="2026-07-21T00:00:00"/>
    <s v="BY"/>
    <s v="QA"/>
    <s v="Both"/>
    <x v="1"/>
    <x v="0"/>
    <x v="1"/>
    <s v="Minutes Entry Double Click"/>
    <s v="Double Click to open minutes"/>
    <s v="Double click to open minutes works when you double click the &quot;Code&quot; column. This should work when you double click any column, including icon columns"/>
    <s v="Decision made to keep this on the Code column only"/>
    <m/>
    <m/>
    <m/>
    <s v="08/12 SM - Leaving as-is"/>
    <m/>
  </r>
  <r>
    <n v="66"/>
    <d v="2026-07-21T00:00:00"/>
    <s v="BY"/>
    <s v="QA"/>
    <s v="Both"/>
    <x v="0"/>
    <x v="0"/>
    <x v="1"/>
    <s v="Short Text"/>
    <s v="Short Text changes the height of the minutes"/>
    <s v="Switching between long text and short text changes the height of the rows where applicable. PB retains the row height."/>
    <s v="Leave as is, short text should account for line breaks once it's fixed"/>
    <m/>
    <m/>
    <m/>
    <s v="08/12 SM - Leaving as-is"/>
    <m/>
  </r>
  <r>
    <n v="67"/>
    <d v="2026-07-21T00:00:00"/>
    <s v="BY"/>
    <s v="QA"/>
    <s v="Both"/>
    <x v="1"/>
    <x v="0"/>
    <x v="1"/>
    <s v="Page Up/ Page Down"/>
    <s v="Speed"/>
    <s v="Page Up/ Down takes a few seconds to update between keypresses. PB is instant"/>
    <s v="Leave as is"/>
    <m/>
    <m/>
    <m/>
    <s v="08/12 SM - Leaving as-is"/>
    <m/>
  </r>
  <r>
    <n v="68"/>
    <d v="2026-07-21T00:00:00"/>
    <s v="BY"/>
    <s v="QA"/>
    <s v="Both"/>
    <x v="1"/>
    <x v="0"/>
    <x v="0"/>
    <s v="F11"/>
    <s v="F11 does not show final row"/>
    <s v="F11 selects, but does not display the final row. You have to scroll down to see the final row"/>
    <m/>
    <m/>
    <m/>
    <m/>
    <s v="08/06 SM - modified Last to scroll to last column of last row to avoid row showing halfway"/>
    <m/>
  </r>
  <r>
    <n v="69"/>
    <d v="2026-07-21T00:00:00"/>
    <s v="BY"/>
    <s v="QA"/>
    <s v="Both"/>
    <x v="1"/>
    <x v="1"/>
    <x v="0"/>
    <s v="N/A"/>
    <s v="Tabbing does not allow you to select dropdown"/>
    <s v="Unable to recreate. Tabbing after entering date fields, then selecting the docket category drop down did not open the dropdown in once instance"/>
    <s v="May be related to the syncfusion dropdown bug reported in Sentence Maintenance Wkflow QA"/>
    <d v="2026-09-09T00:00:00"/>
    <s v="Pass with Comments"/>
    <s v="BY 9/10: Unable to retest. Passing assuming the tab input update fixed this"/>
    <s v="08/17 SM - fixed tab order on inputs"/>
    <m/>
  </r>
  <r>
    <n v="70"/>
    <d v="2026-07-21T00:00:00"/>
    <s v="BY"/>
    <s v="QA"/>
    <s v="Both"/>
    <x v="0"/>
    <x v="0"/>
    <x v="0"/>
    <s v="MO Print Preview - Header"/>
    <s v="Report Request Criteria line"/>
    <s v="Extra lines before and after &quot;Report Request Criteria&quot;"/>
    <m/>
    <d v="2026-09-04T00:00:00"/>
    <s v="Pass"/>
    <m/>
    <s v="08/12 SM - added rectangle around Report Request Criteria as reflected in Vision MO pdf printouts"/>
    <m/>
  </r>
  <r>
    <n v="71"/>
    <d v="2026-07-21T00:00:00"/>
    <s v="BY"/>
    <s v="QA"/>
    <s v="Both"/>
    <x v="1"/>
    <x v="1"/>
    <x v="0"/>
    <s v="MO Print Preview - Load Time"/>
    <m/>
    <s v="Receive &quot;Failed to render report&quot; message when generating minutes for large cases"/>
    <s v="Sample case: 06NF0425 in CRMQ. See screenshot 71"/>
    <d v="2026-09-14T00:00:00"/>
    <s v="Pass with Comments"/>
    <s v="BY 9/14: Load time is 15 - 20 seconds for 1900 pages of minutes. Load time is less than 10 seconds for 1600 page minute order"/>
    <s v="09/01 SM - large cases such at 06NF0425 now work on print preview"/>
    <m/>
  </r>
  <r>
    <n v="72"/>
    <d v="2026-07-22T00:00:00"/>
    <s v="BY"/>
    <s v="QA"/>
    <s v="PB Only"/>
    <x v="0"/>
    <x v="0"/>
    <x v="0"/>
    <s v="Case Search through Binocular button"/>
    <s v="Cancel button shows incorrect message header"/>
    <s v="1. Open Minutes_x000a_2. Select binocular icon_x000a_3. Select Cancel in the advanced case search - Message shows the window title in the header instead of &quot;Docket Report&quot;"/>
    <s v="Needs discussion. May be a no action item since the wrong case search is used"/>
    <d v="2026-09-10T00:00:00"/>
    <s v="Pass"/>
    <m/>
    <s v="08/14 SM - standardized the message to say Case Search"/>
    <m/>
  </r>
  <r>
    <n v="73"/>
    <d v="2026-07-22T00:00:00"/>
    <s v="BY"/>
    <s v="QA"/>
    <s v="Both"/>
    <x v="0"/>
    <x v="0"/>
    <x v="0"/>
    <s v="MO Print Preview - Text column"/>
    <s v="Bold text does not appear"/>
    <s v="Text column does not show bold font for expected minute entries. Color should be #000000"/>
    <m/>
    <d v="2026-09-04T00:00:00"/>
    <s v="Pass"/>
    <m/>
    <s v="08/12 SM - text styles have been applied to MO report"/>
    <m/>
  </r>
  <r>
    <n v="74"/>
    <d v="2026-07-22T00:00:00"/>
    <s v="BY"/>
    <s v="QA"/>
    <s v="Both"/>
    <x v="0"/>
    <x v="0"/>
    <x v="0"/>
    <s v="MO Print Preview - Docket Dt column"/>
    <s v="Date format"/>
    <s v="Docket Dt column format should be M/D/YYYY if the month and day are single digit."/>
    <m/>
    <d v="2026-09-04T00:00:00"/>
    <s v="Pass"/>
    <m/>
    <s v="08/06 SM - has been addressed"/>
    <m/>
  </r>
  <r>
    <n v="75"/>
    <d v="2026-07-22T00:00:00"/>
    <s v="BY"/>
    <s v="QA"/>
    <s v="Both"/>
    <x v="0"/>
    <x v="1"/>
    <x v="0"/>
    <s v="MO Print Preview - Docket Dt column"/>
    <s v="Docket Dt does not appear at the start of new pages"/>
    <s v="Docket Dt should appear on the first docket code entry of each page"/>
    <m/>
    <d v="2026-09-14T00:00:00"/>
    <s v="Pass"/>
    <s v="Does not work if Seq Nbr at the start of the page is not 1. This defect might have been reported twice in error."/>
    <s v="08/04 SM - new power bi report has not been deployed. This issue has been addressed_x000a_09/09 SM - issue addressed. Dt Entered repeats on each page"/>
    <m/>
  </r>
  <r>
    <n v="76"/>
    <d v="2026-07-22T00:00:00"/>
    <s v="BY"/>
    <s v="QA"/>
    <s v="Both"/>
    <x v="0"/>
    <x v="0"/>
    <x v="0"/>
    <s v="MO Print Preview - Footer"/>
    <s v="Minute Order alignment"/>
    <s v="Minute Order text in the footer is aligned with Name and Case rather than Page and Report Date"/>
    <s v="Needs BSA discussion"/>
    <d v="2026-09-04T00:00:00"/>
    <s v="Pass"/>
    <m/>
    <s v="08/12 SM - reflected current report"/>
    <m/>
  </r>
  <r>
    <n v="77"/>
    <d v="2026-07-22T00:00:00"/>
    <s v="BY"/>
    <s v="QA"/>
    <s v="Both"/>
    <x v="0"/>
    <x v="0"/>
    <x v="0"/>
    <s v="MO Print Preview - Footer"/>
    <s v="Report Date timestamp"/>
    <s v="Report Date format should be 24 hour clock without AM/PM"/>
    <m/>
    <d v="2026-09-04T00:00:00"/>
    <s v="Pass"/>
    <m/>
    <s v="08/19 SM - report date is formatted in 24hr w/o am/pm depending on if minute order or not mo"/>
    <m/>
  </r>
  <r>
    <n v="78"/>
    <d v="2026-07-22T00:00:00"/>
    <s v="BY"/>
    <s v="QA"/>
    <s v="Both"/>
    <x v="0"/>
    <x v="0"/>
    <x v="0"/>
    <s v="MO Print Preview - Footer"/>
    <s v="Case and Report Date alignment"/>
    <s v="Case and Report Date are right aligned. In PB, these are aligned at the colon."/>
    <m/>
    <d v="2026-09-14T00:00:00"/>
    <s v="Pass"/>
    <s v="BY 9/4: Resolved during working session. Will retest in upcoming QA build"/>
    <s v="08/12 SM - aligned at the colon for case/report label"/>
    <m/>
  </r>
  <r>
    <n v="79"/>
    <d v="2026-07-22T00:00:00"/>
    <s v="BY"/>
    <s v="QA"/>
    <s v="Both"/>
    <x v="0"/>
    <x v="0"/>
    <x v="0"/>
    <s v="MO Print Preview - Header"/>
    <s v="Title text wrap"/>
    <s v="Superior Court .. County of Orange title wraps. PB is one line"/>
    <m/>
    <d v="2026-09-04T00:00:00"/>
    <s v="Pass"/>
    <m/>
    <s v="08/12 SM - has been addressed. MO is one line &amp; other is 2"/>
    <m/>
  </r>
  <r>
    <n v="80"/>
    <d v="2026-07-22T00:00:00"/>
    <s v="BY"/>
    <s v="QA"/>
    <s v="Both"/>
    <x v="0"/>
    <x v="0"/>
    <x v="0"/>
    <s v="MO Print Preview - Header"/>
    <s v="Minute Order font size"/>
    <s v="Minute Order font size is larger in PB version than the Superior Court .. County of Orange text. Unable to determine the font size of PB."/>
    <m/>
    <d v="2026-09-04T00:00:00"/>
    <s v="Pass"/>
    <m/>
    <s v="08/12 SM - has been addressed"/>
    <m/>
  </r>
  <r>
    <n v="81"/>
    <d v="2026-07-22T00:00:00"/>
    <s v="CL"/>
    <s v="QA"/>
    <s v="PB Only"/>
    <x v="0"/>
    <x v="0"/>
    <x v="0"/>
    <s v="Header - Name Field"/>
    <s v="Not displaying Person # after the name on Juvenile Case_x000a_"/>
    <s v="PB is not displaying the Person # after the name_x000a_In WEB it is"/>
    <s v="See sample screenhot 81"/>
    <d v="2026-09-03T00:00:00"/>
    <s v="Pass"/>
    <m/>
    <s v="08/18 SM - person_nbr now displaying properly in vision and blazor"/>
    <m/>
  </r>
  <r>
    <n v="82"/>
    <d v="2026-07-22T00:00:00"/>
    <s v="CL"/>
    <s v="QA"/>
    <s v="PB Only"/>
    <x v="0"/>
    <x v="0"/>
    <x v="0"/>
    <s v="Header - Date Range - Start"/>
    <s v="This field flashes when you move Vision between monitor"/>
    <s v="Too much flashing in this field in NG-Minutes versus the old Minutes"/>
    <m/>
    <d v="2026-09-03T00:00:00"/>
    <s v="Pass"/>
    <m/>
    <s v="08/14 SM - has been addressed with Sameer's changes_x000a_09/03 SM - has been resolved. Occured due to tab order"/>
    <m/>
  </r>
  <r>
    <n v="83"/>
    <d v="2026-07-23T00:00:00"/>
    <s v="BY"/>
    <s v="QA"/>
    <s v="Both"/>
    <x v="0"/>
    <x v="0"/>
    <x v="0"/>
    <s v="Report Type"/>
    <s v="Short and Long font size/ style"/>
    <s v="Short and Long font size should match the Report type - 13px, and the text should be bold. This bold text can be #333333 unlike the other areas in this window."/>
    <m/>
    <d v="2026-09-14T00:00:00"/>
    <s v="Pass"/>
    <s v="BY 9/9: Defect still exists"/>
    <s v="08/06 SM - changed font size to 14px for minutes grid only_x000a_09/10 SM - resolved in working session w/ Brooke"/>
    <m/>
  </r>
  <r>
    <n v="84"/>
    <d v="2026-07-23T00:00:00"/>
    <s v="BY"/>
    <s v="QA"/>
    <s v="PB Only"/>
    <x v="0"/>
    <x v="1"/>
    <x v="1"/>
    <s v="PB Minutes Print"/>
    <s v="PB Minutes print column headers do not match Prod/ProdTest build"/>
    <s v="QA and ST build minutes prints have shifted column headers. This does not occur in ProdTest or Prod builds"/>
    <s v="PB Window Defect, not the NG window. Should be a Sameer low priority fixx"/>
    <m/>
    <m/>
    <s v="BY 8/26: Decision made to keep the PB headers as is. This will not be fixed unless users report the issue in QA."/>
    <s v="08/26 SM - Leave as-is"/>
    <m/>
  </r>
  <r>
    <n v="85"/>
    <d v="2026-07-23T00:00:00"/>
    <s v="BY"/>
    <s v="QA"/>
    <s v="Both"/>
    <x v="0"/>
    <x v="0"/>
    <x v="0"/>
    <s v="Date Entered column filter"/>
    <s v="Filter format does not match the datatype"/>
    <s v="Date entered column filter matches the window MM/DD/YYYY, but the data is a datetime."/>
    <s v="Needs discussion with Devs. _x000a__x000a_Date Entered is a timestamp, but the window displays MM/DD/YY format. Can the timestamp appear in the column filter? Or is it possible for a MM/DD/YY date to apply to rows regardless of the time stamp. For example, 04/28/26 would retrieve all entries with 04/28/2026"/>
    <d v="2026-09-09T00:00:00"/>
    <s v="Pass"/>
    <m/>
    <s v="08/05 SM - fixed filter issue MM/DD/YY date applies to rows regardless of timestamp"/>
    <m/>
  </r>
  <r>
    <n v="86"/>
    <d v="2026-07-23T00:00:00"/>
    <s v="BY"/>
    <s v="QA"/>
    <s v="Both"/>
    <x v="0"/>
    <x v="0"/>
    <x v="1"/>
    <s v="Code, Date Entered, User Name"/>
    <s v="Font size increase when dragging the scroll bar"/>
    <s v="When dragging and dropping the scroll bar, the text temporarily increases in size, then blank white area appears "/>
    <s v="See Screenshots 86"/>
    <m/>
    <m/>
    <s v="BY 9/9: Cannot replicate"/>
    <s v="08/05 SM - cannot replicate"/>
    <m/>
  </r>
  <r>
    <n v="87"/>
    <d v="2026-07-29T00:00:00"/>
    <s v="BY"/>
    <s v="ST"/>
    <s v="PB Only"/>
    <x v="1"/>
    <x v="0"/>
    <x v="1"/>
    <s v="Minute Print"/>
    <s v="PB Print Button"/>
    <s v="1. Open PB Minutes_x000a_2. Select Print Button - expected print preview appears_x000a_3. Select Cancel_x000a_4. Select Print Button while cancel is still processing - nothing happens_x000a_5. Select Print Button again - different print option appears_x000a_"/>
    <s v="In Prod 5.04/ CRMT, Print cancel happens instantly and this issue cannot be recreated."/>
    <m/>
    <m/>
    <m/>
    <s v="08/12 SM - leave as-is"/>
    <m/>
  </r>
  <r>
    <n v="88"/>
    <d v="2026-07-29T00:00:00"/>
    <s v="BY"/>
    <s v="ST"/>
    <s v="Both"/>
    <x v="0"/>
    <x v="0"/>
    <x v="0"/>
    <s v="Minute Print Preview - Body"/>
    <s v="Column Header alignment"/>
    <s v="All column headers should be center aligned. Some column headers are left and right aligned"/>
    <s v="UI Guideline 10 is meant for grids, but it can apply here too."/>
    <d v="2026-09-04T00:00:00"/>
    <s v="Pass"/>
    <m/>
    <s v="08/06 SM - center-aligned all column headers. "/>
    <m/>
  </r>
  <r>
    <n v="89"/>
    <d v="2026-07-30T00:00:00"/>
    <s v="BY"/>
    <s v="QA"/>
    <s v="PB Only"/>
    <x v="0"/>
    <x v="0"/>
    <x v="0"/>
    <s v="Image Indicator"/>
    <s v="indicator icon is missing"/>
    <s v="White text for the image letter and the functionality of the image work as expected, but the green/ red/ orange icons are missing."/>
    <m/>
    <d v="2026-08-28T00:00:00"/>
    <s v="Pass"/>
    <m/>
    <s v="08/06 SM - has been addressed"/>
    <m/>
  </r>
  <r>
    <n v="90"/>
    <d v="2026-07-30T00:00:00"/>
    <s v="BY"/>
    <s v="ST"/>
    <s v="PB Only"/>
    <x v="1"/>
    <x v="0"/>
    <x v="1"/>
    <s v="Minute Print"/>
    <s v="PB Minutes appear instead of NG minutes"/>
    <s v="These print areas in PB windows show the PB Minutes instead of NG minutes_x000a_- Courtroom Print - Print Minutes Activity_x000a_- "/>
    <s v="Needs discussion with Jorge"/>
    <m/>
    <m/>
    <s v="BY 9/10: Sameer item_x000a_9/17 BY: Managed by VNGBP for now. will be addressed later. Marked as no action"/>
    <s v="09/09 SM - waiting on Sameer_x000a_09/11 SM - has been addressed"/>
    <m/>
  </r>
  <r>
    <n v="91"/>
    <d v="2026-07-30T00:00:00"/>
    <s v="BY"/>
    <s v="ST"/>
    <s v="PB Only"/>
    <x v="1"/>
    <x v="0"/>
    <x v="1"/>
    <s v="MO Print"/>
    <s v="PB Minute Order appear instead of NG MO"/>
    <s v="These print areas in PB windows show the PB Minute order instead of NG minute order_x000a_- Courtroom Print - Print Minute Order activity_x000a_- Minute Window - 2nd row icon Print button when Minute Order docket category is selected"/>
    <s v="Needs discussion with Jorge"/>
    <m/>
    <m/>
    <s v="BY 9/10: Sameer item_x000a_9/17 BY: Managed by VNGBP for now. will be addressed later. Marked as no action"/>
    <s v="09/09 SM - waiting on Sameer_x000a_09/11 SM - has been addressed"/>
    <m/>
  </r>
  <r>
    <n v="92"/>
    <d v="2026-07-30T00:00:00"/>
    <s v="BY"/>
    <s v="ST"/>
    <s v="PB Only"/>
    <x v="1"/>
    <x v="1"/>
    <x v="0"/>
    <s v="CIS Min Other Print Button"/>
    <s v="Error when opening PDF"/>
    <s v="1. Open PB Minutes, not NG minutes_x000a_2. Change start and end date range to include MO entries_x000a_3. Change Docket Category to &quot;Minute Order&quot;_x000a_4. Select CIS, Min, Other button - print is successful_x000a_5. Open printed document - Adobe error message. PB version will "/>
    <s v="See Screenshot id 92."/>
    <d v="2026-09-09T00:00:00"/>
    <s v="Pass"/>
    <m/>
    <s v="08/03 SM - could not replicate this. Sameer might have addressed it prior to 08/03"/>
    <m/>
  </r>
  <r>
    <n v="93"/>
    <d v="2026-07-31T00:00:00"/>
    <s v="MU"/>
    <s v="QA"/>
    <s v="Both"/>
    <x v="0"/>
    <x v="0"/>
    <x v="0"/>
    <s v="Minute Body"/>
    <s v="Minimized window alignment"/>
    <s v="When window is split vertically halfway, the minutes search section takes up a lot of space"/>
    <s v="Needs discussion with devs. Is it possible for "/>
    <d v="2026-09-09T00:00:00"/>
    <s v="Pass with Comments"/>
    <s v="See defect 106"/>
    <s v="08/13 SM - updated criteria component (header) responsiveness. Now uses scrollbar_x000a_"/>
    <m/>
  </r>
  <r>
    <n v="94"/>
    <d v="2026-07-31T00:00:00"/>
    <s v="MU"/>
    <s v="QA"/>
    <s v="Both"/>
    <x v="0"/>
    <x v="0"/>
    <x v="0"/>
    <s v="Icons, Text in minutes grid"/>
    <s v="Able to click/ drag some icons and text"/>
    <s v="Some icons, such as the gavel, binocular search button, and highlighted minutes text, can be dragged to different areas. These dragged fields cannot be dropped anywhere"/>
    <m/>
    <d v="2026-08-28T00:00:00"/>
    <s v="Pass"/>
    <m/>
    <s v="08/15 SM - removed dragging from binocular search button and gavel"/>
    <m/>
  </r>
  <r>
    <n v="95"/>
    <d v="2026-07-31T00:00:00"/>
    <s v="MU"/>
    <s v="QA"/>
    <s v="Both"/>
    <x v="0"/>
    <x v="1"/>
    <x v="0"/>
    <s v="Minutes Body"/>
    <s v="Font size in minutes window"/>
    <s v="NG font size is Esmall per UI guidelines. This window may need larger font due to high usage"/>
    <s v="Needs discussion with devs"/>
    <d v="2026-09-09T00:00:00"/>
    <s v="Pass"/>
    <m/>
    <s v="08/13 SM - increased font size to 14px and added top/bot padding on text cells"/>
    <m/>
  </r>
  <r>
    <n v="96"/>
    <d v="2026-07-31T00:00:00"/>
    <s v="MU"/>
    <s v="QA"/>
    <s v="Both"/>
    <x v="0"/>
    <x v="0"/>
    <x v="1"/>
    <m/>
    <s v="two line column header"/>
    <s v="melanie will review"/>
    <m/>
    <m/>
    <m/>
    <s v="BY 9/9: I don't know what this was"/>
    <s v="08/14 SM - pending review_x000a_09/10 SM - Leaving as-is"/>
    <m/>
  </r>
  <r>
    <n v="97"/>
    <d v="2026-07-31T00:00:00"/>
    <s v="BY"/>
    <s v="QA"/>
    <s v="PB Only"/>
    <x v="0"/>
    <x v="1"/>
    <x v="0"/>
    <s v="Minute Print Preview - Body"/>
    <s v="Text formatting is missing"/>
    <s v="Any text formatting, like strikethroughs/ bold font/ underline - is not visible in the minutes body"/>
    <m/>
    <d v="2026-09-17T00:00:00"/>
    <s v="Pass"/>
    <s v="BY 9/14: Defect still exists. This was fixed in the working session but does not appear in QA"/>
    <s v="08/12 SM - has been addressed. Text styles are now in both reports_x000a_09/16 SM - has been readded."/>
    <m/>
  </r>
  <r>
    <n v="98"/>
    <d v="2026-07-31T00:00:00"/>
    <s v="BY"/>
    <s v="QA"/>
    <s v="PB Only"/>
    <x v="0"/>
    <x v="1"/>
    <x v="0"/>
    <s v="MO Print Preview - Body"/>
    <s v="Text formatting is missing"/>
    <s v="Normal and Bold text formatting should be included"/>
    <s v="BY 9/8 Update: Minute order should only include bold, and normal formatting. Other styles are reserved for minutes only"/>
    <d v="2026-09-14T00:00:00"/>
    <s v="Pass"/>
    <m/>
    <s v="08/12 SM - has been addressed. Text styles are now in both reports"/>
    <m/>
  </r>
  <r>
    <n v="99"/>
    <d v="2026-08-31T00:00:00"/>
    <s v="BY"/>
    <s v="QA"/>
    <s v="Both"/>
    <x v="1"/>
    <x v="0"/>
    <x v="1"/>
    <s v="Binocular Search"/>
    <s v="Close/ Cancel on simple search/ advanced case search does not close minutes"/>
    <s v="1. Open Minutes_x000a_2. Select binoculars_x000a_3A. In Advanced Case search, select cancel - Window remains open with the previously opened case. Expect the window to close_x000a_3B. In Simple Case search, select close - Window remains open with the previously opened case. Expect the window to close"/>
    <s v="Simple case search isn't in PB yet, but the same behavior should happen for both scenarios_x000a__x000a_Devs are standardizing the canceled/ closed binocular search result behavior. Needs discussion"/>
    <m/>
    <m/>
    <m/>
    <s v="09/10 SM - we are standardizing this. All other windows retain case if user cancels"/>
    <m/>
  </r>
  <r>
    <n v="100"/>
    <d v="2026-08-31T00:00:00"/>
    <s v="BY"/>
    <s v="QA"/>
    <s v="Both"/>
    <x v="0"/>
    <x v="0"/>
    <x v="0"/>
    <s v="Minutes Print, Ctrl + P"/>
    <m/>
    <s v="PDF default name is &quot;Minutes.pdf&quot; PB is &quot;DataWindow.pdf&quot;."/>
    <s v="change to Minutes_CaseNumber.pdf_x000a__x000a_Standardize to WindowName_CaseNumber.pdf for other windows. If the window does not have a case number, use WindowName.pdf"/>
    <d v="2026-09-17T00:00:00"/>
    <s v="Pass"/>
    <s v="BY 9/10: Updated Testing comment after meeting with Sebastian_x000a_BY 9/16: After question from devs, naming convention will be Minutes_PublicCase.pdf. "/>
    <s v="09/09 SM - Leaving as-is_x000a_09/16 SM - resolved. fileName is now Minutes_PublicCase.pdf"/>
    <m/>
  </r>
  <r>
    <n v="101"/>
    <d v="2026-09-03T00:00:00"/>
    <s v="BY"/>
    <s v="QA"/>
    <s v="Both"/>
    <x v="0"/>
    <x v="1"/>
    <x v="0"/>
    <s v="Minutes"/>
    <s v="Blank page prints"/>
    <m/>
    <m/>
    <d v="2026-09-14T00:00:00"/>
    <s v="Pass"/>
    <m/>
    <s v="09/09 SM - has been addressed"/>
    <m/>
  </r>
  <r>
    <n v="102"/>
    <d v="2026-09-08T00:00:00"/>
    <s v="BY"/>
    <s v="QA"/>
    <s v="Both"/>
    <x v="1"/>
    <x v="0"/>
    <x v="0"/>
    <s v="NCIC Indicator"/>
    <s v="NCIC indicator appears on CVCASE cases in error"/>
    <s v="Cases with CVCASE defendant qualifier display the NCIC indicator in error. Only cases with the CVNCIC defendant qualifier should show the indicator"/>
    <s v="See select court.ctf_get_public_case(case_nbr,person_nbr) from court.case_defendant_qualifs where qualifer_code = court.f_get_code_index('DFQLTP','CVCASE'); for the error scenario in CRMD_x000a__x000a_See select court.ctf_get_public_case(case_nbr,person_nbr) from court.case_defendant_qualifs where qualifer_code = court.f_get_code_index('DFQLTP','CVNCIC'); for the expected behavior"/>
    <d v="2026-09-14T00:00:00"/>
    <s v="Pass with Comments"/>
    <s v="See defect 108."/>
    <s v="09/10 SM - resolved. Only cases with CVNCIC show the NCIC indicator"/>
    <m/>
  </r>
  <r>
    <n v="103"/>
    <d v="2026-09-08T00:00:00"/>
    <s v="BY"/>
    <s v="QA"/>
    <s v="Both"/>
    <x v="0"/>
    <x v="2"/>
    <x v="0"/>
    <s v="3rd row of Minutes header - SHow date entered through Report type Long"/>
    <s v="3rd row is not middle aligned"/>
    <s v="3rd row text, check boxes, and circles are not middle aligned."/>
    <m/>
    <d v="2026-09-14T00:00:00"/>
    <s v="Pass"/>
    <m/>
    <s v="09/09 SM - did extra alignment for 3rd row"/>
    <m/>
  </r>
  <r>
    <n v="104"/>
    <d v="2026-09-08T00:00:00"/>
    <s v="BY"/>
    <s v="QA"/>
    <s v="Both"/>
    <x v="0"/>
    <x v="2"/>
    <x v="0"/>
    <s v="Document Icon, Seal Icon, Gavel"/>
    <s v="Alignment is not consistent"/>
    <s v="Icon alignment is bottom aligned when docket code text is one line, and top aligned when docket code text is multiple lines. Icon alignment should match the text columns"/>
    <m/>
    <d v="2026-09-17T00:00:00"/>
    <s v="Pass"/>
    <s v="BY 9/15: image icon is correct, partial seal icon is bottom aligned, and suppressed indicator is top aligned. The text in other columns do not have padding on top. Is it possible for the icons and text columns to be aligned the same way whether the &quot;Text&quot; column has 1 or more than 1 row?"/>
    <s v="09/09 Sm - removed extra top padding from icons. However, on cases with multiple lines it will look top aligned._x000a_09/16 SM - has been addressed in a working session with Brooke. Specified top margin for dt action, seq nbr, code, dt entered, username sealed min, and sealed"/>
    <m/>
  </r>
  <r>
    <n v="105"/>
    <d v="2026-09-09T00:00:00"/>
    <s v="BY"/>
    <s v="QA"/>
    <s v="Both"/>
    <x v="0"/>
    <x v="2"/>
    <x v="0"/>
    <s v="Code"/>
    <s v="Tile vertical compresses Code column"/>
    <s v="Tile Vertical view stacks the code column. This causes codes to take up multiple lines with the text may not. It is ok to see less of the text column in this view until user scrolls"/>
    <m/>
    <d v="2026-09-14T00:00:00"/>
    <s v="Pass"/>
    <m/>
    <s v="09/10 SM - resolved in work session w/ Brooke"/>
    <m/>
  </r>
  <r>
    <n v="106"/>
    <d v="2026-09-09T00:00:00"/>
    <s v="BY"/>
    <s v="QA"/>
    <s v="Both"/>
    <x v="1"/>
    <x v="2"/>
    <x v="0"/>
    <s v="Sealed Case Message"/>
    <s v="Sealed Case messages do not appear through binocular search"/>
    <s v="1. Open minutes for any case_x000a_2. Select binocular icon_x000a_3. Search for a sealed case - sealed case message does not appear. Issue occurs for multiple seal types 1 - 7"/>
    <m/>
    <d v="2026-09-14T00:00:00"/>
    <s v="Pass"/>
    <m/>
    <s v="09/09 SM - has been resolved"/>
    <m/>
  </r>
  <r>
    <n v="107"/>
    <d v="2026-09-10T00:00:00"/>
    <s v="BY"/>
    <s v="QA"/>
    <s v="Both"/>
    <x v="0"/>
    <x v="0"/>
    <x v="0"/>
    <s v="Seq Nbr Range From and To"/>
    <s v="No character limit on fields"/>
    <s v="Seq Nbr Range From and To fields should have a 3 character limit"/>
    <m/>
    <d v="2026-09-14T00:00:00"/>
    <s v="Pass"/>
    <m/>
    <s v="09/11 SM - max length added w/ FV for nbr between 1-999 + from must be &lt;= to"/>
    <m/>
  </r>
  <r>
    <n v="108"/>
    <d v="2026-09-14T00:00:00"/>
    <s v="BY"/>
    <s v="QA"/>
    <s v="Both"/>
    <x v="0"/>
    <x v="0"/>
    <x v="0"/>
    <s v="Window label/ Tab label"/>
    <s v="NCIC label appears"/>
    <s v="Cases with CVCASE defendant qualifier display the NCIC label on the tab and window title in error. Only cases with the CVNCIC defendant qualifier should show the indicator"/>
    <s v="This was missed when logging defect 102"/>
    <d v="2026-09-17T00:00:00"/>
    <s v="Pass"/>
    <m/>
    <s v="09/15 SM - has been addressed"/>
    <m/>
  </r>
  <r>
    <n v="109"/>
    <d v="2026-09-14T00:00:00"/>
    <s v="BY"/>
    <s v="QA"/>
    <s v="Both"/>
    <x v="0"/>
    <x v="0"/>
    <x v="0"/>
    <s v="Minute Print Preview"/>
    <s v="Partial Seal indicator is a black square"/>
    <s v="Partial seal indicator looks like a black square in the print preview and printout for Minutes"/>
    <s v="See case MUGCM01, date of action 2/23/24 in CRMQ. If the icon needs to be modified to work for PowerBI, let BSAs know"/>
    <d v="2026-09-21T00:00:00"/>
    <s v="Pass"/>
    <s v="9/17 BY: Defect is still there. With the defect 110 fix, this defect 109 now occurs for Minute Orders too_x000a_9/18 BY Dev Test: Defect looks good in print preview, but blurred in print out. Will test with a printer monday"/>
    <s v="09/15 SM - added white background color for both sealed indicators"/>
    <n v="5"/>
  </r>
  <r>
    <n v="110"/>
    <d v="2026-09-14T00:00:00"/>
    <s v="BY"/>
    <s v="QA"/>
    <s v="Both"/>
    <x v="1"/>
    <x v="0"/>
    <x v="0"/>
    <s v="MO Print Preview"/>
    <s v="Partial Seal Indicator is missing"/>
    <s v="Partial seal indicator is missing from Minute Order print preview and printout"/>
    <s v="See case MUGCM01, date of action 2/23/24 in CRMQ. If the icon needs to be modified to work for PowerBI, let BSAs know"/>
    <d v="2026-09-17T00:00:00"/>
    <s v="Pass with Comments"/>
    <s v="9/17 BY: Resolved, but the black square issue from 109 now occurs for Minute Orders too"/>
    <s v="09/15 SM - readded to mo grid"/>
    <m/>
  </r>
  <r>
    <n v="111"/>
    <d v="2026-09-14T00:00:00"/>
    <s v="BY"/>
    <s v="QA"/>
    <s v="Both"/>
    <x v="1"/>
    <x v="2"/>
    <x v="0"/>
    <s v="Minute Print Preview"/>
    <s v="Gavel is missing if User Name is disabled"/>
    <s v="Gavel icon is missing from Minutes print preview if the User Name checkbox is unchecked"/>
    <m/>
    <d v="2026-09-17T00:00:00"/>
    <s v="Pass"/>
    <m/>
    <s v="09/15 SM - created another column for the gavel"/>
    <m/>
  </r>
  <r>
    <n v="112"/>
    <d v="2026-09-14T00:00:00"/>
    <s v="BY"/>
    <s v="QA"/>
    <s v="Both"/>
    <x v="0"/>
    <x v="2"/>
    <x v="0"/>
    <s v="MO Print Preview"/>
    <s v="Header space is larger on the first page"/>
    <s v="First page of minute order print preview has more space between the header and the body than subsequent pages. This issue does not happen in Minutes preview"/>
    <m/>
    <d v="2026-09-17T00:00:00"/>
    <s v="Pass"/>
    <m/>
    <s v="09/17 SM - Leaving as-is"/>
    <n v="3"/>
  </r>
  <r>
    <n v="113"/>
    <d v="2026-09-14T00:00:00"/>
    <s v="BY"/>
    <s v="QA"/>
    <s v="Both"/>
    <x v="0"/>
    <x v="2"/>
    <x v="0"/>
    <s v="Text Column in Minutes Print Preview"/>
    <s v="Text column font size"/>
    <s v="Text column font size is smaller than Seq Nbr and Code Columns. Text should be updated to match other columns"/>
    <m/>
    <d v="2026-09-21T00:00:00"/>
    <s v="Pass"/>
    <s v="9/17 BY: Defect is still there. This was added as defect 9/16 after BSA review_x000a_9/18 BY Dev Test: Dev test pass. Waiting for QA build"/>
    <s v="09/15 SM - Leaving as-is for now. Pending review"/>
    <m/>
  </r>
  <r>
    <n v="114"/>
    <d v="2026-09-14T00:00:00"/>
    <s v="BY"/>
    <s v="QA"/>
    <s v="Both"/>
    <x v="0"/>
    <x v="0"/>
    <x v="0"/>
    <s v="MO Print Preview - Footer, Minutes Print Preview - Footer"/>
    <s v="Case: footer alignment"/>
    <s v="Case: footer should be in line with the Name: text"/>
    <s v="Missed during working session"/>
    <d v="2026-09-17T00:00:00"/>
    <s v="Pass"/>
    <m/>
    <s v="09/16 SM - has been addressed"/>
    <m/>
  </r>
  <r>
    <n v="115"/>
    <d v="2026-09-15T00:00:00"/>
    <s v="CL"/>
    <s v="QA"/>
    <s v="PB Only"/>
    <x v="1"/>
    <x v="1"/>
    <x v="0"/>
    <s v="Print Minutes via popup dialog box when existing Courtroom_x000a_"/>
    <s v="An error is occuring when you check on Print Minutes"/>
    <s v="Minutes entered on multiple cases in Courtoom.  When you exit Courtroom you will get a popup dialog box with options to check and print (Print Minute Order, Pri8nt Minutes, and Print CIS Sheet).  Getting an error message popup (see screenshots tab).  This is not occuring in CRMT._x000a_"/>
    <s v="Defect occurs when VNGBP court control variable is set to N or Y"/>
    <d v="2026-09-16T00:00:00"/>
    <s v="Pass"/>
    <s v="BY 9/16: Pass. VNGBP set to 'N'"/>
    <s v="09/15 SM - known issue. Waiting on Sameer_x000a_09/16 sm - Has been resolved"/>
    <m/>
  </r>
  <r>
    <n v="116"/>
    <d v="2026-09-15T00:00:00"/>
    <s v="CL"/>
    <s v="QA"/>
    <s v="PB Only"/>
    <x v="0"/>
    <x v="0"/>
    <x v="1"/>
    <s v="Double clicking on docket code in Minutes"/>
    <s v="A noticable flashing occurs when you double click on a docket code in the Minutes to lauch the Docket Code Maintenamce window_x000a_"/>
    <s v="This flashing in noticable in NG-Minutes and not that noticable in old Minutes when double clicking on the docket code to launch the DC Maintenance window"/>
    <m/>
    <m/>
    <m/>
    <m/>
    <s v="9/16/2026 JL lets talk to Sameer about this one"/>
    <m/>
  </r>
  <r>
    <n v="117"/>
    <d v="2026-09-15T00:00:00"/>
    <s v="BY"/>
    <s v="QA"/>
    <s v="Web Only"/>
    <x v="1"/>
    <x v="0"/>
    <x v="0"/>
    <s v="PB Popup - ATP Pending message"/>
    <s v="Some PB Popups are missing from Web version"/>
    <s v="PB popups are missing from Web version. This occurs for ATP pending messages"/>
    <s v="Per 9/16 discussion, this should be addressed before releasing windows to UAT_x000a__x000a_Cases with Atp Pending message: select court.ctf_get_public_case(case_nbr,person_nbr) from court.case_defendant_qualifs where qualifer_code = court.f_get_code_index('CSSTTP','ATPACTIVE') fetch first 5 rows only;"/>
    <d v="2026-09-22T00:00:00"/>
    <s v="Pass"/>
    <s v="9/17 BY: Defect still occurs for ATPACTIVE cases. Other popup scenarios pass_x000a__x000a_Cases with Atp Pending message: select court.ctf_get_public_case(case_nbr,person_nbr) from court.case_defendant_qualifs where qualifer_code = court.f_get_code_index('CSSTTP','ATPACTIVE') fetch first 5 rows only;_x000a__x000a_9/21 BY: Web version message does not match powerbuilder and NG powerbuilder message"/>
    <s v="09/16 SM - resolved. See 117DEVa,b"/>
    <m/>
  </r>
  <r>
    <n v="118"/>
    <d v="2026-09-15T00:00:00"/>
    <s v="BY"/>
    <s v="QA"/>
    <s v="PB Only"/>
    <x v="0"/>
    <x v="0"/>
    <x v="0"/>
    <s v="Tile Vertical"/>
    <s v="Horizontal Scroll bar is missing from tile vertical view with 2 windows"/>
    <s v="Horizontal Scroll bar is missing from tile vertical view with 2 windows. This scroll bar is visible when the window is 2/3 the width of the smaller monitors, or 1/3 of the width."/>
    <s v="If you slowly drag the window width left, you can see where the horizontal scroll bar disappears and reappears_x000a__x000a_Should be fixed per discussion"/>
    <d v="2026-09-17T00:00:00"/>
    <s v="Pass"/>
    <m/>
    <s v="09/16 SM - resolved. Horizontal scrollbar appears at the same time the criteria component changes"/>
    <m/>
  </r>
  <r>
    <n v="119"/>
    <d v="2026-09-15T00:00:00"/>
    <s v="BY"/>
    <s v="QA"/>
    <s v="Both"/>
    <x v="0"/>
    <x v="0"/>
    <x v="0"/>
    <s v="Seq Nbr Range From, To"/>
    <s v="Alignment"/>
    <s v="Seq Nbr Range From and To fields should be center aligned"/>
    <s v="Missed in previous QA cycles"/>
    <d v="2026-09-21T00:00:00"/>
    <s v="Pass"/>
    <s v="9/17 BY: Alignment is slightly right instead of centered. There might be padding on the left side_x000a_9/18 BY Dev Test: Dev test pass. waiting for QA build"/>
    <s v="09/16 SM - has been addressed"/>
    <m/>
  </r>
  <r>
    <n v="120"/>
    <d v="2026-09-15T00:00:00"/>
    <s v="BY"/>
    <s v="QA"/>
    <s v="Both"/>
    <x v="1"/>
    <x v="0"/>
    <x v="0"/>
    <s v="Minutes Print Preview"/>
    <s v="Sealed Indicator"/>
    <s v="Sealed indicator - lock without a circle - should not be in Minutes print preview. Issue does not occur for Minute Order print"/>
    <s v="Missed in working session"/>
    <d v="2026-09-17T00:00:00"/>
    <s v="Pass"/>
    <m/>
    <s v="09/16 SM - has been addressed"/>
    <m/>
  </r>
  <r>
    <n v="121"/>
    <d v="2026-09-16T00:00:00"/>
    <s v="CL"/>
    <s v="QA"/>
    <s v="PB Only"/>
    <x v="0"/>
    <x v="0"/>
    <x v="1"/>
    <s v="Printing Minutes"/>
    <s v="The print out saved as PDF is displaying Date of Action is a row by itself and the docket codes starts in the second row"/>
    <s v="The old printed Mintues will display the docket codes starting in the same row as the Date of Action_x000a__x000a_FYI:  Will test out actual print out to a printer on Friday when we are onsite._x000a_"/>
    <s v="See screenshots #121 for comparison"/>
    <m/>
    <m/>
    <s v="BY 9/16: Known change for Minutes and Minute Order print. Separate line for the Date of Action was the only option in powerbi after discussion with Santiago"/>
    <s v="09/17 SM - Leaving as-is. Please refer to Brooke"/>
    <n v="1"/>
  </r>
  <r>
    <n v="122"/>
    <d v="2026-09-16T00:00:00"/>
    <s v="BY"/>
    <s v="QA"/>
    <s v="Both"/>
    <x v="0"/>
    <x v="0"/>
    <x v="0"/>
    <s v="Minutes Print Preview - Header, _x000a_MO Print Preview - Header"/>
    <s v="Case number wraps"/>
    <s v="Case : section in the header should not wrap. Is it possible to display the full public case, offense level, and adult indicator in the header without wrapping?"/>
    <s v="Santiago said the header/ footer is shared between Minutes and Minute Order powerbi reports. The change can be applied to both report types_x000a__x000a_See SCWLCRCR0886674-02 in CRMQ as an example. This is one of the longest public cases in prod"/>
    <d v="2026-09-17T00:00:00"/>
    <s v="Pass"/>
    <m/>
    <s v="9/16/2026JL fixed"/>
    <m/>
  </r>
  <r>
    <n v="123"/>
    <d v="2026-09-16T00:00:00"/>
    <s v="BY"/>
    <s v="QA"/>
    <s v="Both"/>
    <x v="0"/>
    <x v="0"/>
    <x v="0"/>
    <s v="Minutes Print Preview - Footer,_x000a_MO Print Preview - Footer"/>
    <s v="Case number wraps"/>
    <s v="Case : section in the header should not wrap. Is it possible to cut off public case, offense level, and adult indicator when necessary to prevent wrapping? The cutoff can be after 10 characters"/>
    <s v="See SCWLCRCR0886674-02 in CRMQ as an example. This is one of the longest public cases in prod_x000a__x000a_Fix shifted the Case: and report date to the left instead of cutting off the case number. Is this ok?"/>
    <d v="2026-09-17T00:00:00"/>
    <s v="Pass"/>
    <m/>
    <s v="9/16/2026JL fixed"/>
    <n v="3"/>
  </r>
  <r>
    <n v="124"/>
    <d v="2026-09-16T00:00:00"/>
    <s v="BY"/>
    <s v="QA"/>
    <s v="Both"/>
    <x v="0"/>
    <x v="0"/>
    <x v="0"/>
    <s v="Minutes Print Preview - Header, _x000a_MO Print Preview - Header,_x000a_Minutes Print Preview - Footer,_x000a_MO Print Preview - Footer"/>
    <s v="Name wraps"/>
    <s v="Name : section in the header and footer should not wrap. Is it possible to display the full name regardless of length?"/>
    <s v="See 5G9P008QJ in CRMQ as an example. This is one of the longest names in production without lots of tabs"/>
    <d v="2026-09-17T00:00:00"/>
    <s v="Pass"/>
    <m/>
    <s v="9/16/2026JL fixed"/>
    <m/>
  </r>
  <r>
    <n v="125"/>
    <d v="2026-09-17T00:00:00"/>
    <s v="BY"/>
    <s v="QA"/>
    <s v="Both"/>
    <x v="0"/>
    <x v="2"/>
    <x v="0"/>
    <s v="Minutes Print Preview - Body"/>
    <s v="Text column width"/>
    <s v="Text column width is significantly smaller than the 9/10 QA release version. It seems like the Code column expanded. Can this width be reverted to the previous version?"/>
    <s v="See screenshot 125. Left is 9/17 print, and right is 9/16 print from the 9/10 QA release"/>
    <d v="2026-09-21T00:00:00"/>
    <s v="Pass"/>
    <m/>
    <s v="9/17/2026 make text bigger, can't revert, too many changes to redo"/>
    <m/>
  </r>
  <r>
    <n v="126"/>
    <d v="2026-09-17T00:00:00"/>
    <s v="BY"/>
    <s v="QA"/>
    <s v="Both"/>
    <x v="1"/>
    <x v="1"/>
    <x v="0"/>
    <s v="Date Range Start, End, Docket Category"/>
    <s v="Sometimes, the date range filters don't show results with Minute Order category selected"/>
    <s v="Scenario A_x000a_1. Search for a case through the top row minutes window, or open minutes through second row icon_x000a_2. Open a second case through the binocular search_x000a_3. Type a date that should have minute order results in the Date Range Start field. Select tab_x000a_4. Type a date that should have minute order results in Date Range End field. Select tab_x000a_5. tab through the Docket Category field, then type &quot;Min&quot;. Click enter when you see minute order - no rows appear_x000a__x000a_Scenario B_x000a_1. Search for a case through the top row minutes window, or open minutes through second row icon_x000a_2. Apply column filters, date range filters through the header, or sequence number filters through the header_x000a_3. Open a second case through the binocular search_x000a_4. Type a date that should have minute order results in the Date Range Start field. Select tab_x000a_5. Type a date that should have minute order results in Date Range End field. Select tab_x000a_6. tab through the Docket Category field, then type &quot;Min&quot;. Click enter when you see minute order - some but not all expected rows appear_x000a_"/>
    <m/>
    <d v="2026-09-21T00:00:00"/>
    <s v="Pass"/>
    <m/>
    <m/>
    <m/>
  </r>
  <r>
    <n v="127"/>
    <d v="2026-09-21T00:00:00"/>
    <s v="BY"/>
    <s v="QA"/>
    <s v="Both"/>
    <x v="1"/>
    <x v="2"/>
    <x v="2"/>
    <s v="ATP, NCIC indicators"/>
    <s v="ATP/ NCIC tooltips no longer display message"/>
    <s v="ATP and NCIC tooltips no longer display message. Should display"/>
    <m/>
    <d v="2026-09-22T00:00:00"/>
    <s v="Fail"/>
    <s v="9/22 BY: All tooltips work. The ATP Cup/ TS tooltip message should be ATP CUP TS retraction pending. Don't update QA or ST until after the BSA meeting 9/23."/>
    <m/>
    <m/>
  </r>
  <r>
    <n v="128"/>
    <d v="2026-09-21T00:00:00"/>
    <s v="BY"/>
    <s v="QA"/>
    <s v="Both"/>
    <x v="0"/>
    <x v="0"/>
    <x v="1"/>
    <s v="Gavel Icon"/>
    <s v="PNG does not load if there is a network blip"/>
    <s v="Known issue. If there is a network blip, the Gavel icon PNG may not load. User can close and open the minutes to view the icon"/>
    <m/>
    <m/>
    <m/>
    <m/>
    <m/>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2D54B9-3745-4BC0-9A6D-49489A0D5E59}" name="PivotTable2" cacheId="214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8:G38" firstHeaderRow="1" firstDataRow="2" firstDataCol="1"/>
  <pivotFields count="16">
    <pivotField compact="0" outline="0" showAll="0"/>
    <pivotField compact="0" numFmtId="14" outline="0" showAll="0"/>
    <pivotField compact="0" outline="0" showAll="0"/>
    <pivotField compact="0" outline="0" showAll="0"/>
    <pivotField compact="0" outline="0" showAll="0"/>
    <pivotField axis="axisRow" showAll="0" defaultSubtotal="0">
      <items count="2">
        <item x="1"/>
        <item x="0"/>
      </items>
    </pivotField>
    <pivotField axis="axisRow" compact="0" outline="0" showAll="0" defaultSubtotal="0">
      <items count="3">
        <item x="1"/>
        <item x="0"/>
        <item x="2"/>
      </items>
    </pivotField>
    <pivotField axis="axisCol" dataField="1" compact="0" outline="0" showAll="0">
      <items count="6">
        <item x="4"/>
        <item x="1"/>
        <item x="0"/>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5"/>
    <field x="6"/>
  </rowFields>
  <rowItems count="9">
    <i>
      <x/>
    </i>
    <i r="1">
      <x/>
    </i>
    <i r="1">
      <x v="1"/>
    </i>
    <i r="1">
      <x v="2"/>
    </i>
    <i>
      <x v="1"/>
    </i>
    <i r="1">
      <x/>
    </i>
    <i r="1">
      <x v="1"/>
    </i>
    <i r="1">
      <x v="2"/>
    </i>
    <i t="grand">
      <x/>
    </i>
  </rowItems>
  <colFields count="1">
    <field x="7"/>
  </colFields>
  <colItems count="6">
    <i>
      <x/>
    </i>
    <i>
      <x v="1"/>
    </i>
    <i>
      <x v="2"/>
    </i>
    <i>
      <x v="3"/>
    </i>
    <i>
      <x v="4"/>
    </i>
    <i t="grand">
      <x/>
    </i>
  </colItems>
  <dataFields count="1">
    <dataField name="Count of Status"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1CA158-C3FE-4F0F-BB8B-081C4416EFEB}" name="PivotTable5" cacheId="215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1:E51" firstHeaderRow="1" firstDataRow="2" firstDataCol="1"/>
  <pivotFields count="17">
    <pivotField compact="0" outline="0" showAll="0"/>
    <pivotField compact="0" numFmtId="14" outline="0" showAll="0"/>
    <pivotField compact="0" outline="0" showAll="0"/>
    <pivotField compact="0" outline="0" showAll="0"/>
    <pivotField compact="0" outline="0" showAll="0"/>
    <pivotField axis="axisRow" showAll="0" defaultSubtotal="0">
      <items count="2">
        <item x="1"/>
        <item x="0"/>
      </items>
    </pivotField>
    <pivotField axis="axisRow" compact="0" outline="0" showAll="0">
      <items count="4">
        <item x="1"/>
        <item x="0"/>
        <item x="2"/>
        <item t="default"/>
      </items>
    </pivotField>
    <pivotField axis="axisCol" dataField="1" compact="0" outline="0" showAll="0">
      <items count="5">
        <item m="1" x="3"/>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5"/>
    <field x="6"/>
  </rowFields>
  <rowItems count="9">
    <i>
      <x/>
    </i>
    <i r="1">
      <x/>
    </i>
    <i r="1">
      <x v="1"/>
    </i>
    <i r="1">
      <x v="2"/>
    </i>
    <i>
      <x v="1"/>
    </i>
    <i r="1">
      <x/>
    </i>
    <i r="1">
      <x v="1"/>
    </i>
    <i r="1">
      <x v="2"/>
    </i>
    <i t="grand">
      <x/>
    </i>
  </rowItems>
  <colFields count="1">
    <field x="7"/>
  </colFields>
  <colItems count="4">
    <i>
      <x v="1"/>
    </i>
    <i>
      <x v="2"/>
    </i>
    <i>
      <x v="3"/>
    </i>
    <i t="grand">
      <x/>
    </i>
  </colItems>
  <dataFields count="1">
    <dataField name="Count of Status"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4ED3CF-6502-43B1-97D7-5EB699693E4E}" name="PivotTable1" cacheId="214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11" firstHeaderRow="1" firstDataRow="2" firstDataCol="1"/>
  <pivotFields count="16">
    <pivotField compact="0" outline="0" showAll="0"/>
    <pivotField compact="0" outline="0" showAll="0"/>
    <pivotField compact="0" outline="0" showAll="0"/>
    <pivotField compact="0" outline="0" showAll="0"/>
    <pivotField compact="0" outline="0" showAll="0"/>
    <pivotField axis="axisRow" showAll="0" defaultSubtotal="0">
      <items count="2">
        <item x="1"/>
        <item x="0"/>
      </items>
    </pivotField>
    <pivotField axis="axisRow" compact="0" outline="0" showAll="0" defaultSubtotal="0">
      <items count="2">
        <item x="1"/>
        <item x="0"/>
      </items>
    </pivotField>
    <pivotField axis="axisCol" dataField="1"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5"/>
    <field x="6"/>
  </rowFields>
  <rowItems count="7">
    <i>
      <x/>
    </i>
    <i r="1">
      <x/>
    </i>
    <i r="1">
      <x v="1"/>
    </i>
    <i>
      <x v="1"/>
    </i>
    <i r="1">
      <x/>
    </i>
    <i r="1">
      <x v="1"/>
    </i>
    <i t="grand">
      <x/>
    </i>
  </rowItems>
  <colFields count="1">
    <field x="7"/>
  </colFields>
  <colItems count="4">
    <i>
      <x/>
    </i>
    <i>
      <x v="1"/>
    </i>
    <i>
      <x v="2"/>
    </i>
    <i t="grand">
      <x/>
    </i>
  </colItems>
  <dataFields count="1">
    <dataField name="Count of Status" fld="7" subtotal="count" baseField="0" baseItem="0"/>
  </dataFields>
  <formats count="12">
    <format dxfId="10">
      <pivotArea type="all" dataOnly="0" outline="0" fieldPosition="0"/>
    </format>
    <format dxfId="11">
      <pivotArea outline="0" collapsedLevelsAreSubtotals="1" fieldPosition="0"/>
    </format>
    <format dxfId="12">
      <pivotArea type="origin" dataOnly="0" labelOnly="1" outline="0" fieldPosition="0"/>
    </format>
    <format dxfId="13">
      <pivotArea field="7" type="button" dataOnly="0" labelOnly="1" outline="0" axis="axisCol" fieldPosition="0"/>
    </format>
    <format dxfId="14">
      <pivotArea type="topRight" dataOnly="0" labelOnly="1" outline="0" fieldPosition="0"/>
    </format>
    <format dxfId="15">
      <pivotArea field="5" type="button" dataOnly="0" labelOnly="1" outline="0" axis="axisRow" fieldPosition="0"/>
    </format>
    <format dxfId="16">
      <pivotArea dataOnly="0" labelOnly="1" fieldPosition="0">
        <references count="1">
          <reference field="5" count="0"/>
        </references>
      </pivotArea>
    </format>
    <format dxfId="17">
      <pivotArea dataOnly="0" labelOnly="1" grandRow="1" outline="0" fieldPosition="0"/>
    </format>
    <format dxfId="18">
      <pivotArea dataOnly="0" labelOnly="1" outline="0" fieldPosition="0">
        <references count="2">
          <reference field="5" count="1" selected="0">
            <x v="0"/>
          </reference>
          <reference field="6" count="0"/>
        </references>
      </pivotArea>
    </format>
    <format dxfId="19">
      <pivotArea dataOnly="0" labelOnly="1" outline="0" fieldPosition="0">
        <references count="2">
          <reference field="5" count="1" selected="0">
            <x v="1"/>
          </reference>
          <reference field="6" count="0"/>
        </references>
      </pivotArea>
    </format>
    <format dxfId="20">
      <pivotArea dataOnly="0" labelOnly="1" outline="0" fieldPosition="0">
        <references count="1">
          <reference field="7" count="0"/>
        </references>
      </pivotArea>
    </format>
    <format dxfId="2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2E8DFC-0D81-4FD7-BCAE-FA81579B3217}" name="PivotTable3" cacheId="21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4:I24" firstHeaderRow="1" firstDataRow="2" firstDataCol="1"/>
  <pivotFields count="16">
    <pivotField compact="0" outline="0" showAll="0"/>
    <pivotField compact="0" numFmtId="14" outline="0" showAll="0"/>
    <pivotField compact="0" outline="0" showAll="0"/>
    <pivotField compact="0" outline="0" showAll="0"/>
    <pivotField compact="0" outline="0" showAll="0"/>
    <pivotField axis="axisRow" showAll="0" defaultSubtotal="0">
      <items count="2">
        <item x="1"/>
        <item x="0"/>
      </items>
    </pivotField>
    <pivotField axis="axisRow" compact="0" outline="0" showAll="0" defaultSubtotal="0">
      <items count="3">
        <item x="1"/>
        <item x="0"/>
        <item x="2"/>
      </items>
    </pivotField>
    <pivotField axis="axisCol" dataField="1" compact="0" outline="0" showAll="0">
      <items count="8">
        <item x="4"/>
        <item x="6"/>
        <item x="1"/>
        <item x="0"/>
        <item x="3"/>
        <item x="2"/>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5"/>
    <field x="6"/>
  </rowFields>
  <rowItems count="9">
    <i>
      <x/>
    </i>
    <i r="1">
      <x/>
    </i>
    <i r="1">
      <x v="1"/>
    </i>
    <i r="1">
      <x v="2"/>
    </i>
    <i>
      <x v="1"/>
    </i>
    <i r="1">
      <x/>
    </i>
    <i r="1">
      <x v="1"/>
    </i>
    <i r="1">
      <x v="2"/>
    </i>
    <i t="grand">
      <x/>
    </i>
  </rowItems>
  <colFields count="1">
    <field x="7"/>
  </colFields>
  <colItems count="8">
    <i>
      <x/>
    </i>
    <i>
      <x v="1"/>
    </i>
    <i>
      <x v="2"/>
    </i>
    <i>
      <x v="3"/>
    </i>
    <i>
      <x v="4"/>
    </i>
    <i>
      <x v="5"/>
    </i>
    <i>
      <x v="6"/>
    </i>
    <i t="grand">
      <x/>
    </i>
  </colItems>
  <dataFields count="1">
    <dataField name="Count of Status"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blazor.syncfusion.com/documentation/datagrid/columns" TargetMode="Externa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662D-2D1D-42A3-8F2B-8AEFA15ACAEF}">
  <dimension ref="A1:T145"/>
  <sheetViews>
    <sheetView tabSelected="1" zoomScaleNormal="100" workbookViewId="0">
      <pane ySplit="1" topLeftCell="G141" activePane="bottomLeft" state="frozen"/>
      <selection pane="bottomLeft" activeCell="O146" sqref="O146"/>
      <selection activeCell="E2" sqref="A2:F1048576"/>
    </sheetView>
  </sheetViews>
  <sheetFormatPr defaultColWidth="9.140625" defaultRowHeight="14.45"/>
  <cols>
    <col min="1" max="1" width="4.7109375" style="69" customWidth="1"/>
    <col min="2" max="2" width="10.7109375" style="68" customWidth="1"/>
    <col min="3" max="4" width="10.7109375" style="69" customWidth="1"/>
    <col min="5" max="5" width="10.7109375" style="3" customWidth="1"/>
    <col min="6" max="6" width="12.5703125" style="3" bestFit="1" customWidth="1"/>
    <col min="7" max="7" width="10.7109375" style="3" bestFit="1" customWidth="1"/>
    <col min="8" max="8" width="18.5703125" style="3" customWidth="1"/>
    <col min="9" max="9" width="21.42578125" style="3" customWidth="1"/>
    <col min="10" max="10" width="20.7109375" style="3" customWidth="1"/>
    <col min="11" max="12" width="60.7109375" style="3" customWidth="1"/>
    <col min="13" max="13" width="10.7109375" style="14" customWidth="1"/>
    <col min="14" max="14" width="19.42578125" style="13" customWidth="1"/>
    <col min="15" max="15" width="50.7109375" style="3" customWidth="1"/>
    <col min="16" max="16" width="60.7109375" style="13" customWidth="1"/>
    <col min="17" max="17" width="9.140625" style="13" customWidth="1"/>
    <col min="18" max="16384" width="9.140625" style="13"/>
  </cols>
  <sheetData>
    <row r="1" spans="1:18" s="1" customFormat="1" ht="28.9">
      <c r="A1" s="5" t="s">
        <v>0</v>
      </c>
      <c r="B1" s="46" t="s">
        <v>1</v>
      </c>
      <c r="C1" s="5" t="s">
        <v>2</v>
      </c>
      <c r="D1" s="5" t="s">
        <v>3</v>
      </c>
      <c r="E1" s="5" t="s">
        <v>4</v>
      </c>
      <c r="F1" s="5" t="s">
        <v>5</v>
      </c>
      <c r="G1" s="5" t="s">
        <v>6</v>
      </c>
      <c r="H1" s="5" t="s">
        <v>7</v>
      </c>
      <c r="I1" s="5" t="s">
        <v>8</v>
      </c>
      <c r="J1" s="5" t="s">
        <v>9</v>
      </c>
      <c r="K1" s="5" t="s">
        <v>10</v>
      </c>
      <c r="L1" s="5" t="s">
        <v>11</v>
      </c>
      <c r="M1" s="5" t="s">
        <v>12</v>
      </c>
      <c r="N1" s="5" t="s">
        <v>13</v>
      </c>
      <c r="O1" s="4" t="s">
        <v>14</v>
      </c>
      <c r="P1" s="4" t="s">
        <v>15</v>
      </c>
      <c r="Q1" s="17" t="s">
        <v>16</v>
      </c>
      <c r="R1" s="17"/>
    </row>
    <row r="2" spans="1:18" ht="57.6">
      <c r="A2" s="7">
        <v>1</v>
      </c>
      <c r="B2" s="56">
        <v>46218</v>
      </c>
      <c r="C2" s="11" t="s">
        <v>17</v>
      </c>
      <c r="D2" s="11" t="s">
        <v>18</v>
      </c>
      <c r="E2" s="11" t="s">
        <v>19</v>
      </c>
      <c r="F2" s="9" t="s">
        <v>20</v>
      </c>
      <c r="G2" s="9" t="s">
        <v>21</v>
      </c>
      <c r="H2" s="9" t="s">
        <v>22</v>
      </c>
      <c r="I2" s="9" t="s">
        <v>23</v>
      </c>
      <c r="J2" s="9" t="s">
        <v>24</v>
      </c>
      <c r="K2" s="9" t="s">
        <v>25</v>
      </c>
      <c r="L2" s="9" t="s">
        <v>26</v>
      </c>
      <c r="M2" s="11">
        <v>46265</v>
      </c>
      <c r="N2" s="9" t="s">
        <v>27</v>
      </c>
      <c r="O2" s="10"/>
      <c r="P2" s="78" t="s">
        <v>28</v>
      </c>
      <c r="Q2" s="18"/>
      <c r="R2" s="18"/>
    </row>
    <row r="3" spans="1:18" ht="57.6">
      <c r="A3" s="7">
        <v>2</v>
      </c>
      <c r="B3" s="56">
        <v>46218</v>
      </c>
      <c r="C3" s="11" t="s">
        <v>17</v>
      </c>
      <c r="D3" s="11" t="s">
        <v>18</v>
      </c>
      <c r="E3" s="11" t="s">
        <v>19</v>
      </c>
      <c r="F3" s="9" t="s">
        <v>20</v>
      </c>
      <c r="G3" s="9" t="s">
        <v>29</v>
      </c>
      <c r="H3" s="9" t="s">
        <v>22</v>
      </c>
      <c r="I3" s="9" t="s">
        <v>30</v>
      </c>
      <c r="J3" s="9"/>
      <c r="K3" s="6" t="s">
        <v>31</v>
      </c>
      <c r="L3" s="9" t="s">
        <v>32</v>
      </c>
      <c r="M3" s="11">
        <v>46274</v>
      </c>
      <c r="N3" s="9" t="s">
        <v>27</v>
      </c>
      <c r="O3" s="10"/>
      <c r="P3" s="75" t="s">
        <v>33</v>
      </c>
      <c r="Q3" s="18"/>
      <c r="R3" s="18"/>
    </row>
    <row r="4" spans="1:18" ht="28.9">
      <c r="A4" s="7">
        <v>3</v>
      </c>
      <c r="B4" s="56">
        <v>46218</v>
      </c>
      <c r="C4" s="11" t="s">
        <v>17</v>
      </c>
      <c r="D4" s="11" t="s">
        <v>18</v>
      </c>
      <c r="E4" s="11" t="s">
        <v>19</v>
      </c>
      <c r="F4" s="9" t="s">
        <v>20</v>
      </c>
      <c r="G4" s="9" t="s">
        <v>21</v>
      </c>
      <c r="H4" s="9" t="s">
        <v>22</v>
      </c>
      <c r="I4" s="9" t="s">
        <v>34</v>
      </c>
      <c r="J4" s="9" t="s">
        <v>35</v>
      </c>
      <c r="K4" s="9" t="s">
        <v>36</v>
      </c>
      <c r="L4" s="9"/>
      <c r="M4" s="11">
        <v>46265</v>
      </c>
      <c r="N4" s="9" t="s">
        <v>27</v>
      </c>
      <c r="O4" s="15"/>
      <c r="P4" s="75" t="s">
        <v>37</v>
      </c>
      <c r="Q4" s="18"/>
      <c r="R4" s="18"/>
    </row>
    <row r="5" spans="1:18" ht="43.15">
      <c r="A5" s="31">
        <v>4</v>
      </c>
      <c r="B5" s="57">
        <v>46219</v>
      </c>
      <c r="C5" s="58" t="s">
        <v>17</v>
      </c>
      <c r="D5" s="58" t="s">
        <v>18</v>
      </c>
      <c r="E5" s="58" t="s">
        <v>19</v>
      </c>
      <c r="F5" s="33" t="s">
        <v>20</v>
      </c>
      <c r="G5" s="33" t="s">
        <v>21</v>
      </c>
      <c r="H5" s="33" t="s">
        <v>38</v>
      </c>
      <c r="I5" s="33" t="s">
        <v>39</v>
      </c>
      <c r="J5" s="33" t="s">
        <v>40</v>
      </c>
      <c r="K5" s="33" t="s">
        <v>41</v>
      </c>
      <c r="L5" s="33" t="s">
        <v>42</v>
      </c>
      <c r="M5" s="39"/>
      <c r="N5" s="9"/>
      <c r="O5" s="15"/>
      <c r="P5" s="75" t="s">
        <v>43</v>
      </c>
      <c r="Q5" s="18"/>
      <c r="R5" s="18"/>
    </row>
    <row r="6" spans="1:18" ht="28.9">
      <c r="A6" s="35">
        <v>5</v>
      </c>
      <c r="B6" s="59">
        <v>46219</v>
      </c>
      <c r="C6" s="39" t="s">
        <v>17</v>
      </c>
      <c r="D6" s="39" t="s">
        <v>18</v>
      </c>
      <c r="E6" s="39" t="s">
        <v>19</v>
      </c>
      <c r="F6" s="37" t="s">
        <v>20</v>
      </c>
      <c r="G6" s="37" t="s">
        <v>21</v>
      </c>
      <c r="H6" s="37" t="s">
        <v>38</v>
      </c>
      <c r="I6" s="37" t="s">
        <v>44</v>
      </c>
      <c r="J6" s="37" t="s">
        <v>40</v>
      </c>
      <c r="K6" s="37" t="s">
        <v>45</v>
      </c>
      <c r="L6" s="37" t="s">
        <v>46</v>
      </c>
      <c r="M6" s="11"/>
      <c r="N6" s="9"/>
      <c r="O6" s="15"/>
      <c r="P6" s="75" t="s">
        <v>47</v>
      </c>
      <c r="Q6" s="18"/>
      <c r="R6" s="18"/>
    </row>
    <row r="7" spans="1:18" s="2" customFormat="1" ht="57.6">
      <c r="A7" s="7">
        <v>6</v>
      </c>
      <c r="B7" s="56">
        <v>46219</v>
      </c>
      <c r="C7" s="11" t="s">
        <v>17</v>
      </c>
      <c r="D7" s="11" t="s">
        <v>18</v>
      </c>
      <c r="E7" s="11" t="s">
        <v>19</v>
      </c>
      <c r="F7" s="9" t="s">
        <v>20</v>
      </c>
      <c r="G7" s="9" t="s">
        <v>29</v>
      </c>
      <c r="H7" s="87" t="s">
        <v>22</v>
      </c>
      <c r="I7" s="9" t="s">
        <v>48</v>
      </c>
      <c r="J7" s="9" t="s">
        <v>49</v>
      </c>
      <c r="K7" s="6" t="s">
        <v>50</v>
      </c>
      <c r="L7" s="9" t="s">
        <v>51</v>
      </c>
      <c r="M7" s="11">
        <v>46265</v>
      </c>
      <c r="N7" s="9" t="s">
        <v>27</v>
      </c>
      <c r="O7" s="9"/>
      <c r="P7" s="75" t="s">
        <v>52</v>
      </c>
      <c r="Q7" s="18">
        <v>1</v>
      </c>
      <c r="R7" s="19"/>
    </row>
    <row r="8" spans="1:18" s="2" customFormat="1" ht="172.9">
      <c r="A8" s="7">
        <v>7</v>
      </c>
      <c r="B8" s="56">
        <v>46219</v>
      </c>
      <c r="C8" s="11" t="s">
        <v>17</v>
      </c>
      <c r="D8" s="11" t="s">
        <v>18</v>
      </c>
      <c r="E8" s="11" t="s">
        <v>19</v>
      </c>
      <c r="F8" s="9" t="s">
        <v>53</v>
      </c>
      <c r="G8" s="9" t="s">
        <v>21</v>
      </c>
      <c r="H8" s="9" t="s">
        <v>54</v>
      </c>
      <c r="I8" s="9" t="s">
        <v>55</v>
      </c>
      <c r="J8" s="9" t="s">
        <v>56</v>
      </c>
      <c r="K8" s="6" t="s">
        <v>57</v>
      </c>
      <c r="L8" s="9" t="s">
        <v>58</v>
      </c>
      <c r="M8" s="11"/>
      <c r="N8" s="9"/>
      <c r="O8" s="9" t="s">
        <v>59</v>
      </c>
      <c r="P8" s="75" t="s">
        <v>60</v>
      </c>
      <c r="Q8" s="18"/>
      <c r="R8" s="19"/>
    </row>
    <row r="9" spans="1:18" ht="28.9">
      <c r="A9" s="7">
        <v>8</v>
      </c>
      <c r="B9" s="56">
        <v>46219</v>
      </c>
      <c r="C9" s="11" t="s">
        <v>17</v>
      </c>
      <c r="D9" s="11" t="s">
        <v>18</v>
      </c>
      <c r="E9" s="11" t="s">
        <v>19</v>
      </c>
      <c r="F9" s="9" t="s">
        <v>53</v>
      </c>
      <c r="G9" s="9" t="s">
        <v>29</v>
      </c>
      <c r="H9" s="9" t="s">
        <v>22</v>
      </c>
      <c r="I9" s="6" t="s">
        <v>55</v>
      </c>
      <c r="J9" s="9" t="s">
        <v>61</v>
      </c>
      <c r="K9" s="6" t="s">
        <v>62</v>
      </c>
      <c r="L9" s="10" t="s">
        <v>63</v>
      </c>
      <c r="M9" s="12">
        <v>46265</v>
      </c>
      <c r="N9" s="9" t="s">
        <v>27</v>
      </c>
      <c r="O9" s="10" t="s">
        <v>64</v>
      </c>
      <c r="P9" s="76" t="s">
        <v>65</v>
      </c>
      <c r="Q9" s="18">
        <v>3</v>
      </c>
      <c r="R9" s="18" t="s">
        <v>66</v>
      </c>
    </row>
    <row r="10" spans="1:18" ht="72">
      <c r="A10" s="7">
        <v>9</v>
      </c>
      <c r="B10" s="56">
        <v>46219</v>
      </c>
      <c r="C10" s="11" t="s">
        <v>17</v>
      </c>
      <c r="D10" s="11" t="s">
        <v>18</v>
      </c>
      <c r="E10" s="11" t="s">
        <v>19</v>
      </c>
      <c r="F10" s="9" t="s">
        <v>20</v>
      </c>
      <c r="G10" s="9" t="s">
        <v>21</v>
      </c>
      <c r="H10" s="9" t="s">
        <v>38</v>
      </c>
      <c r="I10" s="6" t="s">
        <v>55</v>
      </c>
      <c r="J10" s="6" t="s">
        <v>67</v>
      </c>
      <c r="K10" s="6" t="s">
        <v>68</v>
      </c>
      <c r="L10" s="6"/>
      <c r="M10" s="92">
        <v>46275</v>
      </c>
      <c r="N10" s="9" t="s">
        <v>27</v>
      </c>
      <c r="O10" s="10" t="s">
        <v>69</v>
      </c>
      <c r="P10" s="76" t="s">
        <v>70</v>
      </c>
      <c r="Q10" s="18">
        <v>5</v>
      </c>
      <c r="R10" s="18"/>
    </row>
    <row r="11" spans="1:18" ht="28.9">
      <c r="A11" s="7">
        <v>10</v>
      </c>
      <c r="B11" s="56">
        <v>46219</v>
      </c>
      <c r="C11" s="11" t="s">
        <v>17</v>
      </c>
      <c r="D11" s="11" t="s">
        <v>18</v>
      </c>
      <c r="E11" s="11" t="s">
        <v>19</v>
      </c>
      <c r="F11" s="9" t="s">
        <v>53</v>
      </c>
      <c r="G11" s="9" t="s">
        <v>29</v>
      </c>
      <c r="H11" s="9" t="s">
        <v>22</v>
      </c>
      <c r="I11" s="6" t="s">
        <v>71</v>
      </c>
      <c r="J11" s="6" t="s">
        <v>72</v>
      </c>
      <c r="K11" s="6" t="s">
        <v>73</v>
      </c>
      <c r="L11" s="6"/>
      <c r="M11" s="12">
        <v>46262</v>
      </c>
      <c r="N11" s="9" t="s">
        <v>27</v>
      </c>
      <c r="O11" s="10"/>
      <c r="P11" s="76" t="s">
        <v>74</v>
      </c>
      <c r="Q11" s="18"/>
      <c r="R11" s="18"/>
    </row>
    <row r="12" spans="1:18" ht="57.6">
      <c r="A12" s="7">
        <v>11</v>
      </c>
      <c r="B12" s="56">
        <v>46219</v>
      </c>
      <c r="C12" s="11" t="s">
        <v>17</v>
      </c>
      <c r="D12" s="11" t="s">
        <v>18</v>
      </c>
      <c r="E12" s="11" t="s">
        <v>19</v>
      </c>
      <c r="F12" s="9" t="s">
        <v>20</v>
      </c>
      <c r="G12" s="9" t="s">
        <v>29</v>
      </c>
      <c r="H12" s="9" t="s">
        <v>22</v>
      </c>
      <c r="I12" s="6" t="s">
        <v>75</v>
      </c>
      <c r="J12" s="6" t="s">
        <v>76</v>
      </c>
      <c r="K12" s="6" t="s">
        <v>77</v>
      </c>
      <c r="L12" s="6" t="s">
        <v>78</v>
      </c>
      <c r="M12" s="12">
        <v>46265</v>
      </c>
      <c r="N12" s="9" t="s">
        <v>79</v>
      </c>
      <c r="O12" s="15" t="s">
        <v>80</v>
      </c>
      <c r="P12" s="76" t="s">
        <v>81</v>
      </c>
      <c r="Q12" s="18"/>
      <c r="R12" s="18"/>
    </row>
    <row r="13" spans="1:18" ht="28.9">
      <c r="A13" s="7">
        <v>12</v>
      </c>
      <c r="B13" s="56">
        <v>46219</v>
      </c>
      <c r="C13" s="11" t="s">
        <v>17</v>
      </c>
      <c r="D13" s="11" t="s">
        <v>18</v>
      </c>
      <c r="E13" s="11" t="s">
        <v>19</v>
      </c>
      <c r="F13" s="9" t="s">
        <v>20</v>
      </c>
      <c r="G13" s="9" t="s">
        <v>29</v>
      </c>
      <c r="H13" s="9" t="s">
        <v>22</v>
      </c>
      <c r="I13" s="6" t="s">
        <v>82</v>
      </c>
      <c r="J13" s="9" t="s">
        <v>83</v>
      </c>
      <c r="K13" s="6" t="s">
        <v>84</v>
      </c>
      <c r="L13" s="6" t="s">
        <v>85</v>
      </c>
      <c r="M13" s="12">
        <v>46262</v>
      </c>
      <c r="N13" s="9" t="s">
        <v>27</v>
      </c>
      <c r="O13" s="15"/>
      <c r="P13" s="76" t="s">
        <v>86</v>
      </c>
      <c r="Q13" s="18"/>
      <c r="R13" s="18"/>
    </row>
    <row r="14" spans="1:18" ht="28.9">
      <c r="A14" s="7">
        <v>13</v>
      </c>
      <c r="B14" s="56">
        <v>46219</v>
      </c>
      <c r="C14" s="11" t="s">
        <v>17</v>
      </c>
      <c r="D14" s="11" t="s">
        <v>18</v>
      </c>
      <c r="E14" s="11" t="s">
        <v>19</v>
      </c>
      <c r="F14" s="9" t="s">
        <v>20</v>
      </c>
      <c r="G14" s="9" t="s">
        <v>29</v>
      </c>
      <c r="H14" s="9" t="s">
        <v>22</v>
      </c>
      <c r="I14" s="6" t="s">
        <v>82</v>
      </c>
      <c r="J14" s="9" t="s">
        <v>87</v>
      </c>
      <c r="K14" s="6" t="s">
        <v>88</v>
      </c>
      <c r="L14" s="6"/>
      <c r="M14" s="12">
        <v>46265</v>
      </c>
      <c r="N14" s="9" t="s">
        <v>27</v>
      </c>
      <c r="O14" s="15"/>
      <c r="P14" s="77" t="s">
        <v>86</v>
      </c>
      <c r="Q14" s="18"/>
      <c r="R14" s="18"/>
    </row>
    <row r="15" spans="1:18" ht="57.6">
      <c r="A15" s="7">
        <v>14</v>
      </c>
      <c r="B15" s="56">
        <v>46219</v>
      </c>
      <c r="C15" s="11" t="s">
        <v>17</v>
      </c>
      <c r="D15" s="11" t="s">
        <v>18</v>
      </c>
      <c r="E15" s="11" t="s">
        <v>19</v>
      </c>
      <c r="F15" s="9" t="s">
        <v>20</v>
      </c>
      <c r="G15" s="9" t="s">
        <v>29</v>
      </c>
      <c r="H15" s="9" t="s">
        <v>22</v>
      </c>
      <c r="I15" s="6" t="s">
        <v>82</v>
      </c>
      <c r="J15" s="9" t="s">
        <v>89</v>
      </c>
      <c r="K15" s="6" t="s">
        <v>90</v>
      </c>
      <c r="L15" s="6"/>
      <c r="M15" s="12">
        <v>46279</v>
      </c>
      <c r="N15" s="9" t="s">
        <v>27</v>
      </c>
      <c r="O15" s="10" t="s">
        <v>91</v>
      </c>
      <c r="P15" s="86" t="s">
        <v>92</v>
      </c>
      <c r="Q15" s="18"/>
      <c r="R15" s="18"/>
    </row>
    <row r="16" spans="1:18" ht="72">
      <c r="A16" s="7">
        <v>15</v>
      </c>
      <c r="B16" s="56">
        <v>46219</v>
      </c>
      <c r="C16" s="11" t="s">
        <v>17</v>
      </c>
      <c r="D16" s="11" t="s">
        <v>18</v>
      </c>
      <c r="E16" s="11" t="s">
        <v>19</v>
      </c>
      <c r="F16" s="9" t="s">
        <v>20</v>
      </c>
      <c r="G16" s="9" t="s">
        <v>21</v>
      </c>
      <c r="H16" s="9" t="s">
        <v>22</v>
      </c>
      <c r="I16" s="6" t="s">
        <v>82</v>
      </c>
      <c r="J16" s="9" t="s">
        <v>93</v>
      </c>
      <c r="K16" s="6" t="s">
        <v>94</v>
      </c>
      <c r="L16" s="6"/>
      <c r="M16" s="12">
        <v>46265</v>
      </c>
      <c r="N16" s="9" t="s">
        <v>27</v>
      </c>
      <c r="O16" s="15" t="s">
        <v>95</v>
      </c>
      <c r="P16" s="76" t="s">
        <v>96</v>
      </c>
      <c r="Q16" s="18"/>
      <c r="R16" s="18"/>
    </row>
    <row r="17" spans="1:17" ht="28.9">
      <c r="A17" s="7">
        <v>16</v>
      </c>
      <c r="B17" s="56">
        <v>46219</v>
      </c>
      <c r="C17" s="11" t="s">
        <v>17</v>
      </c>
      <c r="D17" s="11" t="s">
        <v>18</v>
      </c>
      <c r="E17" s="11" t="s">
        <v>19</v>
      </c>
      <c r="F17" s="9" t="s">
        <v>20</v>
      </c>
      <c r="G17" s="9" t="s">
        <v>29</v>
      </c>
      <c r="H17" s="9" t="s">
        <v>22</v>
      </c>
      <c r="I17" s="6" t="s">
        <v>97</v>
      </c>
      <c r="J17" s="9" t="s">
        <v>98</v>
      </c>
      <c r="K17" s="6" t="s">
        <v>99</v>
      </c>
      <c r="L17" s="9" t="s">
        <v>100</v>
      </c>
      <c r="M17" s="11">
        <v>46265</v>
      </c>
      <c r="N17" s="9" t="s">
        <v>27</v>
      </c>
      <c r="O17" s="15"/>
      <c r="P17" s="75" t="s">
        <v>101</v>
      </c>
      <c r="Q17" s="18"/>
    </row>
    <row r="18" spans="1:17" ht="28.9">
      <c r="A18" s="48">
        <v>17</v>
      </c>
      <c r="B18" s="60">
        <v>46219</v>
      </c>
      <c r="C18" s="61" t="s">
        <v>17</v>
      </c>
      <c r="D18" s="61" t="s">
        <v>18</v>
      </c>
      <c r="E18" s="61" t="s">
        <v>19</v>
      </c>
      <c r="F18" s="49" t="s">
        <v>20</v>
      </c>
      <c r="G18" s="49" t="s">
        <v>21</v>
      </c>
      <c r="H18" s="49" t="s">
        <v>38</v>
      </c>
      <c r="I18" s="49" t="s">
        <v>102</v>
      </c>
      <c r="J18" s="49" t="s">
        <v>103</v>
      </c>
      <c r="K18" s="49" t="s">
        <v>104</v>
      </c>
      <c r="L18" s="49" t="s">
        <v>105</v>
      </c>
      <c r="M18" s="11"/>
      <c r="N18" s="9"/>
      <c r="O18" s="10"/>
      <c r="P18" s="75" t="s">
        <v>106</v>
      </c>
      <c r="Q18" s="18"/>
    </row>
    <row r="19" spans="1:17" ht="28.9">
      <c r="A19" s="7">
        <v>18</v>
      </c>
      <c r="B19" s="56">
        <v>46219</v>
      </c>
      <c r="C19" s="11" t="s">
        <v>17</v>
      </c>
      <c r="D19" s="11" t="s">
        <v>18</v>
      </c>
      <c r="E19" s="11" t="s">
        <v>19</v>
      </c>
      <c r="F19" s="9" t="s">
        <v>20</v>
      </c>
      <c r="G19" s="9" t="s">
        <v>21</v>
      </c>
      <c r="H19" s="9" t="s">
        <v>22</v>
      </c>
      <c r="I19" s="9" t="s">
        <v>107</v>
      </c>
      <c r="J19" s="9" t="s">
        <v>108</v>
      </c>
      <c r="K19" s="6" t="s">
        <v>109</v>
      </c>
      <c r="L19" s="9"/>
      <c r="M19" s="11">
        <v>46265</v>
      </c>
      <c r="N19" s="9" t="s">
        <v>27</v>
      </c>
      <c r="O19" s="15"/>
      <c r="P19" s="75" t="s">
        <v>110</v>
      </c>
      <c r="Q19" s="18"/>
    </row>
    <row r="20" spans="1:17" ht="28.9">
      <c r="A20" s="7">
        <v>19</v>
      </c>
      <c r="B20" s="56">
        <v>46220</v>
      </c>
      <c r="C20" s="11" t="s">
        <v>17</v>
      </c>
      <c r="D20" s="11" t="s">
        <v>18</v>
      </c>
      <c r="E20" s="11" t="s">
        <v>19</v>
      </c>
      <c r="F20" s="9" t="s">
        <v>20</v>
      </c>
      <c r="G20" s="9" t="s">
        <v>21</v>
      </c>
      <c r="H20" s="9" t="s">
        <v>22</v>
      </c>
      <c r="I20" s="9" t="s">
        <v>107</v>
      </c>
      <c r="J20" s="10" t="s">
        <v>111</v>
      </c>
      <c r="K20" s="10" t="s">
        <v>112</v>
      </c>
      <c r="L20" s="9" t="s">
        <v>113</v>
      </c>
      <c r="M20" s="11">
        <v>46269</v>
      </c>
      <c r="N20" s="9" t="s">
        <v>79</v>
      </c>
      <c r="O20" s="15" t="s">
        <v>114</v>
      </c>
      <c r="P20" s="75" t="s">
        <v>115</v>
      </c>
      <c r="Q20" s="18"/>
    </row>
    <row r="21" spans="1:17" ht="28.9">
      <c r="A21" s="7">
        <v>20</v>
      </c>
      <c r="B21" s="56">
        <v>46220</v>
      </c>
      <c r="C21" s="11" t="s">
        <v>17</v>
      </c>
      <c r="D21" s="11" t="s">
        <v>18</v>
      </c>
      <c r="E21" s="11" t="s">
        <v>19</v>
      </c>
      <c r="F21" s="9" t="s">
        <v>20</v>
      </c>
      <c r="G21" s="9" t="s">
        <v>21</v>
      </c>
      <c r="H21" s="9" t="s">
        <v>22</v>
      </c>
      <c r="I21" s="9" t="s">
        <v>107</v>
      </c>
      <c r="J21" s="9" t="s">
        <v>116</v>
      </c>
      <c r="K21" s="6" t="s">
        <v>117</v>
      </c>
      <c r="L21" s="9" t="s">
        <v>118</v>
      </c>
      <c r="M21" s="11">
        <v>46269</v>
      </c>
      <c r="N21" s="9" t="s">
        <v>27</v>
      </c>
      <c r="O21" s="15"/>
      <c r="P21" s="75" t="s">
        <v>119</v>
      </c>
      <c r="Q21" s="18"/>
    </row>
    <row r="22" spans="1:17" ht="28.9">
      <c r="A22" s="7">
        <v>21</v>
      </c>
      <c r="B22" s="56">
        <v>46219</v>
      </c>
      <c r="C22" s="11" t="s">
        <v>17</v>
      </c>
      <c r="D22" s="11" t="s">
        <v>18</v>
      </c>
      <c r="E22" s="11" t="s">
        <v>19</v>
      </c>
      <c r="F22" s="9" t="s">
        <v>20</v>
      </c>
      <c r="G22" s="9" t="s">
        <v>21</v>
      </c>
      <c r="H22" s="9" t="s">
        <v>22</v>
      </c>
      <c r="I22" s="9" t="s">
        <v>120</v>
      </c>
      <c r="J22" s="9" t="s">
        <v>121</v>
      </c>
      <c r="K22" s="6" t="s">
        <v>122</v>
      </c>
      <c r="L22" s="10"/>
      <c r="M22" s="8">
        <v>46279</v>
      </c>
      <c r="N22" s="9" t="s">
        <v>27</v>
      </c>
      <c r="O22" s="10" t="s">
        <v>123</v>
      </c>
      <c r="P22" s="73" t="s">
        <v>124</v>
      </c>
      <c r="Q22" s="18"/>
    </row>
    <row r="23" spans="1:17" ht="86.45">
      <c r="A23" s="7">
        <v>22</v>
      </c>
      <c r="B23" s="56">
        <v>46219</v>
      </c>
      <c r="C23" s="11" t="s">
        <v>17</v>
      </c>
      <c r="D23" s="11" t="s">
        <v>18</v>
      </c>
      <c r="E23" s="11" t="s">
        <v>19</v>
      </c>
      <c r="F23" s="9" t="s">
        <v>20</v>
      </c>
      <c r="G23" s="9" t="s">
        <v>21</v>
      </c>
      <c r="H23" s="87" t="s">
        <v>22</v>
      </c>
      <c r="I23" s="9" t="s">
        <v>125</v>
      </c>
      <c r="J23" s="9" t="s">
        <v>126</v>
      </c>
      <c r="K23" s="6" t="s">
        <v>127</v>
      </c>
      <c r="L23" s="79" t="s">
        <v>128</v>
      </c>
      <c r="M23" s="8">
        <v>46273</v>
      </c>
      <c r="N23" s="9" t="s">
        <v>27</v>
      </c>
      <c r="O23" s="10" t="s">
        <v>129</v>
      </c>
      <c r="P23" s="72" t="s">
        <v>130</v>
      </c>
      <c r="Q23" s="18"/>
    </row>
    <row r="24" spans="1:17" ht="43.15">
      <c r="A24" s="7">
        <v>23</v>
      </c>
      <c r="B24" s="56">
        <v>46219</v>
      </c>
      <c r="C24" s="11" t="s">
        <v>17</v>
      </c>
      <c r="D24" s="11" t="s">
        <v>18</v>
      </c>
      <c r="E24" s="11" t="s">
        <v>19</v>
      </c>
      <c r="F24" s="9" t="s">
        <v>20</v>
      </c>
      <c r="G24" s="9" t="s">
        <v>21</v>
      </c>
      <c r="H24" s="9" t="s">
        <v>22</v>
      </c>
      <c r="I24" s="9" t="s">
        <v>131</v>
      </c>
      <c r="J24" s="9" t="s">
        <v>132</v>
      </c>
      <c r="K24" s="6" t="s">
        <v>133</v>
      </c>
      <c r="L24" s="10"/>
      <c r="M24" s="8">
        <v>46269</v>
      </c>
      <c r="N24" s="9" t="s">
        <v>27</v>
      </c>
      <c r="O24" s="10"/>
      <c r="P24" s="72" t="s">
        <v>134</v>
      </c>
      <c r="Q24" s="18"/>
    </row>
    <row r="25" spans="1:17" ht="43.15">
      <c r="A25" s="7">
        <v>24</v>
      </c>
      <c r="B25" s="56">
        <v>46219</v>
      </c>
      <c r="C25" s="11" t="s">
        <v>17</v>
      </c>
      <c r="D25" s="11" t="s">
        <v>18</v>
      </c>
      <c r="E25" s="11" t="s">
        <v>19</v>
      </c>
      <c r="F25" s="9" t="s">
        <v>20</v>
      </c>
      <c r="G25" s="9" t="s">
        <v>21</v>
      </c>
      <c r="H25" s="87" t="s">
        <v>38</v>
      </c>
      <c r="I25" s="9" t="s">
        <v>75</v>
      </c>
      <c r="J25" s="20" t="s">
        <v>135</v>
      </c>
      <c r="K25" s="6" t="s">
        <v>136</v>
      </c>
      <c r="L25" s="10" t="s">
        <v>137</v>
      </c>
      <c r="M25" s="8">
        <v>46274</v>
      </c>
      <c r="N25" s="9" t="s">
        <v>27</v>
      </c>
      <c r="O25" s="10"/>
      <c r="P25" s="73" t="s">
        <v>43</v>
      </c>
      <c r="Q25" s="18">
        <v>2</v>
      </c>
    </row>
    <row r="26" spans="1:17" ht="43.15">
      <c r="A26" s="7">
        <v>25</v>
      </c>
      <c r="B26" s="56">
        <v>46219</v>
      </c>
      <c r="C26" s="11" t="s">
        <v>17</v>
      </c>
      <c r="D26" s="11" t="s">
        <v>18</v>
      </c>
      <c r="E26" s="11" t="s">
        <v>19</v>
      </c>
      <c r="F26" s="9" t="s">
        <v>20</v>
      </c>
      <c r="G26" s="9" t="s">
        <v>21</v>
      </c>
      <c r="H26" s="87" t="s">
        <v>38</v>
      </c>
      <c r="I26" s="9" t="s">
        <v>138</v>
      </c>
      <c r="J26" s="20" t="s">
        <v>135</v>
      </c>
      <c r="K26" s="21" t="s">
        <v>136</v>
      </c>
      <c r="L26" s="10" t="s">
        <v>137</v>
      </c>
      <c r="M26" s="8">
        <v>46274</v>
      </c>
      <c r="N26" s="9" t="s">
        <v>27</v>
      </c>
      <c r="O26" s="15"/>
      <c r="P26" s="72" t="s">
        <v>139</v>
      </c>
      <c r="Q26" s="18">
        <v>2</v>
      </c>
    </row>
    <row r="27" spans="1:17" ht="43.15">
      <c r="A27" s="7">
        <v>26</v>
      </c>
      <c r="B27" s="56">
        <v>46219</v>
      </c>
      <c r="C27" s="11" t="s">
        <v>17</v>
      </c>
      <c r="D27" s="11" t="s">
        <v>18</v>
      </c>
      <c r="E27" s="11" t="s">
        <v>140</v>
      </c>
      <c r="F27" s="9" t="s">
        <v>53</v>
      </c>
      <c r="G27" s="9" t="s">
        <v>29</v>
      </c>
      <c r="H27" s="9" t="s">
        <v>22</v>
      </c>
      <c r="I27" s="10" t="s">
        <v>55</v>
      </c>
      <c r="J27" s="10" t="s">
        <v>141</v>
      </c>
      <c r="K27" s="10" t="s">
        <v>142</v>
      </c>
      <c r="L27" s="10"/>
      <c r="M27" s="8">
        <v>46269</v>
      </c>
      <c r="N27" s="9" t="s">
        <v>27</v>
      </c>
      <c r="O27" s="10"/>
      <c r="P27" s="72" t="s">
        <v>143</v>
      </c>
      <c r="Q27" s="18"/>
    </row>
    <row r="28" spans="1:17" ht="28.9">
      <c r="A28" s="31">
        <v>27</v>
      </c>
      <c r="B28" s="62">
        <v>46219</v>
      </c>
      <c r="C28" s="58" t="s">
        <v>17</v>
      </c>
      <c r="D28" s="58" t="s">
        <v>18</v>
      </c>
      <c r="E28" s="58" t="s">
        <v>19</v>
      </c>
      <c r="F28" s="33" t="s">
        <v>53</v>
      </c>
      <c r="G28" s="33" t="s">
        <v>29</v>
      </c>
      <c r="H28" s="33" t="s">
        <v>38</v>
      </c>
      <c r="I28" s="34" t="s">
        <v>55</v>
      </c>
      <c r="J28" s="34" t="s">
        <v>144</v>
      </c>
      <c r="K28" s="34" t="s">
        <v>145</v>
      </c>
      <c r="L28" s="34" t="s">
        <v>63</v>
      </c>
      <c r="M28" s="8"/>
      <c r="N28" s="9"/>
      <c r="O28" s="10"/>
      <c r="P28" s="73" t="s">
        <v>146</v>
      </c>
      <c r="Q28" s="19"/>
    </row>
    <row r="29" spans="1:17" ht="43.15">
      <c r="A29" s="31">
        <v>28</v>
      </c>
      <c r="B29" s="62">
        <v>46219</v>
      </c>
      <c r="C29" s="58" t="s">
        <v>17</v>
      </c>
      <c r="D29" s="58" t="s">
        <v>18</v>
      </c>
      <c r="E29" s="58" t="s">
        <v>19</v>
      </c>
      <c r="F29" s="33" t="s">
        <v>53</v>
      </c>
      <c r="G29" s="33" t="s">
        <v>29</v>
      </c>
      <c r="H29" s="51" t="s">
        <v>38</v>
      </c>
      <c r="I29" s="34" t="s">
        <v>55</v>
      </c>
      <c r="J29" s="34" t="s">
        <v>147</v>
      </c>
      <c r="K29" s="34" t="s">
        <v>148</v>
      </c>
      <c r="L29" s="34" t="s">
        <v>63</v>
      </c>
      <c r="M29" s="8"/>
      <c r="N29" s="9"/>
      <c r="O29" s="10"/>
      <c r="P29" s="73" t="s">
        <v>146</v>
      </c>
      <c r="Q29" s="19"/>
    </row>
    <row r="30" spans="1:17" ht="28.9">
      <c r="A30" s="48">
        <v>29</v>
      </c>
      <c r="B30" s="60">
        <v>46219</v>
      </c>
      <c r="C30" s="61" t="s">
        <v>17</v>
      </c>
      <c r="D30" s="61" t="s">
        <v>18</v>
      </c>
      <c r="E30" s="61" t="s">
        <v>19</v>
      </c>
      <c r="F30" s="49" t="s">
        <v>20</v>
      </c>
      <c r="G30" s="49" t="s">
        <v>21</v>
      </c>
      <c r="H30" s="49" t="s">
        <v>38</v>
      </c>
      <c r="I30" s="49" t="s">
        <v>149</v>
      </c>
      <c r="J30" s="49" t="s">
        <v>150</v>
      </c>
      <c r="K30" s="49" t="s">
        <v>151</v>
      </c>
      <c r="L30" s="49"/>
      <c r="M30" s="8"/>
      <c r="N30" s="9"/>
      <c r="O30" s="10"/>
      <c r="P30" s="72" t="s">
        <v>146</v>
      </c>
      <c r="Q30" s="18"/>
    </row>
    <row r="31" spans="1:17" ht="43.15">
      <c r="A31" s="31">
        <v>30</v>
      </c>
      <c r="B31" s="62">
        <v>46219</v>
      </c>
      <c r="C31" s="58" t="s">
        <v>17</v>
      </c>
      <c r="D31" s="58" t="s">
        <v>18</v>
      </c>
      <c r="E31" s="58" t="s">
        <v>19</v>
      </c>
      <c r="F31" s="33" t="s">
        <v>20</v>
      </c>
      <c r="G31" s="33" t="s">
        <v>29</v>
      </c>
      <c r="H31" s="34" t="s">
        <v>38</v>
      </c>
      <c r="I31" s="34" t="s">
        <v>152</v>
      </c>
      <c r="J31" s="34"/>
      <c r="K31" s="34" t="s">
        <v>153</v>
      </c>
      <c r="L31" s="34" t="s">
        <v>154</v>
      </c>
      <c r="M31" s="8"/>
      <c r="N31" s="9"/>
      <c r="O31" s="10"/>
      <c r="P31" s="72" t="s">
        <v>155</v>
      </c>
      <c r="Q31" s="18"/>
    </row>
    <row r="32" spans="1:17" ht="28.9">
      <c r="A32" s="7">
        <v>31</v>
      </c>
      <c r="B32" s="56">
        <v>46219</v>
      </c>
      <c r="C32" s="11" t="s">
        <v>17</v>
      </c>
      <c r="D32" s="11" t="s">
        <v>18</v>
      </c>
      <c r="E32" s="11" t="s">
        <v>19</v>
      </c>
      <c r="F32" s="9" t="s">
        <v>20</v>
      </c>
      <c r="G32" s="9" t="s">
        <v>21</v>
      </c>
      <c r="H32" s="87" t="s">
        <v>22</v>
      </c>
      <c r="I32" s="10" t="s">
        <v>149</v>
      </c>
      <c r="J32" s="10" t="s">
        <v>156</v>
      </c>
      <c r="K32" s="10" t="s">
        <v>157</v>
      </c>
      <c r="L32" s="10" t="s">
        <v>158</v>
      </c>
      <c r="M32" s="8">
        <v>46274</v>
      </c>
      <c r="N32" s="9" t="s">
        <v>79</v>
      </c>
      <c r="O32" s="10" t="s">
        <v>159</v>
      </c>
      <c r="P32" s="73" t="s">
        <v>160</v>
      </c>
      <c r="Q32" s="18"/>
    </row>
    <row r="33" spans="1:17" ht="43.15">
      <c r="A33" s="7">
        <v>32</v>
      </c>
      <c r="B33" s="56">
        <v>46219</v>
      </c>
      <c r="C33" s="11" t="s">
        <v>17</v>
      </c>
      <c r="D33" s="11" t="s">
        <v>18</v>
      </c>
      <c r="E33" s="11" t="s">
        <v>19</v>
      </c>
      <c r="F33" s="9" t="s">
        <v>20</v>
      </c>
      <c r="G33" s="9" t="s">
        <v>21</v>
      </c>
      <c r="H33" s="9" t="s">
        <v>22</v>
      </c>
      <c r="I33" s="10" t="s">
        <v>161</v>
      </c>
      <c r="J33" s="10" t="s">
        <v>162</v>
      </c>
      <c r="K33" s="10" t="s">
        <v>163</v>
      </c>
      <c r="L33" s="10" t="s">
        <v>164</v>
      </c>
      <c r="M33" s="8">
        <v>46279</v>
      </c>
      <c r="N33" s="9" t="s">
        <v>27</v>
      </c>
      <c r="O33" s="10" t="s">
        <v>165</v>
      </c>
      <c r="P33" s="72" t="s">
        <v>166</v>
      </c>
      <c r="Q33" s="18"/>
    </row>
    <row r="34" spans="1:17" ht="43.15">
      <c r="A34" s="7">
        <v>33</v>
      </c>
      <c r="B34" s="56">
        <v>46219</v>
      </c>
      <c r="C34" s="11" t="s">
        <v>17</v>
      </c>
      <c r="D34" s="11" t="s">
        <v>18</v>
      </c>
      <c r="E34" s="11" t="s">
        <v>19</v>
      </c>
      <c r="F34" s="9" t="s">
        <v>53</v>
      </c>
      <c r="G34" s="9" t="s">
        <v>29</v>
      </c>
      <c r="H34" s="9" t="s">
        <v>22</v>
      </c>
      <c r="I34" s="10" t="s">
        <v>167</v>
      </c>
      <c r="J34" s="10" t="s">
        <v>168</v>
      </c>
      <c r="K34" s="10" t="s">
        <v>169</v>
      </c>
      <c r="L34" s="10" t="s">
        <v>170</v>
      </c>
      <c r="M34" s="8">
        <v>46273</v>
      </c>
      <c r="N34" s="9" t="s">
        <v>27</v>
      </c>
      <c r="O34" s="10"/>
      <c r="P34" s="72" t="s">
        <v>171</v>
      </c>
      <c r="Q34" s="18"/>
    </row>
    <row r="35" spans="1:17" ht="28.9">
      <c r="A35" s="7">
        <v>34</v>
      </c>
      <c r="B35" s="56">
        <v>46219</v>
      </c>
      <c r="C35" s="11" t="s">
        <v>17</v>
      </c>
      <c r="D35" s="11" t="s">
        <v>18</v>
      </c>
      <c r="E35" s="11" t="s">
        <v>19</v>
      </c>
      <c r="F35" s="9" t="s">
        <v>20</v>
      </c>
      <c r="G35" s="9" t="s">
        <v>29</v>
      </c>
      <c r="H35" s="9" t="s">
        <v>22</v>
      </c>
      <c r="I35" s="10" t="s">
        <v>172</v>
      </c>
      <c r="J35" s="10" t="s">
        <v>111</v>
      </c>
      <c r="K35" s="10" t="s">
        <v>112</v>
      </c>
      <c r="L35" s="10" t="s">
        <v>173</v>
      </c>
      <c r="M35" s="8">
        <v>46273</v>
      </c>
      <c r="N35" s="9" t="s">
        <v>79</v>
      </c>
      <c r="O35" s="10" t="s">
        <v>174</v>
      </c>
      <c r="P35" s="72" t="s">
        <v>175</v>
      </c>
      <c r="Q35" s="18"/>
    </row>
    <row r="36" spans="1:17" ht="28.9">
      <c r="A36" s="35">
        <v>35</v>
      </c>
      <c r="B36" s="59">
        <v>46220</v>
      </c>
      <c r="C36" s="39" t="s">
        <v>17</v>
      </c>
      <c r="D36" s="39" t="s">
        <v>18</v>
      </c>
      <c r="E36" s="39" t="s">
        <v>19</v>
      </c>
      <c r="F36" s="37" t="s">
        <v>20</v>
      </c>
      <c r="G36" s="37" t="s">
        <v>21</v>
      </c>
      <c r="H36" s="37" t="s">
        <v>38</v>
      </c>
      <c r="I36" s="38" t="s">
        <v>176</v>
      </c>
      <c r="J36" s="38" t="s">
        <v>177</v>
      </c>
      <c r="K36" s="38" t="s">
        <v>178</v>
      </c>
      <c r="L36" s="38" t="s">
        <v>179</v>
      </c>
      <c r="M36" s="8"/>
      <c r="N36" s="9"/>
      <c r="O36" s="10"/>
      <c r="P36" s="72" t="s">
        <v>180</v>
      </c>
      <c r="Q36" s="18"/>
    </row>
    <row r="37" spans="1:17" ht="115.15">
      <c r="A37" s="7">
        <v>36</v>
      </c>
      <c r="B37" s="56">
        <v>46220</v>
      </c>
      <c r="C37" s="11" t="s">
        <v>17</v>
      </c>
      <c r="D37" s="11" t="s">
        <v>18</v>
      </c>
      <c r="E37" s="11" t="s">
        <v>19</v>
      </c>
      <c r="F37" s="9" t="s">
        <v>53</v>
      </c>
      <c r="G37" s="9" t="s">
        <v>21</v>
      </c>
      <c r="H37" s="9" t="s">
        <v>22</v>
      </c>
      <c r="I37" s="10" t="s">
        <v>181</v>
      </c>
      <c r="J37" s="10" t="s">
        <v>182</v>
      </c>
      <c r="K37" s="10" t="s">
        <v>183</v>
      </c>
      <c r="L37" s="10" t="s">
        <v>184</v>
      </c>
      <c r="M37" s="8">
        <v>46273</v>
      </c>
      <c r="N37" s="9" t="s">
        <v>27</v>
      </c>
      <c r="O37" s="10"/>
      <c r="P37" s="72" t="s">
        <v>185</v>
      </c>
      <c r="Q37" s="18"/>
    </row>
    <row r="38" spans="1:17" ht="72">
      <c r="A38" s="7">
        <v>37</v>
      </c>
      <c r="B38" s="56">
        <v>46220</v>
      </c>
      <c r="C38" s="11" t="s">
        <v>17</v>
      </c>
      <c r="D38" s="11" t="s">
        <v>18</v>
      </c>
      <c r="E38" s="11" t="s">
        <v>19</v>
      </c>
      <c r="F38" s="9" t="s">
        <v>53</v>
      </c>
      <c r="G38" s="9" t="s">
        <v>29</v>
      </c>
      <c r="H38" s="9" t="s">
        <v>22</v>
      </c>
      <c r="I38" s="10" t="s">
        <v>186</v>
      </c>
      <c r="J38" s="10" t="s">
        <v>187</v>
      </c>
      <c r="K38" s="10" t="s">
        <v>188</v>
      </c>
      <c r="L38" s="10" t="s">
        <v>189</v>
      </c>
      <c r="M38" s="8">
        <v>46273</v>
      </c>
      <c r="N38" s="9" t="s">
        <v>27</v>
      </c>
      <c r="O38" s="10"/>
      <c r="P38" s="72" t="s">
        <v>190</v>
      </c>
      <c r="Q38" s="18"/>
    </row>
    <row r="39" spans="1:17" ht="28.9">
      <c r="A39" s="31">
        <v>38</v>
      </c>
      <c r="B39" s="62">
        <v>46220</v>
      </c>
      <c r="C39" s="31" t="s">
        <v>17</v>
      </c>
      <c r="D39" s="58" t="s">
        <v>18</v>
      </c>
      <c r="E39" s="58" t="s">
        <v>19</v>
      </c>
      <c r="F39" s="33" t="s">
        <v>20</v>
      </c>
      <c r="G39" s="33" t="s">
        <v>21</v>
      </c>
      <c r="H39" s="33" t="s">
        <v>38</v>
      </c>
      <c r="I39" s="34" t="s">
        <v>191</v>
      </c>
      <c r="J39" s="34"/>
      <c r="K39" s="34" t="s">
        <v>192</v>
      </c>
      <c r="L39" s="34" t="s">
        <v>193</v>
      </c>
      <c r="M39" s="8"/>
      <c r="N39" s="9"/>
      <c r="O39" s="10"/>
      <c r="P39" s="73" t="s">
        <v>180</v>
      </c>
      <c r="Q39" s="18"/>
    </row>
    <row r="40" spans="1:17" ht="28.9">
      <c r="A40" s="31">
        <v>39</v>
      </c>
      <c r="B40" s="62">
        <v>46220</v>
      </c>
      <c r="C40" s="31" t="s">
        <v>17</v>
      </c>
      <c r="D40" s="58" t="s">
        <v>18</v>
      </c>
      <c r="E40" s="58" t="s">
        <v>19</v>
      </c>
      <c r="F40" s="33" t="s">
        <v>20</v>
      </c>
      <c r="G40" s="33" t="s">
        <v>21</v>
      </c>
      <c r="H40" s="33" t="s">
        <v>38</v>
      </c>
      <c r="I40" s="34" t="s">
        <v>194</v>
      </c>
      <c r="J40" s="34" t="s">
        <v>195</v>
      </c>
      <c r="K40" s="34" t="s">
        <v>196</v>
      </c>
      <c r="L40" s="34" t="s">
        <v>197</v>
      </c>
      <c r="M40" s="8"/>
      <c r="N40" s="9"/>
      <c r="O40" s="10"/>
      <c r="P40" s="73" t="s">
        <v>180</v>
      </c>
      <c r="Q40" s="18"/>
    </row>
    <row r="41" spans="1:17" ht="72">
      <c r="A41" s="7">
        <v>40</v>
      </c>
      <c r="B41" s="56">
        <v>46220</v>
      </c>
      <c r="C41" s="7" t="s">
        <v>17</v>
      </c>
      <c r="D41" s="11" t="s">
        <v>18</v>
      </c>
      <c r="E41" s="11" t="s">
        <v>19</v>
      </c>
      <c r="F41" s="9" t="s">
        <v>20</v>
      </c>
      <c r="G41" s="9" t="s">
        <v>21</v>
      </c>
      <c r="H41" s="9" t="s">
        <v>22</v>
      </c>
      <c r="I41" s="10" t="s">
        <v>198</v>
      </c>
      <c r="J41" s="10" t="s">
        <v>199</v>
      </c>
      <c r="K41" s="10" t="s">
        <v>200</v>
      </c>
      <c r="L41" s="10" t="s">
        <v>201</v>
      </c>
      <c r="M41" s="8">
        <v>46262</v>
      </c>
      <c r="N41" s="9" t="s">
        <v>27</v>
      </c>
      <c r="O41" s="10"/>
      <c r="P41" s="73" t="s">
        <v>202</v>
      </c>
      <c r="Q41" s="18"/>
    </row>
    <row r="42" spans="1:17" ht="43.15">
      <c r="A42" s="7">
        <v>41</v>
      </c>
      <c r="B42" s="56">
        <v>46220</v>
      </c>
      <c r="C42" s="7" t="s">
        <v>17</v>
      </c>
      <c r="D42" s="11" t="s">
        <v>18</v>
      </c>
      <c r="E42" s="11" t="s">
        <v>19</v>
      </c>
      <c r="F42" s="9" t="s">
        <v>20</v>
      </c>
      <c r="G42" s="9" t="s">
        <v>29</v>
      </c>
      <c r="H42" s="9" t="s">
        <v>22</v>
      </c>
      <c r="I42" s="10" t="s">
        <v>203</v>
      </c>
      <c r="J42" s="10" t="s">
        <v>204</v>
      </c>
      <c r="K42" s="10" t="s">
        <v>205</v>
      </c>
      <c r="L42" s="10" t="s">
        <v>206</v>
      </c>
      <c r="M42" s="8">
        <v>46262</v>
      </c>
      <c r="N42" s="9" t="s">
        <v>27</v>
      </c>
      <c r="O42" s="10"/>
      <c r="P42" s="72" t="s">
        <v>207</v>
      </c>
      <c r="Q42" s="18"/>
    </row>
    <row r="43" spans="1:17" ht="72">
      <c r="A43" s="7">
        <v>42</v>
      </c>
      <c r="B43" s="56">
        <v>46220</v>
      </c>
      <c r="C43" s="7" t="s">
        <v>17</v>
      </c>
      <c r="D43" s="11" t="s">
        <v>18</v>
      </c>
      <c r="E43" s="11" t="s">
        <v>19</v>
      </c>
      <c r="F43" s="9" t="s">
        <v>53</v>
      </c>
      <c r="G43" s="9" t="s">
        <v>21</v>
      </c>
      <c r="H43" s="87" t="s">
        <v>22</v>
      </c>
      <c r="I43" s="10" t="s">
        <v>208</v>
      </c>
      <c r="J43" s="10" t="s">
        <v>209</v>
      </c>
      <c r="K43" s="10" t="s">
        <v>210</v>
      </c>
      <c r="L43" s="10" t="s">
        <v>211</v>
      </c>
      <c r="M43" s="8">
        <v>46274</v>
      </c>
      <c r="N43" s="9" t="s">
        <v>27</v>
      </c>
      <c r="O43" s="10"/>
      <c r="P43" s="72" t="s">
        <v>212</v>
      </c>
      <c r="Q43" s="18"/>
    </row>
    <row r="44" spans="1:17" ht="28.9">
      <c r="A44" s="7">
        <v>43</v>
      </c>
      <c r="B44" s="56">
        <v>46220</v>
      </c>
      <c r="C44" s="7" t="s">
        <v>17</v>
      </c>
      <c r="D44" s="11" t="s">
        <v>18</v>
      </c>
      <c r="E44" s="11" t="s">
        <v>19</v>
      </c>
      <c r="F44" s="9" t="s">
        <v>20</v>
      </c>
      <c r="G44" s="9" t="s">
        <v>21</v>
      </c>
      <c r="H44" s="9" t="s">
        <v>22</v>
      </c>
      <c r="I44" s="10" t="s">
        <v>213</v>
      </c>
      <c r="J44" s="10" t="s">
        <v>214</v>
      </c>
      <c r="K44" s="10" t="s">
        <v>215</v>
      </c>
      <c r="L44" s="10" t="s">
        <v>216</v>
      </c>
      <c r="M44" s="8">
        <v>46273</v>
      </c>
      <c r="N44" s="9" t="s">
        <v>79</v>
      </c>
      <c r="O44" s="10" t="s">
        <v>217</v>
      </c>
      <c r="P44" s="72" t="s">
        <v>218</v>
      </c>
      <c r="Q44" s="18"/>
    </row>
    <row r="45" spans="1:17" ht="57.6">
      <c r="A45" s="7">
        <v>44</v>
      </c>
      <c r="B45" s="56">
        <v>46223</v>
      </c>
      <c r="C45" s="7" t="s">
        <v>17</v>
      </c>
      <c r="D45" s="11" t="s">
        <v>18</v>
      </c>
      <c r="E45" s="11" t="s">
        <v>19</v>
      </c>
      <c r="F45" s="9" t="s">
        <v>20</v>
      </c>
      <c r="G45" s="9" t="s">
        <v>21</v>
      </c>
      <c r="H45" s="9" t="s">
        <v>22</v>
      </c>
      <c r="I45" s="10" t="s">
        <v>203</v>
      </c>
      <c r="J45" s="10" t="s">
        <v>219</v>
      </c>
      <c r="K45" s="10" t="s">
        <v>220</v>
      </c>
      <c r="L45" s="10" t="s">
        <v>221</v>
      </c>
      <c r="M45" s="8">
        <v>46279</v>
      </c>
      <c r="N45" s="9" t="s">
        <v>27</v>
      </c>
      <c r="O45" s="10" t="s">
        <v>222</v>
      </c>
      <c r="P45" s="72" t="s">
        <v>223</v>
      </c>
      <c r="Q45" s="18"/>
    </row>
    <row r="46" spans="1:17" ht="72">
      <c r="A46" s="7">
        <v>45</v>
      </c>
      <c r="B46" s="56">
        <v>46223</v>
      </c>
      <c r="C46" s="7" t="s">
        <v>17</v>
      </c>
      <c r="D46" s="11" t="s">
        <v>18</v>
      </c>
      <c r="E46" s="11" t="s">
        <v>19</v>
      </c>
      <c r="F46" s="9" t="s">
        <v>53</v>
      </c>
      <c r="G46" s="9" t="s">
        <v>21</v>
      </c>
      <c r="H46" s="9" t="s">
        <v>22</v>
      </c>
      <c r="I46" s="10" t="s">
        <v>224</v>
      </c>
      <c r="J46" s="10" t="s">
        <v>225</v>
      </c>
      <c r="K46" s="10" t="s">
        <v>226</v>
      </c>
      <c r="L46" s="85" t="s">
        <v>227</v>
      </c>
      <c r="M46" s="8">
        <v>46273</v>
      </c>
      <c r="N46" s="9" t="s">
        <v>27</v>
      </c>
      <c r="O46" s="10"/>
      <c r="P46" s="72" t="s">
        <v>228</v>
      </c>
      <c r="Q46" s="18"/>
    </row>
    <row r="47" spans="1:17" ht="72">
      <c r="A47" s="7">
        <v>46</v>
      </c>
      <c r="B47" s="56">
        <v>46223</v>
      </c>
      <c r="C47" s="7" t="s">
        <v>17</v>
      </c>
      <c r="D47" s="11" t="s">
        <v>18</v>
      </c>
      <c r="E47" s="11" t="s">
        <v>19</v>
      </c>
      <c r="F47" s="9" t="s">
        <v>53</v>
      </c>
      <c r="G47" s="9" t="s">
        <v>21</v>
      </c>
      <c r="H47" s="87" t="s">
        <v>22</v>
      </c>
      <c r="I47" s="10" t="s">
        <v>229</v>
      </c>
      <c r="J47" s="10" t="s">
        <v>230</v>
      </c>
      <c r="K47" s="10" t="s">
        <v>231</v>
      </c>
      <c r="L47" s="85" t="s">
        <v>227</v>
      </c>
      <c r="M47" s="8">
        <v>46273</v>
      </c>
      <c r="N47" s="9" t="s">
        <v>27</v>
      </c>
      <c r="O47" s="10"/>
      <c r="P47" s="72" t="s">
        <v>232</v>
      </c>
      <c r="Q47" s="18"/>
    </row>
    <row r="48" spans="1:17" ht="72">
      <c r="A48" s="31">
        <v>47</v>
      </c>
      <c r="B48" s="62">
        <v>46223</v>
      </c>
      <c r="C48" s="31" t="s">
        <v>17</v>
      </c>
      <c r="D48" s="58" t="s">
        <v>18</v>
      </c>
      <c r="E48" s="58" t="s">
        <v>19</v>
      </c>
      <c r="F48" s="33" t="s">
        <v>53</v>
      </c>
      <c r="G48" s="33" t="s">
        <v>21</v>
      </c>
      <c r="H48" s="33" t="s">
        <v>38</v>
      </c>
      <c r="I48" s="34" t="s">
        <v>224</v>
      </c>
      <c r="J48" s="34" t="s">
        <v>233</v>
      </c>
      <c r="K48" s="34" t="s">
        <v>234</v>
      </c>
      <c r="L48" s="34" t="s">
        <v>235</v>
      </c>
      <c r="M48" s="8"/>
      <c r="N48" s="9"/>
      <c r="O48" s="10"/>
      <c r="P48" s="72" t="s">
        <v>236</v>
      </c>
      <c r="Q48" s="18"/>
    </row>
    <row r="49" spans="1:18" ht="100.9">
      <c r="A49" s="35">
        <v>48</v>
      </c>
      <c r="B49" s="59">
        <v>46223</v>
      </c>
      <c r="C49" s="35" t="s">
        <v>17</v>
      </c>
      <c r="D49" s="39" t="s">
        <v>18</v>
      </c>
      <c r="E49" s="39" t="s">
        <v>19</v>
      </c>
      <c r="F49" s="37" t="s">
        <v>53</v>
      </c>
      <c r="G49" s="37" t="s">
        <v>21</v>
      </c>
      <c r="H49" s="37" t="s">
        <v>38</v>
      </c>
      <c r="I49" s="38" t="s">
        <v>237</v>
      </c>
      <c r="J49" s="38" t="s">
        <v>238</v>
      </c>
      <c r="K49" s="38" t="s">
        <v>239</v>
      </c>
      <c r="L49" s="38" t="s">
        <v>240</v>
      </c>
      <c r="M49" s="36"/>
      <c r="N49" s="37"/>
      <c r="O49" s="10"/>
      <c r="P49" s="73" t="s">
        <v>236</v>
      </c>
      <c r="Q49" s="18">
        <v>2</v>
      </c>
      <c r="R49" s="18" t="s">
        <v>241</v>
      </c>
    </row>
    <row r="50" spans="1:18" ht="72">
      <c r="A50" s="7">
        <v>49</v>
      </c>
      <c r="B50" s="56">
        <v>46223</v>
      </c>
      <c r="C50" s="7" t="s">
        <v>17</v>
      </c>
      <c r="D50" s="11" t="s">
        <v>18</v>
      </c>
      <c r="E50" s="11" t="s">
        <v>19</v>
      </c>
      <c r="F50" s="9" t="s">
        <v>53</v>
      </c>
      <c r="G50" s="9" t="s">
        <v>21</v>
      </c>
      <c r="H50" s="9" t="s">
        <v>22</v>
      </c>
      <c r="I50" s="10" t="s">
        <v>229</v>
      </c>
      <c r="J50" s="10" t="s">
        <v>242</v>
      </c>
      <c r="K50" s="10" t="s">
        <v>243</v>
      </c>
      <c r="L50" s="10" t="s">
        <v>244</v>
      </c>
      <c r="M50" s="8">
        <v>46273</v>
      </c>
      <c r="N50" s="9" t="s">
        <v>27</v>
      </c>
      <c r="O50" s="10"/>
      <c r="P50" s="72" t="s">
        <v>245</v>
      </c>
      <c r="Q50" s="18"/>
      <c r="R50" s="18"/>
    </row>
    <row r="51" spans="1:18" ht="100.9">
      <c r="A51" s="7">
        <v>50</v>
      </c>
      <c r="B51" s="56">
        <v>46223</v>
      </c>
      <c r="C51" s="7" t="s">
        <v>17</v>
      </c>
      <c r="D51" s="11" t="s">
        <v>18</v>
      </c>
      <c r="E51" s="11" t="s">
        <v>19</v>
      </c>
      <c r="F51" s="9" t="s">
        <v>20</v>
      </c>
      <c r="G51" s="9" t="s">
        <v>29</v>
      </c>
      <c r="H51" s="9" t="s">
        <v>22</v>
      </c>
      <c r="I51" s="10" t="s">
        <v>246</v>
      </c>
      <c r="J51" s="10" t="s">
        <v>247</v>
      </c>
      <c r="K51" s="10" t="s">
        <v>248</v>
      </c>
      <c r="L51" s="10" t="s">
        <v>249</v>
      </c>
      <c r="M51" s="8">
        <v>46282</v>
      </c>
      <c r="N51" s="9" t="s">
        <v>27</v>
      </c>
      <c r="O51" s="10" t="s">
        <v>250</v>
      </c>
      <c r="P51" s="72" t="s">
        <v>251</v>
      </c>
      <c r="Q51" s="18"/>
      <c r="R51" s="18"/>
    </row>
    <row r="52" spans="1:18" ht="57.6">
      <c r="A52" s="7">
        <v>51</v>
      </c>
      <c r="B52" s="56">
        <v>46223</v>
      </c>
      <c r="C52" s="7" t="s">
        <v>17</v>
      </c>
      <c r="D52" s="11" t="s">
        <v>18</v>
      </c>
      <c r="E52" s="11" t="s">
        <v>19</v>
      </c>
      <c r="F52" s="9" t="s">
        <v>53</v>
      </c>
      <c r="G52" s="9" t="s">
        <v>29</v>
      </c>
      <c r="H52" s="33" t="s">
        <v>22</v>
      </c>
      <c r="I52" s="10" t="s">
        <v>55</v>
      </c>
      <c r="J52" s="10" t="s">
        <v>252</v>
      </c>
      <c r="K52" s="10" t="s">
        <v>253</v>
      </c>
      <c r="L52" s="10" t="s">
        <v>254</v>
      </c>
      <c r="M52" s="8">
        <v>46232</v>
      </c>
      <c r="N52" s="9" t="s">
        <v>79</v>
      </c>
      <c r="O52" s="10" t="s">
        <v>255</v>
      </c>
      <c r="P52" s="73" t="s">
        <v>256</v>
      </c>
      <c r="Q52" s="18"/>
      <c r="R52" s="18"/>
    </row>
    <row r="53" spans="1:18" ht="43.15">
      <c r="A53" s="7">
        <v>52</v>
      </c>
      <c r="B53" s="56">
        <v>46223</v>
      </c>
      <c r="C53" s="7" t="s">
        <v>17</v>
      </c>
      <c r="D53" s="11" t="s">
        <v>18</v>
      </c>
      <c r="E53" s="11" t="s">
        <v>19</v>
      </c>
      <c r="F53" s="9" t="s">
        <v>20</v>
      </c>
      <c r="G53" s="9" t="s">
        <v>21</v>
      </c>
      <c r="H53" s="9" t="s">
        <v>22</v>
      </c>
      <c r="I53" s="10" t="s">
        <v>257</v>
      </c>
      <c r="J53" s="10" t="s">
        <v>258</v>
      </c>
      <c r="K53" s="10" t="s">
        <v>259</v>
      </c>
      <c r="L53" s="10"/>
      <c r="M53" s="8">
        <v>46273</v>
      </c>
      <c r="N53" s="9" t="s">
        <v>27</v>
      </c>
      <c r="O53" s="10"/>
      <c r="P53" s="72" t="s">
        <v>260</v>
      </c>
      <c r="Q53" s="18"/>
      <c r="R53" s="18"/>
    </row>
    <row r="54" spans="1:18" ht="43.15">
      <c r="A54" s="7">
        <v>53</v>
      </c>
      <c r="B54" s="56">
        <v>46223</v>
      </c>
      <c r="C54" s="7" t="s">
        <v>17</v>
      </c>
      <c r="D54" s="11" t="s">
        <v>18</v>
      </c>
      <c r="E54" s="11" t="s">
        <v>19</v>
      </c>
      <c r="F54" s="9" t="s">
        <v>20</v>
      </c>
      <c r="G54" s="9" t="s">
        <v>21</v>
      </c>
      <c r="H54" s="9" t="s">
        <v>22</v>
      </c>
      <c r="I54" s="10" t="s">
        <v>261</v>
      </c>
      <c r="J54" s="10" t="s">
        <v>258</v>
      </c>
      <c r="K54" s="10" t="s">
        <v>262</v>
      </c>
      <c r="L54" s="10"/>
      <c r="M54" s="8">
        <v>46273</v>
      </c>
      <c r="N54" s="9" t="s">
        <v>27</v>
      </c>
      <c r="O54" s="10"/>
      <c r="P54" s="72" t="s">
        <v>263</v>
      </c>
      <c r="Q54" s="18"/>
      <c r="R54" s="18"/>
    </row>
    <row r="55" spans="1:18">
      <c r="A55" s="7">
        <v>54</v>
      </c>
      <c r="B55" s="56">
        <v>46223</v>
      </c>
      <c r="C55" s="7" t="s">
        <v>17</v>
      </c>
      <c r="D55" s="11" t="s">
        <v>18</v>
      </c>
      <c r="E55" s="11" t="s">
        <v>19</v>
      </c>
      <c r="F55" s="9" t="s">
        <v>20</v>
      </c>
      <c r="G55" s="9" t="s">
        <v>21</v>
      </c>
      <c r="H55" s="9" t="s">
        <v>22</v>
      </c>
      <c r="I55" s="10" t="s">
        <v>261</v>
      </c>
      <c r="J55" s="10" t="s">
        <v>264</v>
      </c>
      <c r="K55" s="10" t="s">
        <v>265</v>
      </c>
      <c r="L55" s="10" t="s">
        <v>266</v>
      </c>
      <c r="M55" s="8">
        <v>46273</v>
      </c>
      <c r="N55" s="9" t="s">
        <v>27</v>
      </c>
      <c r="O55" s="10"/>
      <c r="P55" s="73" t="s">
        <v>267</v>
      </c>
      <c r="Q55" s="18"/>
      <c r="R55" s="18"/>
    </row>
    <row r="56" spans="1:18" ht="43.15">
      <c r="A56" s="7">
        <v>55</v>
      </c>
      <c r="B56" s="56">
        <v>46223</v>
      </c>
      <c r="C56" s="7" t="s">
        <v>17</v>
      </c>
      <c r="D56" s="11" t="s">
        <v>18</v>
      </c>
      <c r="E56" s="11" t="s">
        <v>19</v>
      </c>
      <c r="F56" s="9" t="s">
        <v>20</v>
      </c>
      <c r="G56" s="26" t="s">
        <v>21</v>
      </c>
      <c r="H56" s="9" t="s">
        <v>22</v>
      </c>
      <c r="I56" s="40" t="s">
        <v>268</v>
      </c>
      <c r="J56" s="40" t="s">
        <v>269</v>
      </c>
      <c r="K56" s="40" t="s">
        <v>270</v>
      </c>
      <c r="L56" s="10"/>
      <c r="M56" s="8">
        <v>46273</v>
      </c>
      <c r="N56" s="9" t="s">
        <v>79</v>
      </c>
      <c r="O56" s="10" t="s">
        <v>271</v>
      </c>
      <c r="P56" s="73" t="s">
        <v>272</v>
      </c>
      <c r="Q56" s="18"/>
      <c r="R56" s="18"/>
    </row>
    <row r="57" spans="1:18" ht="43.15">
      <c r="A57" s="7">
        <v>56</v>
      </c>
      <c r="B57" s="56">
        <v>46223</v>
      </c>
      <c r="C57" s="7" t="s">
        <v>17</v>
      </c>
      <c r="D57" s="11" t="s">
        <v>18</v>
      </c>
      <c r="E57" s="11" t="s">
        <v>19</v>
      </c>
      <c r="F57" s="25" t="s">
        <v>20</v>
      </c>
      <c r="G57" s="23" t="s">
        <v>21</v>
      </c>
      <c r="H57" s="9" t="s">
        <v>22</v>
      </c>
      <c r="I57" s="24" t="s">
        <v>273</v>
      </c>
      <c r="J57" s="24" t="s">
        <v>274</v>
      </c>
      <c r="K57" s="24" t="s">
        <v>275</v>
      </c>
      <c r="L57" s="41" t="s">
        <v>276</v>
      </c>
      <c r="M57" s="8">
        <v>46275</v>
      </c>
      <c r="N57" s="9" t="s">
        <v>27</v>
      </c>
      <c r="O57" s="10"/>
      <c r="P57" s="72" t="s">
        <v>175</v>
      </c>
      <c r="Q57" s="18"/>
      <c r="R57" s="18"/>
    </row>
    <row r="58" spans="1:18" ht="43.15">
      <c r="A58" s="7">
        <v>57</v>
      </c>
      <c r="B58" s="56">
        <v>46223</v>
      </c>
      <c r="C58" s="7" t="s">
        <v>17</v>
      </c>
      <c r="D58" s="11" t="s">
        <v>18</v>
      </c>
      <c r="E58" s="11" t="s">
        <v>19</v>
      </c>
      <c r="F58" s="25" t="s">
        <v>20</v>
      </c>
      <c r="G58" s="23" t="s">
        <v>21</v>
      </c>
      <c r="H58" s="9" t="s">
        <v>22</v>
      </c>
      <c r="I58" s="24" t="s">
        <v>277</v>
      </c>
      <c r="J58" s="24" t="s">
        <v>278</v>
      </c>
      <c r="K58" s="24" t="s">
        <v>279</v>
      </c>
      <c r="L58" s="24" t="s">
        <v>280</v>
      </c>
      <c r="M58" s="28">
        <v>46275</v>
      </c>
      <c r="N58" s="9" t="s">
        <v>27</v>
      </c>
      <c r="O58" s="10"/>
      <c r="P58" s="72" t="s">
        <v>272</v>
      </c>
      <c r="Q58" s="18"/>
      <c r="R58" s="18"/>
    </row>
    <row r="59" spans="1:18" ht="43.15">
      <c r="A59" s="7">
        <v>58</v>
      </c>
      <c r="B59" s="56">
        <v>46223</v>
      </c>
      <c r="C59" s="7" t="s">
        <v>17</v>
      </c>
      <c r="D59" s="11" t="s">
        <v>18</v>
      </c>
      <c r="E59" s="11" t="s">
        <v>19</v>
      </c>
      <c r="F59" s="25" t="s">
        <v>20</v>
      </c>
      <c r="G59" s="23" t="s">
        <v>21</v>
      </c>
      <c r="H59" s="9" t="s">
        <v>22</v>
      </c>
      <c r="I59" s="24" t="s">
        <v>281</v>
      </c>
      <c r="J59" s="24" t="s">
        <v>278</v>
      </c>
      <c r="K59" s="24" t="s">
        <v>282</v>
      </c>
      <c r="L59" s="24" t="s">
        <v>283</v>
      </c>
      <c r="M59" s="28">
        <v>46275</v>
      </c>
      <c r="N59" s="9" t="s">
        <v>27</v>
      </c>
      <c r="O59" s="10"/>
      <c r="P59" s="93" t="s">
        <v>272</v>
      </c>
      <c r="Q59" s="18"/>
      <c r="R59" s="18"/>
    </row>
    <row r="60" spans="1:18" ht="57.6">
      <c r="A60" s="7">
        <v>59</v>
      </c>
      <c r="B60" s="56">
        <v>46223</v>
      </c>
      <c r="C60" s="7" t="s">
        <v>17</v>
      </c>
      <c r="D60" s="11" t="s">
        <v>18</v>
      </c>
      <c r="E60" s="11" t="s">
        <v>19</v>
      </c>
      <c r="F60" s="25" t="s">
        <v>53</v>
      </c>
      <c r="G60" s="23" t="s">
        <v>21</v>
      </c>
      <c r="H60" s="9" t="s">
        <v>22</v>
      </c>
      <c r="I60" s="24" t="s">
        <v>284</v>
      </c>
      <c r="J60" s="24" t="s">
        <v>285</v>
      </c>
      <c r="K60" s="24" t="s">
        <v>286</v>
      </c>
      <c r="L60" s="24"/>
      <c r="M60" s="28">
        <v>46275</v>
      </c>
      <c r="N60" s="9" t="s">
        <v>27</v>
      </c>
      <c r="O60" s="10"/>
      <c r="P60" s="72" t="s">
        <v>287</v>
      </c>
      <c r="Q60" s="18"/>
      <c r="R60" s="18"/>
    </row>
    <row r="61" spans="1:18" ht="28.9">
      <c r="A61" s="7">
        <v>60</v>
      </c>
      <c r="B61" s="56">
        <v>46223</v>
      </c>
      <c r="C61" s="7" t="s">
        <v>17</v>
      </c>
      <c r="D61" s="11" t="s">
        <v>18</v>
      </c>
      <c r="E61" s="11" t="s">
        <v>19</v>
      </c>
      <c r="F61" s="25" t="s">
        <v>20</v>
      </c>
      <c r="G61" s="23" t="s">
        <v>21</v>
      </c>
      <c r="H61" s="9" t="s">
        <v>22</v>
      </c>
      <c r="I61" s="27" t="s">
        <v>273</v>
      </c>
      <c r="J61" s="27" t="s">
        <v>288</v>
      </c>
      <c r="K61" s="27" t="s">
        <v>289</v>
      </c>
      <c r="L61" s="27" t="s">
        <v>290</v>
      </c>
      <c r="M61" s="8">
        <v>46275</v>
      </c>
      <c r="N61" s="9" t="s">
        <v>27</v>
      </c>
      <c r="O61" s="10"/>
      <c r="P61" s="72" t="s">
        <v>291</v>
      </c>
      <c r="Q61" s="18"/>
      <c r="R61" s="18"/>
    </row>
    <row r="62" spans="1:18" ht="28.9">
      <c r="A62" s="7">
        <v>61</v>
      </c>
      <c r="B62" s="56">
        <v>46223</v>
      </c>
      <c r="C62" s="7" t="s">
        <v>17</v>
      </c>
      <c r="D62" s="11" t="s">
        <v>18</v>
      </c>
      <c r="E62" s="11" t="s">
        <v>19</v>
      </c>
      <c r="F62" s="9" t="s">
        <v>20</v>
      </c>
      <c r="G62" s="9" t="s">
        <v>21</v>
      </c>
      <c r="H62" s="9" t="s">
        <v>22</v>
      </c>
      <c r="I62" s="10" t="s">
        <v>292</v>
      </c>
      <c r="J62" s="10" t="s">
        <v>293</v>
      </c>
      <c r="K62" s="10" t="s">
        <v>294</v>
      </c>
      <c r="L62" s="10"/>
      <c r="M62" s="8">
        <v>46275</v>
      </c>
      <c r="N62" s="9" t="s">
        <v>79</v>
      </c>
      <c r="O62" s="10" t="s">
        <v>295</v>
      </c>
      <c r="P62" s="72" t="s">
        <v>296</v>
      </c>
      <c r="Q62" s="18"/>
      <c r="R62" s="18"/>
    </row>
    <row r="63" spans="1:18" ht="43.15">
      <c r="A63" s="31">
        <v>62</v>
      </c>
      <c r="B63" s="62">
        <v>46224</v>
      </c>
      <c r="C63" s="31" t="s">
        <v>17</v>
      </c>
      <c r="D63" s="58" t="s">
        <v>18</v>
      </c>
      <c r="E63" s="58" t="s">
        <v>140</v>
      </c>
      <c r="F63" s="33" t="s">
        <v>53</v>
      </c>
      <c r="G63" s="33" t="s">
        <v>21</v>
      </c>
      <c r="H63" s="33" t="s">
        <v>38</v>
      </c>
      <c r="I63" s="34" t="s">
        <v>297</v>
      </c>
      <c r="J63" s="34" t="s">
        <v>298</v>
      </c>
      <c r="K63" s="34" t="s">
        <v>299</v>
      </c>
      <c r="L63" s="34" t="s">
        <v>154</v>
      </c>
      <c r="M63" s="8"/>
      <c r="N63" s="9"/>
      <c r="O63" s="10" t="s">
        <v>300</v>
      </c>
      <c r="P63" s="74" t="s">
        <v>301</v>
      </c>
      <c r="Q63" s="18"/>
      <c r="R63" s="18"/>
    </row>
    <row r="64" spans="1:18" ht="43.15">
      <c r="A64" s="7">
        <v>63</v>
      </c>
      <c r="B64" s="56">
        <v>46224</v>
      </c>
      <c r="C64" s="7" t="s">
        <v>17</v>
      </c>
      <c r="D64" s="11" t="s">
        <v>18</v>
      </c>
      <c r="E64" s="11" t="s">
        <v>19</v>
      </c>
      <c r="F64" s="9" t="s">
        <v>20</v>
      </c>
      <c r="G64" s="9" t="s">
        <v>21</v>
      </c>
      <c r="H64" s="9" t="s">
        <v>22</v>
      </c>
      <c r="I64" s="10" t="s">
        <v>297</v>
      </c>
      <c r="J64" s="10" t="s">
        <v>302</v>
      </c>
      <c r="K64" s="10" t="s">
        <v>303</v>
      </c>
      <c r="L64" s="10" t="s">
        <v>304</v>
      </c>
      <c r="M64" s="8">
        <v>46274</v>
      </c>
      <c r="N64" s="9" t="s">
        <v>79</v>
      </c>
      <c r="O64" s="10" t="s">
        <v>305</v>
      </c>
      <c r="P64" s="73" t="s">
        <v>306</v>
      </c>
      <c r="Q64" s="18"/>
      <c r="R64" s="18"/>
    </row>
    <row r="65" spans="1:17" ht="43.15">
      <c r="A65" s="31">
        <v>64</v>
      </c>
      <c r="B65" s="62">
        <v>46224</v>
      </c>
      <c r="C65" s="31" t="s">
        <v>17</v>
      </c>
      <c r="D65" s="58" t="s">
        <v>18</v>
      </c>
      <c r="E65" s="58" t="s">
        <v>19</v>
      </c>
      <c r="F65" s="33" t="s">
        <v>53</v>
      </c>
      <c r="G65" s="33" t="s">
        <v>29</v>
      </c>
      <c r="H65" s="33" t="s">
        <v>38</v>
      </c>
      <c r="I65" s="34" t="s">
        <v>55</v>
      </c>
      <c r="J65" s="34" t="s">
        <v>307</v>
      </c>
      <c r="K65" s="34" t="s">
        <v>308</v>
      </c>
      <c r="L65" s="34" t="s">
        <v>309</v>
      </c>
      <c r="M65" s="32"/>
      <c r="N65" s="33"/>
      <c r="O65" s="10"/>
      <c r="P65" s="72" t="s">
        <v>146</v>
      </c>
      <c r="Q65" s="18"/>
    </row>
    <row r="66" spans="1:17" ht="43.15">
      <c r="A66" s="31">
        <v>65</v>
      </c>
      <c r="B66" s="62">
        <v>46224</v>
      </c>
      <c r="C66" s="31" t="s">
        <v>17</v>
      </c>
      <c r="D66" s="58" t="s">
        <v>18</v>
      </c>
      <c r="E66" s="58" t="s">
        <v>19</v>
      </c>
      <c r="F66" s="33" t="s">
        <v>53</v>
      </c>
      <c r="G66" s="33" t="s">
        <v>21</v>
      </c>
      <c r="H66" s="33" t="s">
        <v>38</v>
      </c>
      <c r="I66" s="34" t="s">
        <v>310</v>
      </c>
      <c r="J66" s="34" t="s">
        <v>311</v>
      </c>
      <c r="K66" s="34" t="s">
        <v>312</v>
      </c>
      <c r="L66" s="34" t="s">
        <v>313</v>
      </c>
      <c r="M66" s="8"/>
      <c r="N66" s="9"/>
      <c r="O66" s="10"/>
      <c r="P66" s="72" t="s">
        <v>146</v>
      </c>
      <c r="Q66" s="18"/>
    </row>
    <row r="67" spans="1:17" ht="28.9">
      <c r="A67" s="48">
        <v>66</v>
      </c>
      <c r="B67" s="60">
        <v>46224</v>
      </c>
      <c r="C67" s="48" t="s">
        <v>17</v>
      </c>
      <c r="D67" s="61" t="s">
        <v>18</v>
      </c>
      <c r="E67" s="61" t="s">
        <v>19</v>
      </c>
      <c r="F67" s="49" t="s">
        <v>20</v>
      </c>
      <c r="G67" s="49" t="s">
        <v>21</v>
      </c>
      <c r="H67" s="49" t="s">
        <v>38</v>
      </c>
      <c r="I67" s="50" t="s">
        <v>314</v>
      </c>
      <c r="J67" s="50" t="s">
        <v>315</v>
      </c>
      <c r="K67" s="50" t="s">
        <v>316</v>
      </c>
      <c r="L67" s="50" t="s">
        <v>317</v>
      </c>
      <c r="M67" s="8"/>
      <c r="N67" s="9"/>
      <c r="O67" s="10"/>
      <c r="P67" s="72" t="s">
        <v>146</v>
      </c>
      <c r="Q67" s="18"/>
    </row>
    <row r="68" spans="1:17" ht="28.9">
      <c r="A68" s="48">
        <v>67</v>
      </c>
      <c r="B68" s="60">
        <v>46224</v>
      </c>
      <c r="C68" s="48" t="s">
        <v>17</v>
      </c>
      <c r="D68" s="61" t="s">
        <v>18</v>
      </c>
      <c r="E68" s="61" t="s">
        <v>19</v>
      </c>
      <c r="F68" s="49" t="s">
        <v>53</v>
      </c>
      <c r="G68" s="49" t="s">
        <v>21</v>
      </c>
      <c r="H68" s="49" t="s">
        <v>38</v>
      </c>
      <c r="I68" s="50" t="s">
        <v>318</v>
      </c>
      <c r="J68" s="50" t="s">
        <v>319</v>
      </c>
      <c r="K68" s="50" t="s">
        <v>320</v>
      </c>
      <c r="L68" s="50" t="s">
        <v>179</v>
      </c>
      <c r="M68" s="8"/>
      <c r="N68" s="9"/>
      <c r="O68" s="10"/>
      <c r="P68" s="72" t="s">
        <v>146</v>
      </c>
      <c r="Q68" s="18"/>
    </row>
    <row r="69" spans="1:17" ht="28.9">
      <c r="A69" s="7">
        <v>68</v>
      </c>
      <c r="B69" s="56">
        <v>46224</v>
      </c>
      <c r="C69" s="7" t="s">
        <v>17</v>
      </c>
      <c r="D69" s="11" t="s">
        <v>18</v>
      </c>
      <c r="E69" s="11" t="s">
        <v>19</v>
      </c>
      <c r="F69" s="9" t="s">
        <v>53</v>
      </c>
      <c r="G69" s="9" t="s">
        <v>21</v>
      </c>
      <c r="H69" s="9" t="s">
        <v>22</v>
      </c>
      <c r="I69" s="10" t="s">
        <v>321</v>
      </c>
      <c r="J69" s="10" t="s">
        <v>322</v>
      </c>
      <c r="K69" s="10" t="s">
        <v>323</v>
      </c>
      <c r="L69" s="10"/>
      <c r="M69" s="8"/>
      <c r="N69" s="9"/>
      <c r="O69" s="10"/>
      <c r="P69" s="72" t="s">
        <v>324</v>
      </c>
      <c r="Q69" s="18"/>
    </row>
    <row r="70" spans="1:17" ht="43.15">
      <c r="A70" s="7">
        <v>69</v>
      </c>
      <c r="B70" s="56">
        <v>46224</v>
      </c>
      <c r="C70" s="7" t="s">
        <v>17</v>
      </c>
      <c r="D70" s="11" t="s">
        <v>18</v>
      </c>
      <c r="E70" s="11" t="s">
        <v>19</v>
      </c>
      <c r="F70" s="9" t="s">
        <v>53</v>
      </c>
      <c r="G70" s="9" t="s">
        <v>29</v>
      </c>
      <c r="H70" s="9" t="s">
        <v>22</v>
      </c>
      <c r="I70" s="10" t="s">
        <v>55</v>
      </c>
      <c r="J70" s="10" t="s">
        <v>325</v>
      </c>
      <c r="K70" s="10" t="s">
        <v>326</v>
      </c>
      <c r="L70" s="10" t="s">
        <v>327</v>
      </c>
      <c r="M70" s="8">
        <v>46274</v>
      </c>
      <c r="N70" s="9" t="s">
        <v>79</v>
      </c>
      <c r="O70" s="10" t="s">
        <v>328</v>
      </c>
      <c r="P70" s="73" t="s">
        <v>329</v>
      </c>
      <c r="Q70" s="18"/>
    </row>
    <row r="71" spans="1:17" ht="28.9">
      <c r="A71" s="7">
        <v>70</v>
      </c>
      <c r="B71" s="56">
        <v>46224</v>
      </c>
      <c r="C71" s="7" t="s">
        <v>17</v>
      </c>
      <c r="D71" s="11" t="s">
        <v>18</v>
      </c>
      <c r="E71" s="11" t="s">
        <v>19</v>
      </c>
      <c r="F71" s="9" t="s">
        <v>20</v>
      </c>
      <c r="G71" s="9" t="s">
        <v>21</v>
      </c>
      <c r="H71" s="9" t="s">
        <v>22</v>
      </c>
      <c r="I71" s="10" t="s">
        <v>330</v>
      </c>
      <c r="J71" s="10" t="s">
        <v>331</v>
      </c>
      <c r="K71" s="10" t="s">
        <v>332</v>
      </c>
      <c r="L71" s="10"/>
      <c r="M71" s="8">
        <v>46269</v>
      </c>
      <c r="N71" s="9" t="s">
        <v>27</v>
      </c>
      <c r="O71" s="10"/>
      <c r="P71" s="72" t="s">
        <v>333</v>
      </c>
      <c r="Q71" s="18"/>
    </row>
    <row r="72" spans="1:17" ht="43.15">
      <c r="A72" s="7">
        <v>71</v>
      </c>
      <c r="B72" s="56">
        <v>46224</v>
      </c>
      <c r="C72" s="7" t="s">
        <v>17</v>
      </c>
      <c r="D72" s="11" t="s">
        <v>18</v>
      </c>
      <c r="E72" s="11" t="s">
        <v>19</v>
      </c>
      <c r="F72" s="9" t="s">
        <v>53</v>
      </c>
      <c r="G72" s="9" t="s">
        <v>29</v>
      </c>
      <c r="H72" s="9" t="s">
        <v>22</v>
      </c>
      <c r="I72" s="10" t="s">
        <v>334</v>
      </c>
      <c r="J72" s="10"/>
      <c r="K72" s="10" t="s">
        <v>335</v>
      </c>
      <c r="L72" s="10" t="s">
        <v>336</v>
      </c>
      <c r="M72" s="8">
        <v>46279</v>
      </c>
      <c r="N72" s="9" t="s">
        <v>79</v>
      </c>
      <c r="O72" s="10" t="s">
        <v>337</v>
      </c>
      <c r="P72" s="73" t="s">
        <v>338</v>
      </c>
      <c r="Q72" s="18"/>
    </row>
    <row r="73" spans="1:17" ht="57.6">
      <c r="A73" s="7">
        <v>72</v>
      </c>
      <c r="B73" s="56">
        <v>46225</v>
      </c>
      <c r="C73" s="7" t="s">
        <v>17</v>
      </c>
      <c r="D73" s="11" t="s">
        <v>18</v>
      </c>
      <c r="E73" s="11" t="s">
        <v>140</v>
      </c>
      <c r="F73" s="9" t="s">
        <v>20</v>
      </c>
      <c r="G73" s="9" t="s">
        <v>21</v>
      </c>
      <c r="H73" s="9" t="s">
        <v>22</v>
      </c>
      <c r="I73" s="10" t="s">
        <v>339</v>
      </c>
      <c r="J73" s="10" t="s">
        <v>340</v>
      </c>
      <c r="K73" s="10" t="s">
        <v>341</v>
      </c>
      <c r="L73" s="10" t="s">
        <v>342</v>
      </c>
      <c r="M73" s="8">
        <v>46275</v>
      </c>
      <c r="N73" s="9" t="s">
        <v>27</v>
      </c>
      <c r="O73" s="10"/>
      <c r="P73" s="72" t="s">
        <v>343</v>
      </c>
      <c r="Q73" s="18"/>
    </row>
    <row r="74" spans="1:17" ht="28.9">
      <c r="A74" s="7">
        <v>73</v>
      </c>
      <c r="B74" s="56">
        <v>46225</v>
      </c>
      <c r="C74" s="7" t="s">
        <v>17</v>
      </c>
      <c r="D74" s="11" t="s">
        <v>18</v>
      </c>
      <c r="E74" s="11" t="s">
        <v>19</v>
      </c>
      <c r="F74" s="9" t="s">
        <v>20</v>
      </c>
      <c r="G74" s="9" t="s">
        <v>21</v>
      </c>
      <c r="H74" s="9" t="s">
        <v>22</v>
      </c>
      <c r="I74" s="10" t="s">
        <v>344</v>
      </c>
      <c r="J74" s="10" t="s">
        <v>345</v>
      </c>
      <c r="K74" s="10" t="s">
        <v>346</v>
      </c>
      <c r="L74" s="10"/>
      <c r="M74" s="8">
        <v>46269</v>
      </c>
      <c r="N74" s="9" t="s">
        <v>27</v>
      </c>
      <c r="O74" s="10"/>
      <c r="P74" s="73" t="s">
        <v>347</v>
      </c>
      <c r="Q74" s="18"/>
    </row>
    <row r="75" spans="1:17" ht="28.9">
      <c r="A75" s="7">
        <v>74</v>
      </c>
      <c r="B75" s="56">
        <v>46225</v>
      </c>
      <c r="C75" s="7" t="s">
        <v>17</v>
      </c>
      <c r="D75" s="11" t="s">
        <v>18</v>
      </c>
      <c r="E75" s="11" t="s">
        <v>19</v>
      </c>
      <c r="F75" s="9" t="s">
        <v>20</v>
      </c>
      <c r="G75" s="9" t="s">
        <v>21</v>
      </c>
      <c r="H75" s="9" t="s">
        <v>22</v>
      </c>
      <c r="I75" s="10" t="s">
        <v>348</v>
      </c>
      <c r="J75" s="10" t="s">
        <v>349</v>
      </c>
      <c r="K75" s="10" t="s">
        <v>350</v>
      </c>
      <c r="L75" s="10"/>
      <c r="M75" s="8">
        <v>46269</v>
      </c>
      <c r="N75" s="9" t="s">
        <v>27</v>
      </c>
      <c r="O75" s="10"/>
      <c r="P75" s="73" t="s">
        <v>351</v>
      </c>
      <c r="Q75" s="18"/>
    </row>
    <row r="76" spans="1:17" ht="43.15">
      <c r="A76" s="7">
        <v>75</v>
      </c>
      <c r="B76" s="56">
        <v>46225</v>
      </c>
      <c r="C76" s="7" t="s">
        <v>17</v>
      </c>
      <c r="D76" s="11" t="s">
        <v>18</v>
      </c>
      <c r="E76" s="11" t="s">
        <v>19</v>
      </c>
      <c r="F76" s="9" t="s">
        <v>20</v>
      </c>
      <c r="G76" s="9" t="s">
        <v>29</v>
      </c>
      <c r="H76" s="9" t="s">
        <v>22</v>
      </c>
      <c r="I76" s="10" t="s">
        <v>348</v>
      </c>
      <c r="J76" s="9" t="s">
        <v>352</v>
      </c>
      <c r="K76" s="6" t="s">
        <v>353</v>
      </c>
      <c r="L76" s="10"/>
      <c r="M76" s="8">
        <v>46279</v>
      </c>
      <c r="N76" s="9" t="s">
        <v>27</v>
      </c>
      <c r="O76" s="34" t="s">
        <v>354</v>
      </c>
      <c r="P76" s="72" t="s">
        <v>355</v>
      </c>
      <c r="Q76" s="18"/>
    </row>
    <row r="77" spans="1:17" ht="28.9">
      <c r="A77" s="7">
        <v>76</v>
      </c>
      <c r="B77" s="56">
        <v>46225</v>
      </c>
      <c r="C77" s="7" t="s">
        <v>17</v>
      </c>
      <c r="D77" s="11" t="s">
        <v>18</v>
      </c>
      <c r="E77" s="11" t="s">
        <v>19</v>
      </c>
      <c r="F77" s="9" t="s">
        <v>20</v>
      </c>
      <c r="G77" s="9" t="s">
        <v>21</v>
      </c>
      <c r="H77" s="9" t="s">
        <v>22</v>
      </c>
      <c r="I77" s="10" t="s">
        <v>172</v>
      </c>
      <c r="J77" s="10" t="s">
        <v>356</v>
      </c>
      <c r="K77" s="10" t="s">
        <v>357</v>
      </c>
      <c r="L77" s="10" t="s">
        <v>118</v>
      </c>
      <c r="M77" s="8">
        <v>46269</v>
      </c>
      <c r="N77" s="9" t="s">
        <v>27</v>
      </c>
      <c r="O77" s="10"/>
      <c r="P77" s="73" t="s">
        <v>358</v>
      </c>
      <c r="Q77" s="18"/>
    </row>
    <row r="78" spans="1:17" ht="28.9">
      <c r="A78" s="7">
        <v>77</v>
      </c>
      <c r="B78" s="56">
        <v>46225</v>
      </c>
      <c r="C78" s="7" t="s">
        <v>17</v>
      </c>
      <c r="D78" s="11" t="s">
        <v>18</v>
      </c>
      <c r="E78" s="11" t="s">
        <v>19</v>
      </c>
      <c r="F78" s="9" t="s">
        <v>20</v>
      </c>
      <c r="G78" s="9" t="s">
        <v>21</v>
      </c>
      <c r="H78" s="9" t="s">
        <v>22</v>
      </c>
      <c r="I78" s="10" t="s">
        <v>172</v>
      </c>
      <c r="J78" s="10" t="s">
        <v>359</v>
      </c>
      <c r="K78" s="10" t="s">
        <v>360</v>
      </c>
      <c r="L78" s="10"/>
      <c r="M78" s="8">
        <v>46269</v>
      </c>
      <c r="N78" s="9" t="s">
        <v>27</v>
      </c>
      <c r="O78" s="10"/>
      <c r="P78" s="72" t="s">
        <v>361</v>
      </c>
      <c r="Q78" s="18"/>
    </row>
    <row r="79" spans="1:17" ht="28.9">
      <c r="A79" s="7">
        <v>78</v>
      </c>
      <c r="B79" s="56">
        <v>46225</v>
      </c>
      <c r="C79" s="7" t="s">
        <v>17</v>
      </c>
      <c r="D79" s="11" t="s">
        <v>18</v>
      </c>
      <c r="E79" s="11" t="s">
        <v>19</v>
      </c>
      <c r="F79" s="9" t="s">
        <v>20</v>
      </c>
      <c r="G79" s="9" t="s">
        <v>21</v>
      </c>
      <c r="H79" s="9" t="s">
        <v>22</v>
      </c>
      <c r="I79" s="10" t="s">
        <v>172</v>
      </c>
      <c r="J79" s="10" t="s">
        <v>362</v>
      </c>
      <c r="K79" s="10" t="s">
        <v>363</v>
      </c>
      <c r="L79" s="10"/>
      <c r="M79" s="8">
        <v>46279</v>
      </c>
      <c r="N79" s="9" t="s">
        <v>27</v>
      </c>
      <c r="O79" s="34" t="s">
        <v>364</v>
      </c>
      <c r="P79" s="73" t="s">
        <v>365</v>
      </c>
      <c r="Q79" s="18"/>
    </row>
    <row r="80" spans="1:17" ht="28.9">
      <c r="A80" s="7">
        <v>79</v>
      </c>
      <c r="B80" s="56">
        <v>46225</v>
      </c>
      <c r="C80" s="7" t="s">
        <v>17</v>
      </c>
      <c r="D80" s="11" t="s">
        <v>18</v>
      </c>
      <c r="E80" s="11" t="s">
        <v>19</v>
      </c>
      <c r="F80" s="9" t="s">
        <v>20</v>
      </c>
      <c r="G80" s="9" t="s">
        <v>21</v>
      </c>
      <c r="H80" s="9" t="s">
        <v>22</v>
      </c>
      <c r="I80" s="10" t="s">
        <v>330</v>
      </c>
      <c r="J80" s="10" t="s">
        <v>366</v>
      </c>
      <c r="K80" s="10" t="s">
        <v>367</v>
      </c>
      <c r="L80" s="10"/>
      <c r="M80" s="8">
        <v>46269</v>
      </c>
      <c r="N80" s="9" t="s">
        <v>27</v>
      </c>
      <c r="O80" s="10"/>
      <c r="P80" s="73" t="s">
        <v>368</v>
      </c>
      <c r="Q80" s="18"/>
    </row>
    <row r="81" spans="1:20" ht="28.9">
      <c r="A81" s="7">
        <v>80</v>
      </c>
      <c r="B81" s="56">
        <v>46225</v>
      </c>
      <c r="C81" s="7" t="s">
        <v>17</v>
      </c>
      <c r="D81" s="11" t="s">
        <v>18</v>
      </c>
      <c r="E81" s="11" t="s">
        <v>19</v>
      </c>
      <c r="F81" s="9" t="s">
        <v>20</v>
      </c>
      <c r="G81" s="9" t="s">
        <v>21</v>
      </c>
      <c r="H81" s="9" t="s">
        <v>22</v>
      </c>
      <c r="I81" s="10" t="s">
        <v>330</v>
      </c>
      <c r="J81" s="10" t="s">
        <v>369</v>
      </c>
      <c r="K81" s="10" t="s">
        <v>370</v>
      </c>
      <c r="L81" s="10"/>
      <c r="M81" s="8">
        <v>46269</v>
      </c>
      <c r="N81" s="9" t="s">
        <v>27</v>
      </c>
      <c r="O81" s="10"/>
      <c r="P81" s="73" t="s">
        <v>371</v>
      </c>
      <c r="Q81" s="18"/>
      <c r="R81" s="18"/>
      <c r="S81" s="18"/>
      <c r="T81" s="18"/>
    </row>
    <row r="82" spans="1:20" ht="57.6">
      <c r="A82" s="7">
        <v>81</v>
      </c>
      <c r="B82" s="56">
        <v>46225</v>
      </c>
      <c r="C82" s="7" t="s">
        <v>372</v>
      </c>
      <c r="D82" s="11" t="s">
        <v>18</v>
      </c>
      <c r="E82" s="11" t="s">
        <v>140</v>
      </c>
      <c r="F82" s="9" t="s">
        <v>20</v>
      </c>
      <c r="G82" s="9" t="s">
        <v>21</v>
      </c>
      <c r="H82" s="9" t="s">
        <v>22</v>
      </c>
      <c r="I82" s="10" t="s">
        <v>373</v>
      </c>
      <c r="J82" s="10" t="s">
        <v>374</v>
      </c>
      <c r="K82" s="10" t="s">
        <v>375</v>
      </c>
      <c r="L82" s="10" t="s">
        <v>376</v>
      </c>
      <c r="M82" s="8">
        <v>46268</v>
      </c>
      <c r="N82" s="9" t="s">
        <v>27</v>
      </c>
      <c r="O82" s="10"/>
      <c r="P82" s="73" t="s">
        <v>377</v>
      </c>
      <c r="Q82" s="18"/>
      <c r="R82" s="18"/>
      <c r="S82" s="18"/>
      <c r="T82" s="18"/>
    </row>
    <row r="83" spans="1:20" ht="43.15">
      <c r="A83" s="7">
        <v>82</v>
      </c>
      <c r="B83" s="56">
        <v>46225</v>
      </c>
      <c r="C83" s="7" t="s">
        <v>372</v>
      </c>
      <c r="D83" s="11" t="s">
        <v>18</v>
      </c>
      <c r="E83" s="11" t="s">
        <v>140</v>
      </c>
      <c r="F83" s="9" t="s">
        <v>20</v>
      </c>
      <c r="G83" s="9" t="s">
        <v>21</v>
      </c>
      <c r="H83" s="9" t="s">
        <v>22</v>
      </c>
      <c r="I83" s="10" t="s">
        <v>378</v>
      </c>
      <c r="J83" s="10" t="s">
        <v>379</v>
      </c>
      <c r="K83" s="10" t="s">
        <v>380</v>
      </c>
      <c r="L83" s="10"/>
      <c r="M83" s="8">
        <v>46268</v>
      </c>
      <c r="N83" s="9" t="s">
        <v>27</v>
      </c>
      <c r="O83" s="10"/>
      <c r="P83" s="72" t="s">
        <v>381</v>
      </c>
      <c r="Q83" s="18"/>
      <c r="R83" s="18"/>
      <c r="S83" s="18"/>
      <c r="T83" s="18"/>
    </row>
    <row r="84" spans="1:20" ht="43.15">
      <c r="A84" s="7">
        <v>83</v>
      </c>
      <c r="B84" s="56">
        <v>46226</v>
      </c>
      <c r="C84" s="7" t="s">
        <v>17</v>
      </c>
      <c r="D84" s="11" t="s">
        <v>18</v>
      </c>
      <c r="E84" s="11" t="s">
        <v>19</v>
      </c>
      <c r="F84" s="9" t="s">
        <v>20</v>
      </c>
      <c r="G84" s="9" t="s">
        <v>21</v>
      </c>
      <c r="H84" s="9" t="s">
        <v>22</v>
      </c>
      <c r="I84" s="10" t="s">
        <v>382</v>
      </c>
      <c r="J84" s="10" t="s">
        <v>383</v>
      </c>
      <c r="K84" s="10" t="s">
        <v>384</v>
      </c>
      <c r="L84" s="10"/>
      <c r="M84" s="8">
        <v>46279</v>
      </c>
      <c r="N84" s="9" t="s">
        <v>27</v>
      </c>
      <c r="O84" s="10" t="s">
        <v>385</v>
      </c>
      <c r="P84" s="72" t="s">
        <v>386</v>
      </c>
      <c r="Q84" s="18"/>
      <c r="R84" s="18"/>
      <c r="S84" s="18"/>
      <c r="T84" s="18"/>
    </row>
    <row r="85" spans="1:20" ht="57.6">
      <c r="A85" s="31">
        <v>84</v>
      </c>
      <c r="B85" s="62">
        <v>46226</v>
      </c>
      <c r="C85" s="31" t="s">
        <v>17</v>
      </c>
      <c r="D85" s="58" t="s">
        <v>18</v>
      </c>
      <c r="E85" s="58" t="s">
        <v>140</v>
      </c>
      <c r="F85" s="33" t="s">
        <v>20</v>
      </c>
      <c r="G85" s="33" t="s">
        <v>29</v>
      </c>
      <c r="H85" s="33" t="s">
        <v>38</v>
      </c>
      <c r="I85" s="34" t="s">
        <v>387</v>
      </c>
      <c r="J85" s="34" t="s">
        <v>388</v>
      </c>
      <c r="K85" s="34" t="s">
        <v>389</v>
      </c>
      <c r="L85" s="34" t="s">
        <v>390</v>
      </c>
      <c r="M85" s="8"/>
      <c r="N85" s="9"/>
      <c r="O85" s="34" t="s">
        <v>391</v>
      </c>
      <c r="P85" s="72" t="s">
        <v>392</v>
      </c>
      <c r="Q85" s="18"/>
      <c r="R85" s="18"/>
      <c r="S85" s="18"/>
      <c r="T85" s="18"/>
    </row>
    <row r="86" spans="1:20" ht="86.45">
      <c r="A86" s="7">
        <v>85</v>
      </c>
      <c r="B86" s="63">
        <v>46226</v>
      </c>
      <c r="C86" s="7" t="s">
        <v>17</v>
      </c>
      <c r="D86" s="11" t="s">
        <v>18</v>
      </c>
      <c r="E86" s="11" t="s">
        <v>19</v>
      </c>
      <c r="F86" s="9" t="s">
        <v>20</v>
      </c>
      <c r="G86" s="9" t="s">
        <v>21</v>
      </c>
      <c r="H86" s="9" t="s">
        <v>22</v>
      </c>
      <c r="I86" s="10" t="s">
        <v>393</v>
      </c>
      <c r="J86" s="10" t="s">
        <v>394</v>
      </c>
      <c r="K86" s="10" t="s">
        <v>395</v>
      </c>
      <c r="L86" s="10" t="s">
        <v>396</v>
      </c>
      <c r="M86" s="8">
        <v>46274</v>
      </c>
      <c r="N86" s="9" t="s">
        <v>27</v>
      </c>
      <c r="O86" s="10"/>
      <c r="P86" s="72" t="s">
        <v>397</v>
      </c>
      <c r="Q86" s="18"/>
      <c r="R86" s="18"/>
      <c r="S86" s="18"/>
      <c r="T86" s="18"/>
    </row>
    <row r="87" spans="1:20" ht="47.25" customHeight="1">
      <c r="A87" s="31">
        <v>86</v>
      </c>
      <c r="B87" s="62">
        <v>46226</v>
      </c>
      <c r="C87" s="31" t="s">
        <v>17</v>
      </c>
      <c r="D87" s="58" t="s">
        <v>18</v>
      </c>
      <c r="E87" s="58" t="s">
        <v>19</v>
      </c>
      <c r="F87" s="33" t="s">
        <v>20</v>
      </c>
      <c r="G87" s="33" t="s">
        <v>21</v>
      </c>
      <c r="H87" s="88" t="s">
        <v>38</v>
      </c>
      <c r="I87" s="34" t="s">
        <v>398</v>
      </c>
      <c r="J87" s="34" t="s">
        <v>399</v>
      </c>
      <c r="K87" s="34" t="s">
        <v>400</v>
      </c>
      <c r="L87" s="34" t="s">
        <v>401</v>
      </c>
      <c r="M87" s="8"/>
      <c r="N87" s="9"/>
      <c r="O87" s="10" t="s">
        <v>402</v>
      </c>
      <c r="P87" s="73" t="s">
        <v>403</v>
      </c>
      <c r="Q87" s="18"/>
      <c r="R87" s="18"/>
      <c r="S87" s="18"/>
      <c r="T87" s="18"/>
    </row>
    <row r="88" spans="1:20" ht="86.45">
      <c r="A88" s="48">
        <v>87</v>
      </c>
      <c r="B88" s="60">
        <v>46232</v>
      </c>
      <c r="C88" s="48" t="s">
        <v>17</v>
      </c>
      <c r="D88" s="48" t="s">
        <v>404</v>
      </c>
      <c r="E88" s="61" t="s">
        <v>140</v>
      </c>
      <c r="F88" s="49" t="s">
        <v>53</v>
      </c>
      <c r="G88" s="49" t="s">
        <v>21</v>
      </c>
      <c r="H88" s="49" t="s">
        <v>38</v>
      </c>
      <c r="I88" s="50" t="s">
        <v>405</v>
      </c>
      <c r="J88" s="50" t="s">
        <v>406</v>
      </c>
      <c r="K88" s="50" t="s">
        <v>407</v>
      </c>
      <c r="L88" s="50" t="s">
        <v>408</v>
      </c>
      <c r="M88" s="8"/>
      <c r="N88" s="9"/>
      <c r="O88" s="10"/>
      <c r="P88" s="72" t="s">
        <v>409</v>
      </c>
      <c r="Q88" s="18"/>
      <c r="R88" s="18"/>
      <c r="S88" s="18"/>
      <c r="T88" s="18"/>
    </row>
    <row r="89" spans="1:20" ht="28.9">
      <c r="A89" s="7">
        <v>88</v>
      </c>
      <c r="B89" s="56">
        <v>46232</v>
      </c>
      <c r="C89" s="7" t="s">
        <v>17</v>
      </c>
      <c r="D89" s="7" t="s">
        <v>404</v>
      </c>
      <c r="E89" s="11" t="s">
        <v>19</v>
      </c>
      <c r="F89" s="9" t="s">
        <v>20</v>
      </c>
      <c r="G89" s="9" t="s">
        <v>21</v>
      </c>
      <c r="H89" s="9" t="s">
        <v>22</v>
      </c>
      <c r="I89" s="10" t="s">
        <v>410</v>
      </c>
      <c r="J89" s="10" t="s">
        <v>411</v>
      </c>
      <c r="K89" s="10" t="s">
        <v>412</v>
      </c>
      <c r="L89" s="10" t="s">
        <v>413</v>
      </c>
      <c r="M89" s="8">
        <v>46269</v>
      </c>
      <c r="N89" s="9" t="s">
        <v>27</v>
      </c>
      <c r="O89" s="10"/>
      <c r="P89" s="72" t="s">
        <v>414</v>
      </c>
      <c r="Q89" s="18"/>
      <c r="R89" s="18"/>
      <c r="S89" s="18"/>
      <c r="T89" s="18"/>
    </row>
    <row r="90" spans="1:20" ht="28.9">
      <c r="A90" s="7">
        <v>89</v>
      </c>
      <c r="B90" s="56">
        <v>46233</v>
      </c>
      <c r="C90" s="7" t="s">
        <v>17</v>
      </c>
      <c r="D90" s="7" t="s">
        <v>18</v>
      </c>
      <c r="E90" s="11" t="s">
        <v>140</v>
      </c>
      <c r="F90" s="9" t="s">
        <v>20</v>
      </c>
      <c r="G90" s="9" t="s">
        <v>21</v>
      </c>
      <c r="H90" s="9" t="s">
        <v>22</v>
      </c>
      <c r="I90" s="10" t="s">
        <v>415</v>
      </c>
      <c r="J90" s="10" t="s">
        <v>416</v>
      </c>
      <c r="K90" s="10" t="s">
        <v>417</v>
      </c>
      <c r="L90" s="10"/>
      <c r="M90" s="8">
        <v>46262</v>
      </c>
      <c r="N90" s="9" t="s">
        <v>27</v>
      </c>
      <c r="O90" s="10"/>
      <c r="P90" s="73" t="s">
        <v>351</v>
      </c>
      <c r="Q90" s="18"/>
      <c r="R90" s="18"/>
      <c r="S90" s="18"/>
      <c r="T90" s="18" t="s">
        <v>418</v>
      </c>
    </row>
    <row r="91" spans="1:20" ht="57.6">
      <c r="A91" s="7">
        <v>90</v>
      </c>
      <c r="B91" s="56">
        <v>46233</v>
      </c>
      <c r="C91" s="7" t="s">
        <v>17</v>
      </c>
      <c r="D91" s="7" t="s">
        <v>404</v>
      </c>
      <c r="E91" s="11" t="s">
        <v>140</v>
      </c>
      <c r="F91" s="9" t="s">
        <v>53</v>
      </c>
      <c r="G91" s="9" t="s">
        <v>21</v>
      </c>
      <c r="H91" s="9" t="s">
        <v>38</v>
      </c>
      <c r="I91" s="10" t="s">
        <v>405</v>
      </c>
      <c r="J91" s="10" t="s">
        <v>419</v>
      </c>
      <c r="K91" s="10" t="s">
        <v>420</v>
      </c>
      <c r="L91" s="10" t="s">
        <v>421</v>
      </c>
      <c r="M91" s="8"/>
      <c r="N91" s="9"/>
      <c r="O91" s="10" t="s">
        <v>422</v>
      </c>
      <c r="P91" s="72" t="s">
        <v>423</v>
      </c>
      <c r="Q91" s="18"/>
      <c r="R91" s="18"/>
      <c r="S91" s="18"/>
      <c r="T91" s="18"/>
    </row>
    <row r="92" spans="1:20" ht="72">
      <c r="A92" s="7">
        <v>91</v>
      </c>
      <c r="B92" s="56">
        <v>46233</v>
      </c>
      <c r="C92" s="7" t="s">
        <v>17</v>
      </c>
      <c r="D92" s="7" t="s">
        <v>404</v>
      </c>
      <c r="E92" s="11" t="s">
        <v>140</v>
      </c>
      <c r="F92" s="9" t="s">
        <v>53</v>
      </c>
      <c r="G92" s="9" t="s">
        <v>21</v>
      </c>
      <c r="H92" s="9" t="s">
        <v>38</v>
      </c>
      <c r="I92" s="10" t="s">
        <v>424</v>
      </c>
      <c r="J92" s="10" t="s">
        <v>425</v>
      </c>
      <c r="K92" s="10" t="s">
        <v>426</v>
      </c>
      <c r="L92" s="10" t="s">
        <v>421</v>
      </c>
      <c r="M92" s="8"/>
      <c r="N92" s="9"/>
      <c r="O92" s="10" t="s">
        <v>422</v>
      </c>
      <c r="P92" s="72" t="s">
        <v>423</v>
      </c>
      <c r="Q92" s="18"/>
      <c r="R92" s="18"/>
      <c r="S92" s="18"/>
      <c r="T92" s="18"/>
    </row>
    <row r="93" spans="1:20" ht="72">
      <c r="A93" s="7">
        <v>92</v>
      </c>
      <c r="B93" s="56">
        <v>46233</v>
      </c>
      <c r="C93" s="7" t="s">
        <v>17</v>
      </c>
      <c r="D93" s="7" t="s">
        <v>404</v>
      </c>
      <c r="E93" s="11" t="s">
        <v>140</v>
      </c>
      <c r="F93" s="9" t="s">
        <v>53</v>
      </c>
      <c r="G93" s="9" t="s">
        <v>29</v>
      </c>
      <c r="H93" s="87" t="s">
        <v>22</v>
      </c>
      <c r="I93" s="10" t="s">
        <v>427</v>
      </c>
      <c r="J93" s="10" t="s">
        <v>428</v>
      </c>
      <c r="K93" s="10" t="s">
        <v>429</v>
      </c>
      <c r="L93" s="10" t="s">
        <v>430</v>
      </c>
      <c r="M93" s="8">
        <v>46274</v>
      </c>
      <c r="N93" s="9" t="s">
        <v>27</v>
      </c>
      <c r="O93" s="10"/>
      <c r="P93" s="72" t="s">
        <v>431</v>
      </c>
      <c r="Q93" s="18"/>
      <c r="R93" s="18"/>
      <c r="S93" s="18"/>
      <c r="T93" s="18"/>
    </row>
    <row r="94" spans="1:20" ht="43.15">
      <c r="A94" s="7">
        <v>93</v>
      </c>
      <c r="B94" s="56">
        <v>46234</v>
      </c>
      <c r="C94" s="7" t="s">
        <v>432</v>
      </c>
      <c r="D94" s="7" t="s">
        <v>18</v>
      </c>
      <c r="E94" s="11" t="s">
        <v>19</v>
      </c>
      <c r="F94" s="9" t="s">
        <v>20</v>
      </c>
      <c r="G94" s="9" t="s">
        <v>21</v>
      </c>
      <c r="H94" s="9" t="s">
        <v>22</v>
      </c>
      <c r="I94" s="10" t="s">
        <v>433</v>
      </c>
      <c r="J94" s="10" t="s">
        <v>434</v>
      </c>
      <c r="K94" s="10" t="s">
        <v>435</v>
      </c>
      <c r="L94" s="10" t="s">
        <v>436</v>
      </c>
      <c r="M94" s="8">
        <v>46274</v>
      </c>
      <c r="N94" s="9" t="s">
        <v>79</v>
      </c>
      <c r="O94" s="10" t="s">
        <v>437</v>
      </c>
      <c r="P94" s="72" t="s">
        <v>438</v>
      </c>
      <c r="Q94" s="18"/>
      <c r="R94" s="18"/>
      <c r="S94" s="18"/>
      <c r="T94" s="18"/>
    </row>
    <row r="95" spans="1:20" ht="43.15">
      <c r="A95" s="7">
        <v>94</v>
      </c>
      <c r="B95" s="56">
        <v>46234</v>
      </c>
      <c r="C95" s="7" t="s">
        <v>432</v>
      </c>
      <c r="D95" s="7" t="s">
        <v>18</v>
      </c>
      <c r="E95" s="11" t="s">
        <v>19</v>
      </c>
      <c r="F95" s="9" t="s">
        <v>20</v>
      </c>
      <c r="G95" s="9" t="s">
        <v>21</v>
      </c>
      <c r="H95" s="9" t="s">
        <v>22</v>
      </c>
      <c r="I95" s="10" t="s">
        <v>439</v>
      </c>
      <c r="J95" s="10" t="s">
        <v>440</v>
      </c>
      <c r="K95" s="10" t="s">
        <v>441</v>
      </c>
      <c r="L95" s="10"/>
      <c r="M95" s="8">
        <v>46262</v>
      </c>
      <c r="N95" s="9" t="s">
        <v>27</v>
      </c>
      <c r="O95" s="10"/>
      <c r="P95" s="72" t="s">
        <v>442</v>
      </c>
      <c r="Q95" s="18"/>
      <c r="R95" s="18"/>
      <c r="S95" s="18"/>
      <c r="T95" s="18"/>
    </row>
    <row r="96" spans="1:20" ht="28.9">
      <c r="A96" s="7">
        <v>95</v>
      </c>
      <c r="B96" s="56">
        <v>46234</v>
      </c>
      <c r="C96" s="7" t="s">
        <v>432</v>
      </c>
      <c r="D96" s="7" t="s">
        <v>18</v>
      </c>
      <c r="E96" s="11" t="s">
        <v>19</v>
      </c>
      <c r="F96" s="9" t="s">
        <v>20</v>
      </c>
      <c r="G96" s="9" t="s">
        <v>29</v>
      </c>
      <c r="H96" s="9" t="s">
        <v>22</v>
      </c>
      <c r="I96" s="10" t="s">
        <v>443</v>
      </c>
      <c r="J96" s="10" t="s">
        <v>444</v>
      </c>
      <c r="K96" s="10" t="s">
        <v>445</v>
      </c>
      <c r="L96" s="10" t="s">
        <v>446</v>
      </c>
      <c r="M96" s="8">
        <v>46274</v>
      </c>
      <c r="N96" s="9" t="s">
        <v>27</v>
      </c>
      <c r="O96" s="10"/>
      <c r="P96" s="72" t="s">
        <v>447</v>
      </c>
      <c r="Q96" s="18"/>
      <c r="R96" s="18"/>
      <c r="S96" s="18"/>
      <c r="T96" s="18"/>
    </row>
    <row r="97" spans="1:20" ht="28.9">
      <c r="A97" s="31">
        <v>96</v>
      </c>
      <c r="B97" s="62">
        <v>46234</v>
      </c>
      <c r="C97" s="31" t="s">
        <v>432</v>
      </c>
      <c r="D97" s="31" t="s">
        <v>18</v>
      </c>
      <c r="E97" s="58" t="s">
        <v>19</v>
      </c>
      <c r="F97" s="33" t="s">
        <v>20</v>
      </c>
      <c r="G97" s="33" t="s">
        <v>21</v>
      </c>
      <c r="H97" s="88" t="s">
        <v>38</v>
      </c>
      <c r="I97" s="34"/>
      <c r="J97" s="34" t="s">
        <v>448</v>
      </c>
      <c r="K97" s="34" t="s">
        <v>449</v>
      </c>
      <c r="L97" s="34"/>
      <c r="M97" s="8"/>
      <c r="N97" s="9"/>
      <c r="O97" s="34" t="s">
        <v>450</v>
      </c>
      <c r="P97" s="72" t="s">
        <v>451</v>
      </c>
      <c r="Q97" s="18"/>
      <c r="R97" s="18"/>
      <c r="S97" s="18"/>
      <c r="T97" s="18"/>
    </row>
    <row r="98" spans="1:20" ht="28.9">
      <c r="A98" s="7">
        <v>97</v>
      </c>
      <c r="B98" s="56">
        <v>46234</v>
      </c>
      <c r="C98" s="7" t="s">
        <v>17</v>
      </c>
      <c r="D98" s="7" t="s">
        <v>18</v>
      </c>
      <c r="E98" s="11" t="s">
        <v>140</v>
      </c>
      <c r="F98" s="9" t="s">
        <v>20</v>
      </c>
      <c r="G98" s="9" t="s">
        <v>29</v>
      </c>
      <c r="H98" s="9" t="s">
        <v>22</v>
      </c>
      <c r="I98" s="47" t="s">
        <v>410</v>
      </c>
      <c r="J98" s="10" t="s">
        <v>452</v>
      </c>
      <c r="K98" s="10" t="s">
        <v>453</v>
      </c>
      <c r="L98" s="10"/>
      <c r="M98" s="8">
        <v>46282</v>
      </c>
      <c r="N98" s="9" t="s">
        <v>27</v>
      </c>
      <c r="O98" s="10" t="s">
        <v>454</v>
      </c>
      <c r="P98" s="72" t="s">
        <v>455</v>
      </c>
      <c r="Q98" s="18"/>
      <c r="R98" s="18"/>
      <c r="S98" s="18"/>
      <c r="T98" s="18"/>
    </row>
    <row r="99" spans="1:20" ht="28.9">
      <c r="A99" s="54">
        <v>98</v>
      </c>
      <c r="B99" s="64">
        <v>46234</v>
      </c>
      <c r="C99" s="54" t="s">
        <v>17</v>
      </c>
      <c r="D99" s="54" t="s">
        <v>18</v>
      </c>
      <c r="E99" s="65" t="s">
        <v>140</v>
      </c>
      <c r="F99" s="26" t="s">
        <v>20</v>
      </c>
      <c r="G99" s="26" t="s">
        <v>29</v>
      </c>
      <c r="H99" s="9" t="s">
        <v>22</v>
      </c>
      <c r="I99" s="40" t="s">
        <v>456</v>
      </c>
      <c r="J99" s="40" t="s">
        <v>452</v>
      </c>
      <c r="K99" s="40" t="s">
        <v>457</v>
      </c>
      <c r="L99" s="40" t="s">
        <v>458</v>
      </c>
      <c r="M99" s="55">
        <v>46279</v>
      </c>
      <c r="N99" s="26" t="s">
        <v>27</v>
      </c>
      <c r="O99" s="40"/>
      <c r="P99" s="91" t="s">
        <v>459</v>
      </c>
      <c r="Q99" s="18"/>
      <c r="R99" s="18"/>
      <c r="S99" s="18"/>
      <c r="T99" s="18"/>
    </row>
    <row r="100" spans="1:20" ht="86.45">
      <c r="A100" s="108">
        <f t="shared" ref="A100:A105" si="0">ROW() - 1</f>
        <v>99</v>
      </c>
      <c r="B100" s="107">
        <v>46265</v>
      </c>
      <c r="C100" s="108" t="s">
        <v>17</v>
      </c>
      <c r="D100" s="108" t="s">
        <v>18</v>
      </c>
      <c r="E100" s="106" t="s">
        <v>19</v>
      </c>
      <c r="F100" s="109" t="s">
        <v>53</v>
      </c>
      <c r="G100" s="106" t="s">
        <v>21</v>
      </c>
      <c r="H100" s="88" t="s">
        <v>38</v>
      </c>
      <c r="I100" s="106" t="s">
        <v>460</v>
      </c>
      <c r="J100" s="106" t="s">
        <v>461</v>
      </c>
      <c r="K100" s="106" t="s">
        <v>462</v>
      </c>
      <c r="L100" s="106" t="s">
        <v>463</v>
      </c>
      <c r="M100" s="53"/>
      <c r="N100" s="52"/>
      <c r="O100" s="24"/>
      <c r="P100" s="94" t="s">
        <v>464</v>
      </c>
      <c r="Q100" s="18"/>
      <c r="R100" s="18"/>
      <c r="S100" s="18"/>
      <c r="T100" s="18"/>
    </row>
    <row r="101" spans="1:20" ht="57.6">
      <c r="A101" s="110">
        <f t="shared" si="0"/>
        <v>100</v>
      </c>
      <c r="B101" s="66">
        <v>46265</v>
      </c>
      <c r="C101" s="67" t="s">
        <v>17</v>
      </c>
      <c r="D101" s="67" t="s">
        <v>18</v>
      </c>
      <c r="E101" s="24" t="s">
        <v>19</v>
      </c>
      <c r="F101" s="23" t="s">
        <v>20</v>
      </c>
      <c r="G101" s="24" t="s">
        <v>21</v>
      </c>
      <c r="H101" s="9" t="s">
        <v>22</v>
      </c>
      <c r="I101" s="24" t="s">
        <v>465</v>
      </c>
      <c r="J101" s="24"/>
      <c r="K101" s="24" t="s">
        <v>466</v>
      </c>
      <c r="L101" s="24" t="s">
        <v>467</v>
      </c>
      <c r="M101" s="53">
        <v>46282</v>
      </c>
      <c r="N101" s="52" t="s">
        <v>27</v>
      </c>
      <c r="O101" s="24" t="s">
        <v>468</v>
      </c>
      <c r="P101" s="94" t="s">
        <v>469</v>
      </c>
      <c r="Q101" s="18"/>
      <c r="R101" s="18"/>
      <c r="S101" s="18"/>
      <c r="T101" s="18"/>
    </row>
    <row r="102" spans="1:20">
      <c r="A102" s="67">
        <f t="shared" si="0"/>
        <v>101</v>
      </c>
      <c r="B102" s="66">
        <v>46268</v>
      </c>
      <c r="C102" s="67" t="s">
        <v>17</v>
      </c>
      <c r="D102" s="67" t="s">
        <v>18</v>
      </c>
      <c r="E102" s="24" t="s">
        <v>19</v>
      </c>
      <c r="F102" s="23" t="s">
        <v>20</v>
      </c>
      <c r="G102" s="24" t="s">
        <v>29</v>
      </c>
      <c r="H102" s="9" t="s">
        <v>22</v>
      </c>
      <c r="I102" s="24" t="s">
        <v>470</v>
      </c>
      <c r="J102" s="24" t="s">
        <v>471</v>
      </c>
      <c r="K102" s="29"/>
      <c r="L102" s="24"/>
      <c r="M102" s="53">
        <v>46279</v>
      </c>
      <c r="N102" s="52" t="s">
        <v>27</v>
      </c>
      <c r="O102" s="24"/>
      <c r="P102" s="100" t="s">
        <v>472</v>
      </c>
      <c r="Q102" s="18"/>
      <c r="R102" s="18"/>
      <c r="S102" s="18"/>
      <c r="T102" s="18"/>
    </row>
    <row r="103" spans="1:20" ht="115.15">
      <c r="A103" s="67">
        <f t="shared" si="0"/>
        <v>102</v>
      </c>
      <c r="B103" s="66">
        <v>46273</v>
      </c>
      <c r="C103" s="67" t="s">
        <v>17</v>
      </c>
      <c r="D103" s="67" t="s">
        <v>18</v>
      </c>
      <c r="E103" s="24" t="s">
        <v>19</v>
      </c>
      <c r="F103" s="23" t="s">
        <v>53</v>
      </c>
      <c r="G103" s="24" t="s">
        <v>21</v>
      </c>
      <c r="H103" s="9" t="s">
        <v>22</v>
      </c>
      <c r="I103" s="24" t="s">
        <v>261</v>
      </c>
      <c r="J103" s="24" t="s">
        <v>473</v>
      </c>
      <c r="K103" s="24" t="s">
        <v>474</v>
      </c>
      <c r="L103" s="24" t="s">
        <v>475</v>
      </c>
      <c r="M103" s="53">
        <v>46279</v>
      </c>
      <c r="N103" s="52" t="s">
        <v>79</v>
      </c>
      <c r="O103" s="24" t="s">
        <v>476</v>
      </c>
      <c r="P103" s="100" t="s">
        <v>477</v>
      </c>
      <c r="Q103" s="18"/>
      <c r="R103" s="18"/>
      <c r="S103" s="18"/>
      <c r="T103" s="18"/>
    </row>
    <row r="104" spans="1:20" ht="57.6">
      <c r="A104" s="67">
        <f t="shared" si="0"/>
        <v>103</v>
      </c>
      <c r="B104" s="66">
        <v>46273</v>
      </c>
      <c r="C104" s="67" t="s">
        <v>17</v>
      </c>
      <c r="D104" s="67" t="s">
        <v>18</v>
      </c>
      <c r="E104" s="24" t="s">
        <v>19</v>
      </c>
      <c r="F104" s="23" t="s">
        <v>20</v>
      </c>
      <c r="G104" s="24" t="s">
        <v>478</v>
      </c>
      <c r="H104" s="9" t="s">
        <v>22</v>
      </c>
      <c r="I104" s="24" t="s">
        <v>479</v>
      </c>
      <c r="J104" s="24" t="s">
        <v>480</v>
      </c>
      <c r="K104" s="24" t="s">
        <v>481</v>
      </c>
      <c r="L104" s="24"/>
      <c r="M104" s="53">
        <v>46279</v>
      </c>
      <c r="N104" s="52" t="s">
        <v>27</v>
      </c>
      <c r="O104" s="24"/>
      <c r="P104" s="100" t="s">
        <v>482</v>
      </c>
      <c r="Q104" s="18"/>
      <c r="R104" s="18"/>
      <c r="S104" s="18"/>
      <c r="T104" s="18"/>
    </row>
    <row r="105" spans="1:20" ht="72">
      <c r="A105" s="67">
        <f t="shared" si="0"/>
        <v>104</v>
      </c>
      <c r="B105" s="66">
        <v>46273</v>
      </c>
      <c r="C105" s="67" t="s">
        <v>17</v>
      </c>
      <c r="D105" s="67" t="s">
        <v>18</v>
      </c>
      <c r="E105" s="24" t="s">
        <v>19</v>
      </c>
      <c r="F105" s="23" t="s">
        <v>20</v>
      </c>
      <c r="G105" s="24" t="s">
        <v>478</v>
      </c>
      <c r="H105" s="9" t="s">
        <v>22</v>
      </c>
      <c r="I105" s="24" t="s">
        <v>483</v>
      </c>
      <c r="J105" s="24" t="s">
        <v>484</v>
      </c>
      <c r="K105" s="24" t="s">
        <v>485</v>
      </c>
      <c r="L105" s="24"/>
      <c r="M105" s="53">
        <v>46282</v>
      </c>
      <c r="N105" s="52" t="s">
        <v>27</v>
      </c>
      <c r="O105" s="24" t="s">
        <v>486</v>
      </c>
      <c r="P105" s="94" t="s">
        <v>487</v>
      </c>
      <c r="Q105" s="18"/>
      <c r="R105" s="18"/>
      <c r="S105" s="18"/>
      <c r="T105" s="18"/>
    </row>
    <row r="106" spans="1:20" ht="43.15">
      <c r="A106" s="67">
        <f t="shared" ref="A106:A115" si="1">ROW() - 1</f>
        <v>105</v>
      </c>
      <c r="B106" s="66">
        <v>46274</v>
      </c>
      <c r="C106" s="67" t="s">
        <v>17</v>
      </c>
      <c r="D106" s="67" t="s">
        <v>18</v>
      </c>
      <c r="E106" s="24" t="s">
        <v>19</v>
      </c>
      <c r="F106" s="23" t="s">
        <v>20</v>
      </c>
      <c r="G106" s="24" t="s">
        <v>478</v>
      </c>
      <c r="H106" s="9" t="s">
        <v>22</v>
      </c>
      <c r="I106" s="24" t="s">
        <v>488</v>
      </c>
      <c r="J106" s="24" t="s">
        <v>489</v>
      </c>
      <c r="K106" s="24" t="s">
        <v>490</v>
      </c>
      <c r="L106" s="24"/>
      <c r="M106" s="53">
        <v>46279</v>
      </c>
      <c r="N106" s="52" t="s">
        <v>27</v>
      </c>
      <c r="O106" s="24"/>
      <c r="P106" s="100" t="s">
        <v>491</v>
      </c>
      <c r="Q106" s="18"/>
      <c r="R106" s="18"/>
      <c r="S106" s="18"/>
      <c r="T106" s="18"/>
    </row>
    <row r="107" spans="1:20" ht="57.6">
      <c r="A107" s="67">
        <f t="shared" si="1"/>
        <v>106</v>
      </c>
      <c r="B107" s="66">
        <v>46274</v>
      </c>
      <c r="C107" s="67" t="s">
        <v>17</v>
      </c>
      <c r="D107" s="67" t="s">
        <v>18</v>
      </c>
      <c r="E107" s="24" t="s">
        <v>19</v>
      </c>
      <c r="F107" s="23" t="s">
        <v>53</v>
      </c>
      <c r="G107" s="24" t="s">
        <v>478</v>
      </c>
      <c r="H107" s="9" t="s">
        <v>22</v>
      </c>
      <c r="I107" s="24" t="s">
        <v>492</v>
      </c>
      <c r="J107" s="24" t="s">
        <v>493</v>
      </c>
      <c r="K107" s="24" t="s">
        <v>494</v>
      </c>
      <c r="L107" s="24"/>
      <c r="M107" s="53">
        <v>46279</v>
      </c>
      <c r="N107" s="52" t="s">
        <v>27</v>
      </c>
      <c r="O107" s="24"/>
      <c r="P107" s="100" t="s">
        <v>495</v>
      </c>
      <c r="Q107" s="18"/>
      <c r="R107" s="18"/>
      <c r="S107" s="18"/>
      <c r="T107" s="18"/>
    </row>
    <row r="108" spans="1:20" ht="28.9">
      <c r="A108" s="67">
        <f t="shared" si="1"/>
        <v>107</v>
      </c>
      <c r="B108" s="66">
        <v>46275</v>
      </c>
      <c r="C108" s="67" t="s">
        <v>17</v>
      </c>
      <c r="D108" s="67" t="s">
        <v>18</v>
      </c>
      <c r="E108" s="24" t="s">
        <v>19</v>
      </c>
      <c r="F108" s="23" t="s">
        <v>20</v>
      </c>
      <c r="G108" s="24" t="s">
        <v>21</v>
      </c>
      <c r="H108" s="9" t="s">
        <v>22</v>
      </c>
      <c r="I108" s="24" t="s">
        <v>496</v>
      </c>
      <c r="J108" s="24" t="s">
        <v>497</v>
      </c>
      <c r="K108" s="24" t="s">
        <v>498</v>
      </c>
      <c r="L108" s="24"/>
      <c r="M108" s="53">
        <v>46279</v>
      </c>
      <c r="N108" s="52" t="s">
        <v>27</v>
      </c>
      <c r="O108" s="24"/>
      <c r="P108" s="94" t="s">
        <v>499</v>
      </c>
      <c r="Q108" s="18"/>
      <c r="R108" s="18"/>
      <c r="S108" s="18"/>
      <c r="T108" s="18"/>
    </row>
    <row r="109" spans="1:20" ht="43.15">
      <c r="A109" s="67">
        <f t="shared" si="1"/>
        <v>108</v>
      </c>
      <c r="B109" s="66">
        <v>46279</v>
      </c>
      <c r="C109" s="67" t="s">
        <v>17</v>
      </c>
      <c r="D109" s="67" t="s">
        <v>18</v>
      </c>
      <c r="E109" s="24" t="s">
        <v>19</v>
      </c>
      <c r="F109" s="23" t="s">
        <v>20</v>
      </c>
      <c r="G109" s="24" t="s">
        <v>21</v>
      </c>
      <c r="H109" s="9" t="s">
        <v>22</v>
      </c>
      <c r="I109" s="24" t="s">
        <v>500</v>
      </c>
      <c r="J109" s="24" t="s">
        <v>501</v>
      </c>
      <c r="K109" s="24" t="s">
        <v>502</v>
      </c>
      <c r="L109" s="24" t="s">
        <v>503</v>
      </c>
      <c r="M109" s="53">
        <v>46282</v>
      </c>
      <c r="N109" s="52" t="s">
        <v>27</v>
      </c>
      <c r="O109" s="24"/>
      <c r="P109" s="100" t="s">
        <v>504</v>
      </c>
      <c r="Q109" s="18"/>
      <c r="R109" s="18"/>
      <c r="S109" s="18"/>
      <c r="T109" s="18"/>
    </row>
    <row r="110" spans="1:20" ht="57.6">
      <c r="A110" s="67">
        <f t="shared" si="1"/>
        <v>109</v>
      </c>
      <c r="B110" s="66">
        <v>46279</v>
      </c>
      <c r="C110" s="67" t="s">
        <v>17</v>
      </c>
      <c r="D110" s="67" t="s">
        <v>18</v>
      </c>
      <c r="E110" s="24" t="s">
        <v>19</v>
      </c>
      <c r="F110" s="24" t="s">
        <v>20</v>
      </c>
      <c r="G110" s="24" t="s">
        <v>21</v>
      </c>
      <c r="H110" s="9" t="s">
        <v>22</v>
      </c>
      <c r="I110" s="24" t="s">
        <v>505</v>
      </c>
      <c r="J110" s="24" t="s">
        <v>506</v>
      </c>
      <c r="K110" s="24" t="s">
        <v>507</v>
      </c>
      <c r="L110" s="24" t="s">
        <v>508</v>
      </c>
      <c r="M110" s="53">
        <v>46286</v>
      </c>
      <c r="N110" s="52" t="s">
        <v>27</v>
      </c>
      <c r="O110" s="117" t="s">
        <v>509</v>
      </c>
      <c r="P110" s="100" t="s">
        <v>510</v>
      </c>
      <c r="Q110" s="18">
        <v>5</v>
      </c>
      <c r="R110" s="18" t="s">
        <v>511</v>
      </c>
      <c r="S110" s="18"/>
      <c r="T110" s="18"/>
    </row>
    <row r="111" spans="1:20" ht="28.9">
      <c r="A111" s="97">
        <f t="shared" si="1"/>
        <v>110</v>
      </c>
      <c r="B111" s="96">
        <v>46279</v>
      </c>
      <c r="C111" s="97" t="s">
        <v>17</v>
      </c>
      <c r="D111" s="97" t="s">
        <v>18</v>
      </c>
      <c r="E111" s="95" t="s">
        <v>19</v>
      </c>
      <c r="F111" s="95" t="s">
        <v>53</v>
      </c>
      <c r="G111" s="95" t="s">
        <v>21</v>
      </c>
      <c r="H111" s="9" t="s">
        <v>22</v>
      </c>
      <c r="I111" s="95" t="s">
        <v>512</v>
      </c>
      <c r="J111" s="95" t="s">
        <v>513</v>
      </c>
      <c r="K111" s="95" t="s">
        <v>514</v>
      </c>
      <c r="L111" s="24" t="s">
        <v>508</v>
      </c>
      <c r="M111" s="98">
        <v>46282</v>
      </c>
      <c r="N111" s="99" t="s">
        <v>79</v>
      </c>
      <c r="O111" s="95" t="s">
        <v>515</v>
      </c>
      <c r="P111" s="123" t="s">
        <v>516</v>
      </c>
      <c r="Q111" s="18"/>
      <c r="R111" s="18"/>
      <c r="S111" s="18"/>
      <c r="T111" s="18"/>
    </row>
    <row r="112" spans="1:20" ht="28.9">
      <c r="A112" s="67">
        <f t="shared" si="1"/>
        <v>111</v>
      </c>
      <c r="B112" s="66">
        <v>46279</v>
      </c>
      <c r="C112" s="67" t="s">
        <v>17</v>
      </c>
      <c r="D112" s="67" t="s">
        <v>18</v>
      </c>
      <c r="E112" s="24" t="s">
        <v>19</v>
      </c>
      <c r="F112" s="24" t="s">
        <v>53</v>
      </c>
      <c r="G112" s="24" t="s">
        <v>478</v>
      </c>
      <c r="H112" s="9" t="s">
        <v>22</v>
      </c>
      <c r="I112" s="24" t="s">
        <v>505</v>
      </c>
      <c r="J112" s="24" t="s">
        <v>517</v>
      </c>
      <c r="K112" s="24" t="s">
        <v>518</v>
      </c>
      <c r="L112" s="24"/>
      <c r="M112" s="53">
        <v>46282</v>
      </c>
      <c r="N112" s="52" t="s">
        <v>27</v>
      </c>
      <c r="O112" s="24"/>
      <c r="P112" s="100" t="s">
        <v>519</v>
      </c>
      <c r="Q112" s="18"/>
      <c r="R112" s="18"/>
      <c r="S112" s="18"/>
      <c r="T112" s="18"/>
    </row>
    <row r="113" spans="1:20" ht="43.15">
      <c r="A113" s="67">
        <f t="shared" si="1"/>
        <v>112</v>
      </c>
      <c r="B113" s="66">
        <v>46279</v>
      </c>
      <c r="C113" s="67" t="s">
        <v>17</v>
      </c>
      <c r="D113" s="67" t="s">
        <v>18</v>
      </c>
      <c r="E113" s="24" t="s">
        <v>19</v>
      </c>
      <c r="F113" s="24" t="s">
        <v>20</v>
      </c>
      <c r="G113" s="24" t="s">
        <v>478</v>
      </c>
      <c r="H113" s="87" t="s">
        <v>22</v>
      </c>
      <c r="I113" s="24" t="s">
        <v>512</v>
      </c>
      <c r="J113" s="24" t="s">
        <v>520</v>
      </c>
      <c r="K113" s="24" t="s">
        <v>521</v>
      </c>
      <c r="L113" s="24"/>
      <c r="M113" s="53">
        <v>46282</v>
      </c>
      <c r="N113" s="52" t="s">
        <v>27</v>
      </c>
      <c r="O113" s="24"/>
      <c r="P113" s="100" t="s">
        <v>522</v>
      </c>
      <c r="Q113" s="18">
        <v>3</v>
      </c>
      <c r="R113" s="18" t="s">
        <v>523</v>
      </c>
      <c r="S113" s="18"/>
      <c r="T113" s="18"/>
    </row>
    <row r="114" spans="1:20" ht="43.15">
      <c r="A114" s="67">
        <f t="shared" si="1"/>
        <v>113</v>
      </c>
      <c r="B114" s="66">
        <v>46279</v>
      </c>
      <c r="C114" s="67" t="s">
        <v>17</v>
      </c>
      <c r="D114" s="67" t="s">
        <v>18</v>
      </c>
      <c r="E114" s="24" t="s">
        <v>19</v>
      </c>
      <c r="F114" s="24" t="s">
        <v>20</v>
      </c>
      <c r="G114" s="24" t="s">
        <v>478</v>
      </c>
      <c r="H114" s="9" t="s">
        <v>22</v>
      </c>
      <c r="I114" s="24" t="s">
        <v>524</v>
      </c>
      <c r="J114" s="24" t="s">
        <v>525</v>
      </c>
      <c r="K114" s="24" t="s">
        <v>526</v>
      </c>
      <c r="L114" s="24"/>
      <c r="M114" s="53">
        <v>46286</v>
      </c>
      <c r="N114" s="52" t="s">
        <v>27</v>
      </c>
      <c r="O114" s="106" t="s">
        <v>527</v>
      </c>
      <c r="P114" s="100" t="s">
        <v>528</v>
      </c>
      <c r="Q114" s="18"/>
      <c r="R114" s="18"/>
      <c r="S114" s="18"/>
      <c r="T114" s="18"/>
    </row>
    <row r="115" spans="1:20" ht="43.15">
      <c r="A115" s="67">
        <f t="shared" si="1"/>
        <v>114</v>
      </c>
      <c r="B115" s="66">
        <v>46279</v>
      </c>
      <c r="C115" s="67" t="s">
        <v>17</v>
      </c>
      <c r="D115" s="67" t="s">
        <v>18</v>
      </c>
      <c r="E115" s="24" t="s">
        <v>19</v>
      </c>
      <c r="F115" s="24" t="s">
        <v>20</v>
      </c>
      <c r="G115" s="24" t="s">
        <v>21</v>
      </c>
      <c r="H115" s="9" t="s">
        <v>22</v>
      </c>
      <c r="I115" s="24" t="s">
        <v>529</v>
      </c>
      <c r="J115" s="24" t="s">
        <v>530</v>
      </c>
      <c r="K115" s="24" t="s">
        <v>531</v>
      </c>
      <c r="L115" s="24" t="s">
        <v>532</v>
      </c>
      <c r="M115" s="53">
        <v>46282</v>
      </c>
      <c r="N115" s="52" t="s">
        <v>27</v>
      </c>
      <c r="O115" s="24"/>
      <c r="P115" s="100" t="s">
        <v>533</v>
      </c>
      <c r="Q115" s="18"/>
      <c r="R115" s="18"/>
      <c r="S115" s="18"/>
      <c r="T115" s="18"/>
    </row>
    <row r="116" spans="1:20" ht="86.45">
      <c r="A116" s="67">
        <f t="shared" ref="A116:A134" si="2">ROW() - 1</f>
        <v>115</v>
      </c>
      <c r="B116" s="66">
        <v>46280</v>
      </c>
      <c r="C116" s="67" t="s">
        <v>372</v>
      </c>
      <c r="D116" s="67" t="s">
        <v>18</v>
      </c>
      <c r="E116" s="24" t="s">
        <v>140</v>
      </c>
      <c r="F116" s="24" t="s">
        <v>53</v>
      </c>
      <c r="G116" s="24" t="s">
        <v>29</v>
      </c>
      <c r="H116" s="9" t="s">
        <v>22</v>
      </c>
      <c r="I116" s="24" t="s">
        <v>534</v>
      </c>
      <c r="J116" s="24" t="s">
        <v>535</v>
      </c>
      <c r="K116" s="24" t="s">
        <v>536</v>
      </c>
      <c r="L116" s="24" t="s">
        <v>537</v>
      </c>
      <c r="M116" s="53">
        <v>46281</v>
      </c>
      <c r="N116" s="52" t="s">
        <v>27</v>
      </c>
      <c r="O116" s="24" t="s">
        <v>538</v>
      </c>
      <c r="P116" s="94" t="s">
        <v>539</v>
      </c>
      <c r="Q116" s="18"/>
      <c r="R116" s="18"/>
      <c r="S116" s="18"/>
      <c r="T116" s="18"/>
    </row>
    <row r="117" spans="1:20" ht="115.15">
      <c r="A117" s="108">
        <f t="shared" si="2"/>
        <v>116</v>
      </c>
      <c r="B117" s="107">
        <v>46280</v>
      </c>
      <c r="C117" s="108" t="s">
        <v>372</v>
      </c>
      <c r="D117" s="108" t="s">
        <v>18</v>
      </c>
      <c r="E117" s="106" t="s">
        <v>140</v>
      </c>
      <c r="F117" s="106" t="s">
        <v>20</v>
      </c>
      <c r="G117" s="106" t="s">
        <v>21</v>
      </c>
      <c r="H117" s="33" t="s">
        <v>38</v>
      </c>
      <c r="I117" s="106" t="s">
        <v>540</v>
      </c>
      <c r="J117" s="106" t="s">
        <v>541</v>
      </c>
      <c r="K117" s="106" t="s">
        <v>542</v>
      </c>
      <c r="L117" s="106"/>
      <c r="M117" s="116"/>
      <c r="N117" s="52"/>
      <c r="O117" s="24"/>
      <c r="P117" s="52" t="s">
        <v>543</v>
      </c>
      <c r="Q117" s="18"/>
      <c r="R117" s="18"/>
      <c r="S117" s="18"/>
      <c r="T117" s="18"/>
    </row>
    <row r="118" spans="1:20" ht="158.44999999999999">
      <c r="A118" s="67">
        <f t="shared" si="2"/>
        <v>117</v>
      </c>
      <c r="B118" s="66">
        <v>46280</v>
      </c>
      <c r="C118" s="67" t="s">
        <v>17</v>
      </c>
      <c r="D118" s="67" t="s">
        <v>18</v>
      </c>
      <c r="E118" s="24" t="s">
        <v>544</v>
      </c>
      <c r="F118" s="24" t="s">
        <v>53</v>
      </c>
      <c r="G118" s="24" t="s">
        <v>21</v>
      </c>
      <c r="H118" s="9" t="s">
        <v>22</v>
      </c>
      <c r="I118" s="24" t="s">
        <v>545</v>
      </c>
      <c r="J118" s="24" t="s">
        <v>546</v>
      </c>
      <c r="K118" s="24" t="s">
        <v>547</v>
      </c>
      <c r="L118" s="24" t="s">
        <v>548</v>
      </c>
      <c r="M118" s="53">
        <v>46287</v>
      </c>
      <c r="N118" s="52" t="s">
        <v>27</v>
      </c>
      <c r="O118" s="24" t="s">
        <v>549</v>
      </c>
      <c r="P118" s="100" t="s">
        <v>550</v>
      </c>
      <c r="Q118" s="18"/>
      <c r="R118" s="18"/>
      <c r="S118" s="18"/>
      <c r="T118" s="18"/>
    </row>
    <row r="119" spans="1:20" ht="57.6">
      <c r="A119" s="67">
        <f t="shared" si="2"/>
        <v>118</v>
      </c>
      <c r="B119" s="66">
        <v>46280</v>
      </c>
      <c r="C119" s="67" t="s">
        <v>17</v>
      </c>
      <c r="D119" s="67" t="s">
        <v>18</v>
      </c>
      <c r="E119" s="24" t="s">
        <v>140</v>
      </c>
      <c r="F119" s="24" t="s">
        <v>20</v>
      </c>
      <c r="G119" s="24" t="s">
        <v>21</v>
      </c>
      <c r="H119" s="9" t="s">
        <v>22</v>
      </c>
      <c r="I119" s="24" t="s">
        <v>551</v>
      </c>
      <c r="J119" s="24" t="s">
        <v>552</v>
      </c>
      <c r="K119" s="24" t="s">
        <v>553</v>
      </c>
      <c r="L119" s="24" t="s">
        <v>554</v>
      </c>
      <c r="M119" s="53">
        <v>46282</v>
      </c>
      <c r="N119" s="52" t="s">
        <v>27</v>
      </c>
      <c r="O119" s="24"/>
      <c r="P119" s="94" t="s">
        <v>555</v>
      </c>
      <c r="Q119" s="18"/>
      <c r="R119" s="18"/>
      <c r="S119" s="18"/>
      <c r="T119" s="18"/>
    </row>
    <row r="120" spans="1:20" ht="43.15">
      <c r="A120" s="67">
        <f t="shared" si="2"/>
        <v>119</v>
      </c>
      <c r="B120" s="66">
        <v>46280</v>
      </c>
      <c r="C120" s="67" t="s">
        <v>17</v>
      </c>
      <c r="D120" s="67" t="s">
        <v>18</v>
      </c>
      <c r="E120" s="24" t="s">
        <v>19</v>
      </c>
      <c r="F120" s="24" t="s">
        <v>20</v>
      </c>
      <c r="G120" s="24" t="s">
        <v>21</v>
      </c>
      <c r="H120" s="9" t="s">
        <v>22</v>
      </c>
      <c r="I120" s="24" t="s">
        <v>556</v>
      </c>
      <c r="J120" s="24" t="s">
        <v>214</v>
      </c>
      <c r="K120" s="24" t="s">
        <v>557</v>
      </c>
      <c r="L120" s="24" t="s">
        <v>558</v>
      </c>
      <c r="M120" s="53">
        <v>46286</v>
      </c>
      <c r="N120" s="52" t="s">
        <v>27</v>
      </c>
      <c r="O120" s="106" t="s">
        <v>559</v>
      </c>
      <c r="P120" s="100" t="s">
        <v>533</v>
      </c>
      <c r="Q120" s="18"/>
      <c r="R120" s="18"/>
      <c r="S120" s="18"/>
      <c r="T120" s="18"/>
    </row>
    <row r="121" spans="1:20" ht="28.9">
      <c r="A121" s="103">
        <f t="shared" si="2"/>
        <v>120</v>
      </c>
      <c r="B121" s="102">
        <v>46280</v>
      </c>
      <c r="C121" s="103" t="s">
        <v>17</v>
      </c>
      <c r="D121" s="103" t="s">
        <v>18</v>
      </c>
      <c r="E121" s="101" t="s">
        <v>19</v>
      </c>
      <c r="F121" s="101" t="s">
        <v>53</v>
      </c>
      <c r="G121" s="101" t="s">
        <v>21</v>
      </c>
      <c r="H121" s="9" t="s">
        <v>22</v>
      </c>
      <c r="I121" s="101" t="s">
        <v>560</v>
      </c>
      <c r="J121" s="101" t="s">
        <v>561</v>
      </c>
      <c r="K121" s="101" t="s">
        <v>562</v>
      </c>
      <c r="L121" s="101" t="s">
        <v>563</v>
      </c>
      <c r="M121" s="104">
        <v>46282</v>
      </c>
      <c r="N121" s="105" t="s">
        <v>27</v>
      </c>
      <c r="O121" s="101"/>
      <c r="P121" s="115" t="s">
        <v>533</v>
      </c>
      <c r="Q121" s="18"/>
      <c r="R121" s="18"/>
      <c r="S121" s="18"/>
      <c r="T121" s="18"/>
    </row>
    <row r="122" spans="1:20" ht="86.45">
      <c r="A122" s="111">
        <f t="shared" si="2"/>
        <v>121</v>
      </c>
      <c r="B122" s="112">
        <v>46281</v>
      </c>
      <c r="C122" s="111" t="s">
        <v>372</v>
      </c>
      <c r="D122" s="111" t="s">
        <v>18</v>
      </c>
      <c r="E122" s="113" t="s">
        <v>140</v>
      </c>
      <c r="F122" s="113" t="s">
        <v>20</v>
      </c>
      <c r="G122" s="113" t="s">
        <v>21</v>
      </c>
      <c r="H122" s="113" t="s">
        <v>38</v>
      </c>
      <c r="I122" s="113" t="s">
        <v>564</v>
      </c>
      <c r="J122" s="113" t="s">
        <v>565</v>
      </c>
      <c r="K122" s="113" t="s">
        <v>566</v>
      </c>
      <c r="L122" s="113" t="s">
        <v>567</v>
      </c>
      <c r="M122" s="104"/>
      <c r="N122" s="105"/>
      <c r="O122" s="101" t="s">
        <v>568</v>
      </c>
      <c r="P122" s="101" t="s">
        <v>569</v>
      </c>
      <c r="Q122" s="18">
        <v>1</v>
      </c>
      <c r="R122" s="18"/>
      <c r="S122" s="18"/>
      <c r="T122" s="18"/>
    </row>
    <row r="123" spans="1:20" ht="72">
      <c r="A123" s="103">
        <f t="shared" si="2"/>
        <v>122</v>
      </c>
      <c r="B123" s="102">
        <v>46281</v>
      </c>
      <c r="C123" s="103" t="s">
        <v>17</v>
      </c>
      <c r="D123" s="103" t="s">
        <v>18</v>
      </c>
      <c r="E123" s="101" t="s">
        <v>19</v>
      </c>
      <c r="F123" s="101" t="s">
        <v>20</v>
      </c>
      <c r="G123" s="101" t="s">
        <v>21</v>
      </c>
      <c r="H123" s="9" t="s">
        <v>22</v>
      </c>
      <c r="I123" s="101" t="s">
        <v>570</v>
      </c>
      <c r="J123" s="101" t="s">
        <v>571</v>
      </c>
      <c r="K123" s="101" t="s">
        <v>572</v>
      </c>
      <c r="L123" s="101" t="s">
        <v>573</v>
      </c>
      <c r="M123" s="104">
        <v>46282</v>
      </c>
      <c r="N123" s="105" t="s">
        <v>27</v>
      </c>
      <c r="O123" s="101"/>
      <c r="P123" s="115" t="s">
        <v>574</v>
      </c>
      <c r="Q123" s="18"/>
      <c r="R123" s="18"/>
      <c r="S123" s="18"/>
      <c r="T123" s="18"/>
    </row>
    <row r="124" spans="1:20" ht="72">
      <c r="A124" s="103">
        <f t="shared" si="2"/>
        <v>123</v>
      </c>
      <c r="B124" s="102">
        <v>46281</v>
      </c>
      <c r="C124" s="103" t="s">
        <v>17</v>
      </c>
      <c r="D124" s="103" t="s">
        <v>18</v>
      </c>
      <c r="E124" s="101" t="s">
        <v>19</v>
      </c>
      <c r="F124" s="101" t="s">
        <v>20</v>
      </c>
      <c r="G124" s="101" t="s">
        <v>21</v>
      </c>
      <c r="H124" s="87" t="s">
        <v>22</v>
      </c>
      <c r="I124" s="101" t="s">
        <v>575</v>
      </c>
      <c r="J124" s="101" t="s">
        <v>571</v>
      </c>
      <c r="K124" s="101" t="s">
        <v>576</v>
      </c>
      <c r="L124" s="114" t="s">
        <v>577</v>
      </c>
      <c r="M124" s="104">
        <v>46282</v>
      </c>
      <c r="N124" s="105" t="s">
        <v>27</v>
      </c>
      <c r="O124" s="101"/>
      <c r="P124" s="115" t="s">
        <v>574</v>
      </c>
      <c r="Q124" s="18">
        <v>3</v>
      </c>
      <c r="R124" s="18" t="s">
        <v>578</v>
      </c>
      <c r="S124" s="18"/>
      <c r="T124" s="18"/>
    </row>
    <row r="125" spans="1:20" ht="115.15">
      <c r="A125" s="103">
        <f t="shared" si="2"/>
        <v>124</v>
      </c>
      <c r="B125" s="102">
        <v>46281</v>
      </c>
      <c r="C125" s="103" t="s">
        <v>17</v>
      </c>
      <c r="D125" s="103" t="s">
        <v>18</v>
      </c>
      <c r="E125" s="101" t="s">
        <v>19</v>
      </c>
      <c r="F125" s="101" t="s">
        <v>20</v>
      </c>
      <c r="G125" s="101" t="s">
        <v>21</v>
      </c>
      <c r="H125" s="9" t="s">
        <v>22</v>
      </c>
      <c r="I125" s="101" t="s">
        <v>579</v>
      </c>
      <c r="J125" s="101" t="s">
        <v>580</v>
      </c>
      <c r="K125" s="101" t="s">
        <v>581</v>
      </c>
      <c r="L125" s="101" t="s">
        <v>582</v>
      </c>
      <c r="M125" s="104">
        <v>46282</v>
      </c>
      <c r="N125" s="105" t="s">
        <v>27</v>
      </c>
      <c r="O125" s="101"/>
      <c r="P125" s="115" t="s">
        <v>574</v>
      </c>
      <c r="Q125" s="18"/>
      <c r="R125" s="18"/>
      <c r="S125" s="18"/>
      <c r="T125" s="18"/>
    </row>
    <row r="126" spans="1:20" ht="43.15">
      <c r="A126" s="103">
        <f t="shared" si="2"/>
        <v>125</v>
      </c>
      <c r="B126" s="102">
        <v>46282</v>
      </c>
      <c r="C126" s="103" t="s">
        <v>17</v>
      </c>
      <c r="D126" s="103" t="s">
        <v>18</v>
      </c>
      <c r="E126" s="101" t="s">
        <v>19</v>
      </c>
      <c r="F126" s="101" t="s">
        <v>20</v>
      </c>
      <c r="G126" s="101" t="s">
        <v>478</v>
      </c>
      <c r="H126" s="9" t="s">
        <v>22</v>
      </c>
      <c r="I126" s="101" t="s">
        <v>82</v>
      </c>
      <c r="J126" s="101" t="s">
        <v>583</v>
      </c>
      <c r="K126" s="101" t="s">
        <v>584</v>
      </c>
      <c r="L126" s="101" t="s">
        <v>585</v>
      </c>
      <c r="M126" s="104">
        <v>46286</v>
      </c>
      <c r="N126" s="105" t="s">
        <v>27</v>
      </c>
      <c r="O126" s="101"/>
      <c r="P126" s="115" t="s">
        <v>586</v>
      </c>
      <c r="Q126" s="18"/>
      <c r="R126" s="18"/>
      <c r="S126" s="18"/>
      <c r="T126" s="18"/>
    </row>
    <row r="127" spans="1:20" ht="345.6">
      <c r="A127" s="103">
        <f t="shared" si="2"/>
        <v>126</v>
      </c>
      <c r="B127" s="102">
        <v>46282</v>
      </c>
      <c r="C127" s="103" t="s">
        <v>17</v>
      </c>
      <c r="D127" s="103" t="s">
        <v>18</v>
      </c>
      <c r="E127" s="101" t="s">
        <v>19</v>
      </c>
      <c r="F127" s="101" t="s">
        <v>53</v>
      </c>
      <c r="G127" s="101" t="s">
        <v>29</v>
      </c>
      <c r="H127" s="101" t="s">
        <v>22</v>
      </c>
      <c r="I127" s="101" t="s">
        <v>587</v>
      </c>
      <c r="J127" s="101" t="s">
        <v>588</v>
      </c>
      <c r="K127" s="101" t="s">
        <v>589</v>
      </c>
      <c r="L127" s="101"/>
      <c r="M127" s="104">
        <v>46286</v>
      </c>
      <c r="N127" s="105" t="s">
        <v>27</v>
      </c>
      <c r="O127" s="101"/>
      <c r="P127" s="115"/>
      <c r="Q127" s="18"/>
      <c r="R127" s="18"/>
      <c r="S127" s="18"/>
      <c r="T127" s="18"/>
    </row>
    <row r="128" spans="1:20" ht="43.15">
      <c r="A128" s="103">
        <f t="shared" si="2"/>
        <v>127</v>
      </c>
      <c r="B128" s="102">
        <v>46286</v>
      </c>
      <c r="C128" s="103" t="s">
        <v>17</v>
      </c>
      <c r="D128" s="103" t="s">
        <v>18</v>
      </c>
      <c r="E128" s="101" t="s">
        <v>19</v>
      </c>
      <c r="F128" s="101" t="s">
        <v>53</v>
      </c>
      <c r="G128" s="101" t="s">
        <v>478</v>
      </c>
      <c r="H128" s="101" t="s">
        <v>22</v>
      </c>
      <c r="I128" s="101" t="s">
        <v>590</v>
      </c>
      <c r="J128" s="101" t="s">
        <v>591</v>
      </c>
      <c r="K128" s="101" t="s">
        <v>592</v>
      </c>
      <c r="L128" s="101"/>
      <c r="M128" s="104">
        <v>46288</v>
      </c>
      <c r="N128" s="105" t="s">
        <v>79</v>
      </c>
      <c r="O128" s="101" t="s">
        <v>593</v>
      </c>
      <c r="P128" s="115"/>
      <c r="Q128" s="18"/>
      <c r="R128" s="18"/>
      <c r="S128" s="18"/>
      <c r="T128" s="18"/>
    </row>
    <row r="129" spans="1:20" ht="28.9">
      <c r="A129" s="103">
        <f t="shared" si="2"/>
        <v>128</v>
      </c>
      <c r="B129" s="102">
        <v>46286</v>
      </c>
      <c r="C129" s="103" t="s">
        <v>17</v>
      </c>
      <c r="D129" s="103" t="s">
        <v>18</v>
      </c>
      <c r="E129" s="101" t="s">
        <v>19</v>
      </c>
      <c r="F129" s="101" t="s">
        <v>20</v>
      </c>
      <c r="G129" s="101" t="s">
        <v>21</v>
      </c>
      <c r="H129" s="101" t="s">
        <v>38</v>
      </c>
      <c r="I129" s="101" t="s">
        <v>594</v>
      </c>
      <c r="J129" s="101" t="s">
        <v>595</v>
      </c>
      <c r="K129" s="101" t="s">
        <v>596</v>
      </c>
      <c r="L129" s="101"/>
      <c r="M129" s="104"/>
      <c r="N129" s="105"/>
      <c r="O129" s="101"/>
      <c r="P129" s="105"/>
      <c r="Q129" s="18">
        <v>4</v>
      </c>
      <c r="R129" s="18"/>
      <c r="S129" s="18"/>
      <c r="T129" s="18"/>
    </row>
    <row r="130" spans="1:20" ht="43.15">
      <c r="A130" s="103">
        <f t="shared" si="2"/>
        <v>129</v>
      </c>
      <c r="B130" s="102">
        <v>46286</v>
      </c>
      <c r="C130" s="103" t="s">
        <v>17</v>
      </c>
      <c r="D130" s="103" t="s">
        <v>18</v>
      </c>
      <c r="E130" s="101" t="s">
        <v>19</v>
      </c>
      <c r="F130" s="101" t="s">
        <v>20</v>
      </c>
      <c r="G130" s="101" t="s">
        <v>21</v>
      </c>
      <c r="H130" s="101" t="s">
        <v>22</v>
      </c>
      <c r="I130" s="101" t="s">
        <v>597</v>
      </c>
      <c r="J130" s="101" t="s">
        <v>598</v>
      </c>
      <c r="K130" s="101" t="s">
        <v>599</v>
      </c>
      <c r="L130" s="101"/>
      <c r="M130" s="104">
        <v>46287</v>
      </c>
      <c r="N130" s="105" t="s">
        <v>79</v>
      </c>
      <c r="O130" s="101" t="s">
        <v>600</v>
      </c>
      <c r="P130" s="115"/>
      <c r="Q130" s="18">
        <v>5</v>
      </c>
      <c r="R130" s="18"/>
      <c r="S130" s="18"/>
      <c r="T130" s="18"/>
    </row>
    <row r="131" spans="1:20" ht="57.6">
      <c r="A131" s="103">
        <f t="shared" si="2"/>
        <v>130</v>
      </c>
      <c r="B131" s="102">
        <v>46288</v>
      </c>
      <c r="C131" s="103" t="s">
        <v>17</v>
      </c>
      <c r="D131" s="103" t="s">
        <v>18</v>
      </c>
      <c r="E131" s="101" t="s">
        <v>19</v>
      </c>
      <c r="F131" s="101" t="s">
        <v>53</v>
      </c>
      <c r="G131" s="101" t="s">
        <v>478</v>
      </c>
      <c r="H131" s="101" t="s">
        <v>22</v>
      </c>
      <c r="I131" s="101" t="s">
        <v>601</v>
      </c>
      <c r="J131" s="101" t="s">
        <v>602</v>
      </c>
      <c r="K131" s="101" t="s">
        <v>602</v>
      </c>
      <c r="L131" s="101"/>
      <c r="M131" s="104">
        <v>46288</v>
      </c>
      <c r="N131" s="105" t="s">
        <v>27</v>
      </c>
      <c r="O131" s="101"/>
      <c r="P131" s="115"/>
      <c r="Q131" s="18"/>
      <c r="R131" s="18"/>
      <c r="S131" s="18"/>
      <c r="T131" s="18"/>
    </row>
    <row r="132" spans="1:20">
      <c r="A132" s="103">
        <f t="shared" si="2"/>
        <v>131</v>
      </c>
      <c r="B132" s="119">
        <v>46288</v>
      </c>
      <c r="C132" s="118" t="s">
        <v>17</v>
      </c>
      <c r="D132" s="118" t="s">
        <v>18</v>
      </c>
      <c r="E132" s="120" t="s">
        <v>19</v>
      </c>
      <c r="F132" s="120" t="s">
        <v>20</v>
      </c>
      <c r="G132" s="120" t="s">
        <v>21</v>
      </c>
      <c r="H132" s="120" t="s">
        <v>22</v>
      </c>
      <c r="I132" s="120" t="s">
        <v>603</v>
      </c>
      <c r="J132" s="120" t="s">
        <v>604</v>
      </c>
      <c r="K132" s="120" t="s">
        <v>605</v>
      </c>
      <c r="L132" s="120"/>
      <c r="M132" s="121">
        <v>46288</v>
      </c>
      <c r="N132" s="122" t="s">
        <v>27</v>
      </c>
      <c r="O132" s="120"/>
      <c r="P132" s="134"/>
      <c r="Q132" s="18"/>
      <c r="R132" s="18"/>
      <c r="S132" s="18"/>
      <c r="T132" s="18"/>
    </row>
    <row r="133" spans="1:20" ht="28.9">
      <c r="A133" s="103">
        <f t="shared" si="2"/>
        <v>132</v>
      </c>
      <c r="B133" s="66">
        <v>46288</v>
      </c>
      <c r="C133" s="67" t="s">
        <v>17</v>
      </c>
      <c r="D133" s="67" t="s">
        <v>18</v>
      </c>
      <c r="E133" s="24" t="s">
        <v>19</v>
      </c>
      <c r="F133" s="24" t="s">
        <v>53</v>
      </c>
      <c r="G133" s="24" t="s">
        <v>478</v>
      </c>
      <c r="H133" s="24" t="s">
        <v>22</v>
      </c>
      <c r="I133" s="24" t="s">
        <v>597</v>
      </c>
      <c r="J133" s="24" t="s">
        <v>606</v>
      </c>
      <c r="K133" s="24" t="s">
        <v>606</v>
      </c>
      <c r="L133" s="24"/>
      <c r="M133" s="53">
        <v>46288</v>
      </c>
      <c r="N133" s="52" t="s">
        <v>27</v>
      </c>
      <c r="O133" s="24"/>
      <c r="P133" s="100"/>
      <c r="Q133" s="18"/>
      <c r="R133" s="18"/>
      <c r="S133" s="18"/>
      <c r="T133" s="18"/>
    </row>
    <row r="134" spans="1:20">
      <c r="A134" s="118">
        <f t="shared" si="2"/>
        <v>133</v>
      </c>
      <c r="B134" s="96">
        <v>46288</v>
      </c>
      <c r="C134" s="97" t="s">
        <v>17</v>
      </c>
      <c r="D134" s="97" t="s">
        <v>18</v>
      </c>
      <c r="E134" s="95" t="s">
        <v>19</v>
      </c>
      <c r="F134" s="95" t="s">
        <v>53</v>
      </c>
      <c r="G134" s="95" t="s">
        <v>478</v>
      </c>
      <c r="H134" s="95" t="s">
        <v>22</v>
      </c>
      <c r="I134" s="95" t="s">
        <v>607</v>
      </c>
      <c r="J134" s="95" t="s">
        <v>608</v>
      </c>
      <c r="K134" s="95" t="s">
        <v>609</v>
      </c>
      <c r="L134" s="95"/>
      <c r="M134" s="98">
        <v>46288</v>
      </c>
      <c r="N134" s="99" t="s">
        <v>27</v>
      </c>
      <c r="O134" s="95"/>
      <c r="P134" s="123"/>
      <c r="Q134" s="18"/>
      <c r="R134" s="18"/>
      <c r="S134" s="18"/>
      <c r="T134" s="18"/>
    </row>
    <row r="135" spans="1:20" ht="28.9">
      <c r="A135" s="97">
        <v>134</v>
      </c>
      <c r="B135" s="96">
        <v>46288</v>
      </c>
      <c r="C135" s="97" t="s">
        <v>17</v>
      </c>
      <c r="D135" s="97" t="s">
        <v>18</v>
      </c>
      <c r="E135" s="95" t="s">
        <v>19</v>
      </c>
      <c r="F135" s="95" t="s">
        <v>20</v>
      </c>
      <c r="G135" s="95" t="s">
        <v>21</v>
      </c>
      <c r="H135" s="95" t="s">
        <v>22</v>
      </c>
      <c r="I135" s="95" t="s">
        <v>610</v>
      </c>
      <c r="J135" s="95" t="s">
        <v>611</v>
      </c>
      <c r="K135" s="95" t="s">
        <v>612</v>
      </c>
      <c r="L135" s="95"/>
      <c r="M135" s="98">
        <v>46289</v>
      </c>
      <c r="N135" s="99" t="s">
        <v>27</v>
      </c>
      <c r="O135" s="95"/>
      <c r="P135" s="123"/>
      <c r="Q135" s="18"/>
      <c r="R135" s="18"/>
      <c r="S135" s="18"/>
      <c r="T135" s="18"/>
    </row>
    <row r="136" spans="1:20" s="133" customFormat="1">
      <c r="A136" s="124">
        <v>135</v>
      </c>
      <c r="B136" s="125">
        <v>46294</v>
      </c>
      <c r="C136" s="124" t="s">
        <v>17</v>
      </c>
      <c r="D136" s="124" t="s">
        <v>18</v>
      </c>
      <c r="E136" s="126" t="s">
        <v>19</v>
      </c>
      <c r="F136" s="126" t="s">
        <v>53</v>
      </c>
      <c r="G136" s="127" t="s">
        <v>29</v>
      </c>
      <c r="H136" s="126" t="s">
        <v>38</v>
      </c>
      <c r="I136" s="126" t="s">
        <v>613</v>
      </c>
      <c r="J136" s="126" t="s">
        <v>614</v>
      </c>
      <c r="K136" s="126"/>
      <c r="L136" s="126"/>
      <c r="M136" s="128"/>
      <c r="N136" s="129"/>
      <c r="O136" s="130" t="s">
        <v>615</v>
      </c>
      <c r="P136" s="129"/>
    </row>
    <row r="137" spans="1:20" ht="86.45">
      <c r="A137" s="97">
        <v>136</v>
      </c>
      <c r="B137" s="96">
        <v>46301</v>
      </c>
      <c r="C137" s="97" t="s">
        <v>616</v>
      </c>
      <c r="D137" s="97"/>
      <c r="E137" s="95"/>
      <c r="F137" s="95"/>
      <c r="G137" s="131" t="s">
        <v>21</v>
      </c>
      <c r="H137" s="95" t="s">
        <v>22</v>
      </c>
      <c r="I137" s="95"/>
      <c r="J137" s="95" t="s">
        <v>617</v>
      </c>
      <c r="K137" s="95" t="s">
        <v>618</v>
      </c>
      <c r="L137" s="95" t="s">
        <v>619</v>
      </c>
      <c r="M137" s="98">
        <v>46303</v>
      </c>
      <c r="N137" s="99" t="s">
        <v>27</v>
      </c>
      <c r="O137" s="132"/>
      <c r="P137" s="123" t="s">
        <v>620</v>
      </c>
      <c r="Q137" s="18"/>
      <c r="R137" s="18"/>
      <c r="S137" s="18"/>
      <c r="T137" s="18"/>
    </row>
    <row r="138" spans="1:20" ht="100.9">
      <c r="A138" s="97">
        <v>137</v>
      </c>
      <c r="B138" s="96">
        <v>46301</v>
      </c>
      <c r="C138" s="97" t="s">
        <v>621</v>
      </c>
      <c r="D138" s="97"/>
      <c r="E138" s="95"/>
      <c r="F138" s="95"/>
      <c r="G138" s="131" t="s">
        <v>21</v>
      </c>
      <c r="H138" s="95" t="s">
        <v>22</v>
      </c>
      <c r="I138" s="95"/>
      <c r="J138" s="95" t="s">
        <v>622</v>
      </c>
      <c r="K138" s="95" t="s">
        <v>623</v>
      </c>
      <c r="L138" s="95" t="s">
        <v>624</v>
      </c>
      <c r="M138" s="98">
        <v>46303</v>
      </c>
      <c r="N138" s="99" t="s">
        <v>27</v>
      </c>
      <c r="O138" s="132"/>
      <c r="P138" s="123" t="s">
        <v>625</v>
      </c>
      <c r="Q138" s="18"/>
      <c r="R138" s="18"/>
      <c r="S138" s="18"/>
      <c r="T138" s="18"/>
    </row>
    <row r="139" spans="1:20" ht="86.45">
      <c r="A139" s="97">
        <v>138</v>
      </c>
      <c r="B139" s="96">
        <v>46301</v>
      </c>
      <c r="C139" s="97" t="s">
        <v>626</v>
      </c>
      <c r="D139" s="97"/>
      <c r="E139" s="95"/>
      <c r="F139" s="95"/>
      <c r="G139" s="131" t="s">
        <v>21</v>
      </c>
      <c r="H139" s="95" t="s">
        <v>22</v>
      </c>
      <c r="I139" s="95"/>
      <c r="J139" s="95" t="s">
        <v>627</v>
      </c>
      <c r="K139" s="95" t="s">
        <v>628</v>
      </c>
      <c r="L139" s="95" t="s">
        <v>629</v>
      </c>
      <c r="M139" s="98">
        <v>46303</v>
      </c>
      <c r="N139" s="99" t="s">
        <v>27</v>
      </c>
      <c r="O139" s="132" t="s">
        <v>630</v>
      </c>
      <c r="P139" s="135" t="s">
        <v>631</v>
      </c>
      <c r="Q139" s="18"/>
      <c r="R139" s="18"/>
      <c r="S139" s="18"/>
      <c r="T139" s="18"/>
    </row>
    <row r="140" spans="1:20" ht="72">
      <c r="A140" s="97">
        <v>139</v>
      </c>
      <c r="B140" s="96">
        <v>46301</v>
      </c>
      <c r="C140" s="97" t="s">
        <v>632</v>
      </c>
      <c r="D140" s="97"/>
      <c r="E140" s="95"/>
      <c r="F140" s="95"/>
      <c r="G140" s="131" t="s">
        <v>21</v>
      </c>
      <c r="H140" s="95" t="s">
        <v>22</v>
      </c>
      <c r="I140" s="95" t="s">
        <v>633</v>
      </c>
      <c r="J140" s="95" t="s">
        <v>634</v>
      </c>
      <c r="K140" s="95" t="s">
        <v>635</v>
      </c>
      <c r="L140" s="95" t="s">
        <v>636</v>
      </c>
      <c r="M140" s="53">
        <v>46314</v>
      </c>
      <c r="N140" s="99" t="s">
        <v>27</v>
      </c>
      <c r="O140" s="24"/>
      <c r="P140" s="123" t="s">
        <v>637</v>
      </c>
      <c r="Q140" s="18"/>
      <c r="R140" s="18"/>
      <c r="S140" s="18"/>
      <c r="T140" s="18"/>
    </row>
    <row r="141" spans="1:20" ht="72">
      <c r="A141" s="97">
        <v>140</v>
      </c>
      <c r="B141" s="96">
        <v>46301</v>
      </c>
      <c r="C141" s="97" t="s">
        <v>616</v>
      </c>
      <c r="D141" s="97"/>
      <c r="E141" s="95"/>
      <c r="F141" s="95"/>
      <c r="G141" s="95" t="s">
        <v>21</v>
      </c>
      <c r="H141" s="95" t="s">
        <v>22</v>
      </c>
      <c r="I141" s="95"/>
      <c r="J141" s="95" t="s">
        <v>638</v>
      </c>
      <c r="K141" s="95" t="s">
        <v>639</v>
      </c>
      <c r="L141" s="95" t="s">
        <v>640</v>
      </c>
      <c r="M141" s="98">
        <v>46303</v>
      </c>
      <c r="N141" s="99" t="s">
        <v>27</v>
      </c>
      <c r="O141" s="95" t="s">
        <v>641</v>
      </c>
      <c r="P141" s="123" t="s">
        <v>642</v>
      </c>
      <c r="Q141" s="18"/>
      <c r="R141" s="18"/>
      <c r="S141" s="18"/>
      <c r="T141" s="18"/>
    </row>
    <row r="142" spans="1:20" ht="86.45">
      <c r="A142" s="97">
        <v>141</v>
      </c>
      <c r="B142" s="96">
        <v>46304</v>
      </c>
      <c r="C142" s="97" t="s">
        <v>643</v>
      </c>
      <c r="D142" s="97"/>
      <c r="E142" s="95"/>
      <c r="F142" s="95"/>
      <c r="G142" s="95" t="s">
        <v>21</v>
      </c>
      <c r="H142" s="95" t="s">
        <v>22</v>
      </c>
      <c r="I142" s="95"/>
      <c r="J142" s="95" t="s">
        <v>644</v>
      </c>
      <c r="K142" s="95" t="s">
        <v>645</v>
      </c>
      <c r="L142" s="95" t="s">
        <v>646</v>
      </c>
      <c r="M142" s="53">
        <v>46314</v>
      </c>
      <c r="N142" s="52" t="s">
        <v>27</v>
      </c>
      <c r="O142" s="95" t="s">
        <v>647</v>
      </c>
      <c r="P142" s="123" t="s">
        <v>648</v>
      </c>
      <c r="Q142" s="18"/>
      <c r="R142" s="18"/>
      <c r="S142" s="18"/>
      <c r="T142" s="18"/>
    </row>
    <row r="143" spans="1:20" ht="28.9">
      <c r="A143" s="67">
        <v>142</v>
      </c>
      <c r="B143" s="66">
        <v>46307</v>
      </c>
      <c r="C143" s="67" t="s">
        <v>649</v>
      </c>
      <c r="D143" s="67"/>
      <c r="E143" s="24"/>
      <c r="F143" s="24"/>
      <c r="G143" s="24" t="s">
        <v>21</v>
      </c>
      <c r="H143" s="24" t="s">
        <v>22</v>
      </c>
      <c r="I143" s="24" t="s">
        <v>203</v>
      </c>
      <c r="J143" s="24" t="s">
        <v>650</v>
      </c>
      <c r="K143" s="24" t="s">
        <v>651</v>
      </c>
      <c r="L143" s="24"/>
      <c r="M143" s="53">
        <v>46311</v>
      </c>
      <c r="N143" s="52" t="s">
        <v>27</v>
      </c>
      <c r="O143" s="24"/>
      <c r="P143" s="100" t="s">
        <v>652</v>
      </c>
      <c r="Q143" s="18"/>
      <c r="R143" s="18"/>
      <c r="S143" s="18"/>
      <c r="T143" s="18"/>
    </row>
    <row r="144" spans="1:20" ht="57.6">
      <c r="A144" s="67">
        <v>143</v>
      </c>
      <c r="B144" s="66">
        <v>46307</v>
      </c>
      <c r="C144" s="67" t="s">
        <v>649</v>
      </c>
      <c r="D144" s="67"/>
      <c r="E144" s="24"/>
      <c r="F144" s="24"/>
      <c r="G144" s="24" t="s">
        <v>21</v>
      </c>
      <c r="H144" s="24" t="s">
        <v>22</v>
      </c>
      <c r="I144" s="24" t="s">
        <v>653</v>
      </c>
      <c r="J144" s="24" t="s">
        <v>654</v>
      </c>
      <c r="K144" s="24" t="s">
        <v>655</v>
      </c>
      <c r="L144" s="24"/>
      <c r="M144" s="53">
        <v>46317</v>
      </c>
      <c r="N144" s="52" t="s">
        <v>27</v>
      </c>
      <c r="O144" s="24" t="s">
        <v>656</v>
      </c>
      <c r="P144" s="52" t="s">
        <v>657</v>
      </c>
      <c r="Q144" s="18"/>
      <c r="R144" s="18"/>
      <c r="S144" s="18"/>
      <c r="T144" s="18"/>
    </row>
    <row r="145" spans="1:20" ht="91.5">
      <c r="A145" s="67">
        <v>144</v>
      </c>
      <c r="B145" s="66">
        <v>46321</v>
      </c>
      <c r="C145" s="67" t="s">
        <v>658</v>
      </c>
      <c r="D145" s="67"/>
      <c r="E145" s="24"/>
      <c r="F145" s="24"/>
      <c r="G145" s="24" t="s">
        <v>21</v>
      </c>
      <c r="H145" s="24" t="s">
        <v>659</v>
      </c>
      <c r="I145" s="24"/>
      <c r="J145" s="24" t="s">
        <v>660</v>
      </c>
      <c r="K145" s="138" t="s">
        <v>661</v>
      </c>
      <c r="L145" s="24" t="s">
        <v>662</v>
      </c>
      <c r="M145" s="53"/>
      <c r="N145" s="52"/>
      <c r="O145" s="24" t="s">
        <v>663</v>
      </c>
      <c r="P145" s="52"/>
      <c r="Q145" s="18"/>
      <c r="R145" s="18"/>
      <c r="S145" s="18"/>
      <c r="T145" s="18"/>
    </row>
  </sheetData>
  <autoFilter ref="A1:Q127" xr:uid="{D3F4662D-2D1D-42A3-8F2B-8AEFA15ACAEF}">
    <sortState xmlns:xlrd2="http://schemas.microsoft.com/office/spreadsheetml/2017/richdata2" ref="A2:Q99">
      <sortCondition ref="A1:A99"/>
    </sortState>
  </autoFilter>
  <sortState xmlns:xlrd2="http://schemas.microsoft.com/office/spreadsheetml/2017/richdata2" ref="A2:P99">
    <sortCondition ref="F2:F99"/>
    <sortCondition ref="G2:G99"/>
    <sortCondition ref="D2:D99"/>
    <sortCondition ref="I2:I99"/>
  </sortState>
  <conditionalFormatting sqref="H1:H28 H30 H32:H121 H123:H1048576">
    <cfRule type="containsText" dxfId="9" priority="9" operator="containsText" text="Resolved">
      <formula>NOT(ISERROR(SEARCH("Resolved",H1)))</formula>
    </cfRule>
  </conditionalFormatting>
  <conditionalFormatting sqref="H2:H28 H30 H32:H121 H123:H1048576">
    <cfRule type="containsText" dxfId="8" priority="6" operator="containsText" text="No Action">
      <formula>NOT(ISERROR(SEARCH("No Action",H2)))</formula>
    </cfRule>
    <cfRule type="containsText" dxfId="7" priority="7" operator="containsText" text="New">
      <formula>NOT(ISERROR(SEARCH("New",H2)))</formula>
    </cfRule>
    <cfRule type="containsText" dxfId="6" priority="8" operator="containsText" text="Retest In Progress">
      <formula>NOT(ISERROR(SEARCH("Retest In Progress",H2)))</formula>
    </cfRule>
    <cfRule type="containsText" dxfId="5" priority="10" operator="containsText" text="Return to Dev">
      <formula>NOT(ISERROR(SEARCH("Return to Dev",H2)))</formula>
    </cfRule>
  </conditionalFormatting>
  <conditionalFormatting sqref="N2:N1048576">
    <cfRule type="containsText" dxfId="4" priority="11" operator="containsText" text="Pass with Comments">
      <formula>NOT(ISERROR(SEARCH("Pass with Comments",N2)))</formula>
    </cfRule>
    <cfRule type="containsText" dxfId="3" priority="12" operator="containsText" text="Fail">
      <formula>NOT(ISERROR(SEARCH("Fail",N2)))</formula>
    </cfRule>
    <cfRule type="containsText" dxfId="2" priority="13" operator="containsText" text="Pass">
      <formula>NOT(ISERROR(SEARCH("Pass",N2)))</formula>
    </cfRule>
  </conditionalFormatting>
  <dataValidations count="1">
    <dataValidation type="list" allowBlank="1" showInputMessage="1" showErrorMessage="1" sqref="E2:E99" xr:uid="{1374580F-8E69-4382-BFF6-AD81F2DAD066}">
      <formula1>"Both,Web Only,PB Only"</formula1>
    </dataValidation>
  </dataValidations>
  <hyperlinks>
    <hyperlink ref="P2" r:id="rId1" location="column-width" xr:uid="{7501F458-F9DC-4EA9-864E-0AC94E6BD953}"/>
  </hyperlinks>
  <pageMargins left="0.7" right="0.7" top="0.75" bottom="0.75" header="0.3" footer="0.3"/>
  <pageSetup orientation="landscape"/>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9F900AAB-C72C-41C6-84B4-DD2475A6823E}">
          <x14:formula1>
            <xm:f>Sheet2!$C$2:$C$6</xm:f>
          </x14:formula1>
          <xm:sqref>H30 H2:H28 H32:H121 H123:H1048576</xm:sqref>
        </x14:dataValidation>
        <x14:dataValidation type="list" allowBlank="1" showInputMessage="1" showErrorMessage="1" xr:uid="{1065DA21-F12F-40F3-B280-8DF79003C07F}">
          <x14:formula1>
            <xm:f>Sheet2!$A$1:$A$3</xm:f>
          </x14:formula1>
          <xm:sqref>N2:N99</xm:sqref>
        </x14:dataValidation>
        <x14:dataValidation type="list" allowBlank="1" showInputMessage="1" showErrorMessage="1" xr:uid="{D1E58084-0260-46CD-9A6E-9448CAC5D860}">
          <x14:formula1>
            <xm:f>Sheet2!$H$1:$H$2</xm:f>
          </x14:formula1>
          <xm:sqref>F2:F109</xm:sqref>
        </x14:dataValidation>
        <x14:dataValidation type="list" allowBlank="1" showInputMessage="1" showErrorMessage="1" xr:uid="{88B1295E-C278-4F62-827F-CAD8D51C7136}">
          <x14:formula1>
            <xm:f>Sheet2!$F$1:$F$3</xm:f>
          </x14:formula1>
          <xm:sqref>G2:G1048576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C19F0-4E78-4A64-8829-24934BDC0674}">
  <sheetPr>
    <tabColor rgb="FFEF8C4F"/>
  </sheetPr>
  <dimension ref="A1:Z16"/>
  <sheetViews>
    <sheetView workbookViewId="0">
      <selection activeCell="A2" sqref="A2"/>
    </sheetView>
  </sheetViews>
  <sheetFormatPr defaultRowHeight="14.45"/>
  <cols>
    <col min="2" max="2" width="11" customWidth="1"/>
    <col min="6" max="6" width="13.140625" customWidth="1"/>
    <col min="8" max="8" width="16.28515625" customWidth="1"/>
    <col min="10" max="10" width="23.5703125" customWidth="1"/>
    <col min="11" max="11" width="38" customWidth="1"/>
    <col min="12" max="12" width="47" customWidth="1"/>
    <col min="13" max="13" width="11" customWidth="1"/>
    <col min="14" max="14" width="16.85546875" customWidth="1"/>
    <col min="15" max="15" width="22.5703125" customWidth="1"/>
    <col min="16" max="16" width="29.28515625" customWidth="1"/>
  </cols>
  <sheetData>
    <row r="1" spans="1:26" ht="43.15">
      <c r="A1" s="80" t="s">
        <v>0</v>
      </c>
      <c r="B1" s="80" t="s">
        <v>1</v>
      </c>
      <c r="C1" s="81" t="s">
        <v>2</v>
      </c>
      <c r="D1" s="81" t="s">
        <v>3</v>
      </c>
      <c r="E1" s="81" t="s">
        <v>4</v>
      </c>
      <c r="F1" s="81" t="s">
        <v>5</v>
      </c>
      <c r="G1" s="81" t="s">
        <v>6</v>
      </c>
      <c r="H1" s="81" t="s">
        <v>7</v>
      </c>
      <c r="I1" s="81" t="s">
        <v>8</v>
      </c>
      <c r="J1" s="81" t="s">
        <v>9</v>
      </c>
      <c r="K1" s="81" t="s">
        <v>10</v>
      </c>
      <c r="L1" s="80" t="s">
        <v>11</v>
      </c>
      <c r="M1" s="81" t="s">
        <v>12</v>
      </c>
      <c r="N1" s="81" t="s">
        <v>13</v>
      </c>
      <c r="O1" s="81" t="s">
        <v>14</v>
      </c>
      <c r="P1" s="81" t="s">
        <v>15</v>
      </c>
      <c r="Q1" s="81"/>
      <c r="R1" s="18"/>
      <c r="S1" s="82"/>
      <c r="T1" s="82"/>
      <c r="U1" s="82"/>
      <c r="V1" s="82"/>
      <c r="W1" s="82"/>
      <c r="X1" s="82"/>
      <c r="Y1" s="82"/>
      <c r="Z1" s="82"/>
    </row>
    <row r="2" spans="1:26" ht="28.9">
      <c r="A2" s="83" t="e" cm="1" vm="1">
        <f t="array" ref="A2">_xlfn._xlws.FILTER(DEFECTS!A:P, ISNUMBER(SEARCH("Review", DEFECTS!H:H)))</f>
        <v>#VALUE!</v>
      </c>
      <c r="B2" s="84"/>
      <c r="C2" s="83"/>
      <c r="D2" s="83"/>
      <c r="E2" s="83"/>
      <c r="F2" s="83"/>
      <c r="G2" s="83"/>
      <c r="H2" s="83"/>
      <c r="I2" s="83"/>
      <c r="J2" s="83"/>
      <c r="K2" s="83"/>
      <c r="L2" s="83"/>
      <c r="M2" s="84"/>
      <c r="N2" s="83"/>
      <c r="O2" s="83"/>
      <c r="P2" s="83"/>
      <c r="Q2" s="83" t="s">
        <v>664</v>
      </c>
      <c r="R2" s="82"/>
      <c r="S2" s="82"/>
      <c r="T2" s="82"/>
      <c r="U2" s="82"/>
      <c r="V2" s="82"/>
      <c r="W2" s="82"/>
      <c r="X2" s="82"/>
      <c r="Y2" s="82"/>
      <c r="Z2" s="82"/>
    </row>
    <row r="3" spans="1:26" ht="28.9">
      <c r="A3" s="83"/>
      <c r="B3" s="84"/>
      <c r="C3" s="83"/>
      <c r="D3" s="83"/>
      <c r="E3" s="83"/>
      <c r="F3" s="83"/>
      <c r="G3" s="83"/>
      <c r="H3" s="83"/>
      <c r="I3" s="83"/>
      <c r="J3" s="83"/>
      <c r="K3" s="83"/>
      <c r="L3" s="83"/>
      <c r="M3" s="84"/>
      <c r="N3" s="83"/>
      <c r="O3" s="83"/>
      <c r="P3" s="83"/>
      <c r="Q3" s="83" t="s">
        <v>665</v>
      </c>
      <c r="R3" s="82"/>
      <c r="S3" s="82"/>
      <c r="T3" s="82"/>
      <c r="U3" s="82"/>
      <c r="V3" s="82"/>
      <c r="W3" s="82"/>
      <c r="X3" s="82"/>
      <c r="Y3" s="82"/>
      <c r="Z3" s="82"/>
    </row>
    <row r="4" spans="1:26" ht="28.9">
      <c r="A4" s="83"/>
      <c r="B4" s="84"/>
      <c r="C4" s="83"/>
      <c r="D4" s="83"/>
      <c r="E4" s="83"/>
      <c r="F4" s="83"/>
      <c r="G4" s="83"/>
      <c r="H4" s="83"/>
      <c r="I4" s="83"/>
      <c r="J4" s="83"/>
      <c r="K4" s="83"/>
      <c r="L4" s="83"/>
      <c r="M4" s="84"/>
      <c r="N4" s="83"/>
      <c r="O4" s="83"/>
      <c r="P4" s="83"/>
      <c r="Q4" s="83" t="s">
        <v>666</v>
      </c>
      <c r="R4" s="82"/>
      <c r="S4" s="82"/>
      <c r="T4" s="82"/>
      <c r="U4" s="82"/>
      <c r="V4" s="82"/>
      <c r="W4" s="82"/>
      <c r="X4" s="82"/>
      <c r="Y4" s="82"/>
      <c r="Z4" s="82"/>
    </row>
    <row r="5" spans="1:26">
      <c r="A5" s="83"/>
      <c r="B5" s="84"/>
      <c r="C5" s="83"/>
      <c r="D5" s="83"/>
      <c r="E5" s="83"/>
      <c r="F5" s="83"/>
      <c r="G5" s="83"/>
      <c r="H5" s="83"/>
      <c r="I5" s="83"/>
      <c r="J5" s="83"/>
      <c r="K5" s="83"/>
      <c r="L5" s="83"/>
      <c r="M5" s="84"/>
      <c r="N5" s="83"/>
      <c r="O5" s="83"/>
      <c r="P5" s="83"/>
      <c r="Q5" s="83"/>
      <c r="R5" s="82"/>
      <c r="S5" s="82"/>
      <c r="T5" s="82"/>
      <c r="U5" s="82"/>
      <c r="V5" s="82"/>
      <c r="W5" s="82"/>
      <c r="X5" s="82"/>
      <c r="Y5" s="82"/>
      <c r="Z5" s="82"/>
    </row>
    <row r="6" spans="1:26">
      <c r="A6" s="83"/>
      <c r="B6" s="84"/>
      <c r="C6" s="83"/>
      <c r="D6" s="83"/>
      <c r="E6" s="83"/>
      <c r="F6" s="83"/>
      <c r="G6" s="83"/>
      <c r="H6" s="83"/>
      <c r="I6" s="83"/>
      <c r="J6" s="83"/>
      <c r="K6" s="83"/>
      <c r="L6" s="83"/>
      <c r="M6" s="84"/>
      <c r="N6" s="83"/>
      <c r="O6" s="83"/>
      <c r="P6" s="83"/>
      <c r="Q6" s="83"/>
      <c r="R6" s="82"/>
      <c r="S6" s="82"/>
      <c r="T6" s="82"/>
      <c r="U6" s="82"/>
      <c r="V6" s="82"/>
      <c r="W6" s="82"/>
      <c r="X6" s="82"/>
      <c r="Y6" s="82"/>
      <c r="Z6" s="82"/>
    </row>
    <row r="7" spans="1:26">
      <c r="A7" s="83"/>
      <c r="B7" s="84"/>
      <c r="C7" s="83"/>
      <c r="D7" s="83"/>
      <c r="E7" s="83"/>
      <c r="F7" s="83"/>
      <c r="G7" s="83"/>
      <c r="H7" s="83"/>
      <c r="I7" s="83"/>
      <c r="J7" s="83"/>
      <c r="K7" s="83"/>
      <c r="L7" s="83"/>
      <c r="M7" s="84"/>
      <c r="N7" s="83"/>
      <c r="O7" s="83"/>
      <c r="P7" s="83"/>
      <c r="Q7" s="83"/>
      <c r="R7" s="82"/>
      <c r="S7" s="82"/>
      <c r="T7" s="82"/>
      <c r="U7" s="82"/>
      <c r="V7" s="82"/>
      <c r="W7" s="82"/>
      <c r="X7" s="82"/>
      <c r="Y7" s="82"/>
      <c r="Z7" s="82"/>
    </row>
    <row r="8" spans="1:26">
      <c r="A8" s="83"/>
      <c r="B8" s="84"/>
      <c r="C8" s="83"/>
      <c r="D8" s="83"/>
      <c r="E8" s="83"/>
      <c r="F8" s="83"/>
      <c r="G8" s="83"/>
      <c r="H8" s="83"/>
      <c r="I8" s="83"/>
      <c r="J8" s="83"/>
      <c r="K8" s="83"/>
      <c r="L8" s="83"/>
      <c r="M8" s="84"/>
      <c r="N8" s="83"/>
      <c r="O8" s="83"/>
      <c r="P8" s="83"/>
      <c r="Q8" s="83"/>
      <c r="R8" s="82"/>
      <c r="S8" s="82"/>
      <c r="T8" s="82"/>
      <c r="U8" s="82"/>
      <c r="V8" s="82"/>
      <c r="W8" s="82"/>
      <c r="X8" s="82"/>
      <c r="Y8" s="82"/>
      <c r="Z8" s="82"/>
    </row>
    <row r="9" spans="1:26">
      <c r="A9" s="83"/>
      <c r="B9" s="84"/>
      <c r="C9" s="83"/>
      <c r="D9" s="83"/>
      <c r="E9" s="83"/>
      <c r="F9" s="83"/>
      <c r="G9" s="83"/>
      <c r="H9" s="83"/>
      <c r="I9" s="83"/>
      <c r="J9" s="83"/>
      <c r="K9" s="83"/>
      <c r="L9" s="83"/>
      <c r="M9" s="84"/>
      <c r="N9" s="83"/>
      <c r="O9" s="83"/>
      <c r="P9" s="83"/>
      <c r="Q9" s="83"/>
      <c r="R9" s="82"/>
      <c r="S9" s="82"/>
      <c r="T9" s="82"/>
      <c r="U9" s="82"/>
      <c r="V9" s="82"/>
      <c r="W9" s="82"/>
      <c r="X9" s="82"/>
      <c r="Y9" s="82"/>
      <c r="Z9" s="82"/>
    </row>
    <row r="10" spans="1:26">
      <c r="A10" s="83"/>
      <c r="B10" s="84"/>
      <c r="C10" s="83"/>
      <c r="D10" s="83"/>
      <c r="E10" s="83"/>
      <c r="F10" s="83"/>
      <c r="G10" s="83"/>
      <c r="H10" s="83"/>
      <c r="I10" s="83"/>
      <c r="J10" s="83"/>
      <c r="K10" s="83"/>
      <c r="L10" s="83"/>
      <c r="M10" s="84"/>
      <c r="N10" s="83"/>
      <c r="O10" s="83"/>
      <c r="P10" s="83"/>
      <c r="Q10" s="83"/>
      <c r="R10" s="82"/>
      <c r="S10" s="82"/>
      <c r="T10" s="82"/>
      <c r="U10" s="82"/>
      <c r="V10" s="82"/>
      <c r="W10" s="82"/>
      <c r="X10" s="82"/>
      <c r="Y10" s="82"/>
      <c r="Z10" s="82"/>
    </row>
    <row r="11" spans="1:26">
      <c r="A11" s="83"/>
      <c r="B11" s="84"/>
      <c r="C11" s="83"/>
      <c r="D11" s="83"/>
      <c r="E11" s="83"/>
      <c r="F11" s="83"/>
      <c r="G11" s="83"/>
      <c r="H11" s="83"/>
      <c r="I11" s="83"/>
      <c r="J11" s="83"/>
      <c r="K11" s="83"/>
      <c r="L11" s="83"/>
      <c r="M11" s="84"/>
      <c r="N11" s="83"/>
      <c r="O11" s="83"/>
      <c r="P11" s="83"/>
      <c r="Q11" s="83"/>
      <c r="R11" s="82"/>
      <c r="S11" s="82"/>
      <c r="T11" s="82"/>
      <c r="U11" s="82"/>
      <c r="V11" s="82"/>
      <c r="W11" s="82"/>
      <c r="X11" s="82"/>
      <c r="Y11" s="82"/>
      <c r="Z11" s="82"/>
    </row>
    <row r="12" spans="1:26" ht="165" customHeight="1">
      <c r="A12" s="83"/>
      <c r="B12" s="84"/>
      <c r="C12" s="83"/>
      <c r="D12" s="83"/>
      <c r="E12" s="83"/>
      <c r="F12" s="83"/>
      <c r="G12" s="83"/>
      <c r="H12" s="83"/>
      <c r="I12" s="83"/>
      <c r="J12" s="83"/>
      <c r="K12" s="83"/>
      <c r="L12" s="83"/>
      <c r="M12" s="84"/>
      <c r="N12" s="83"/>
      <c r="O12" s="83"/>
      <c r="P12" s="83"/>
      <c r="Q12" s="83"/>
      <c r="R12" s="82"/>
      <c r="S12" s="82"/>
      <c r="T12" s="82"/>
      <c r="U12" s="82"/>
      <c r="V12" s="82"/>
      <c r="W12" s="82"/>
      <c r="X12" s="82"/>
      <c r="Y12" s="82"/>
      <c r="Z12" s="82"/>
    </row>
    <row r="13" spans="1:26">
      <c r="A13" s="83"/>
      <c r="B13" s="84"/>
      <c r="C13" s="83"/>
      <c r="D13" s="83"/>
      <c r="E13" s="83"/>
      <c r="F13" s="83"/>
      <c r="G13" s="83"/>
      <c r="H13" s="83"/>
      <c r="I13" s="83"/>
      <c r="J13" s="83"/>
      <c r="K13" s="83"/>
      <c r="L13" s="83"/>
      <c r="M13" s="84"/>
      <c r="N13" s="83"/>
      <c r="O13" s="83"/>
      <c r="P13" s="83"/>
      <c r="Q13" s="83"/>
      <c r="R13" s="82"/>
      <c r="S13" s="82"/>
      <c r="T13" s="82"/>
      <c r="U13" s="82"/>
      <c r="V13" s="82"/>
      <c r="W13" s="82"/>
      <c r="X13" s="82"/>
      <c r="Y13" s="82"/>
      <c r="Z13" s="82"/>
    </row>
    <row r="14" spans="1:26">
      <c r="A14" s="83"/>
      <c r="B14" s="84"/>
      <c r="C14" s="83"/>
      <c r="D14" s="83"/>
      <c r="E14" s="83"/>
      <c r="F14" s="83"/>
      <c r="G14" s="83"/>
      <c r="H14" s="83"/>
      <c r="I14" s="83"/>
      <c r="J14" s="83"/>
      <c r="K14" s="83"/>
      <c r="L14" s="83"/>
      <c r="M14" s="84"/>
      <c r="N14" s="83"/>
      <c r="O14" s="83"/>
      <c r="P14" s="83"/>
      <c r="Q14" s="83"/>
      <c r="R14" s="82"/>
      <c r="S14" s="82"/>
      <c r="T14" s="82"/>
      <c r="U14" s="82"/>
      <c r="V14" s="82"/>
      <c r="W14" s="82"/>
      <c r="X14" s="82"/>
      <c r="Y14" s="82"/>
      <c r="Z14" s="82"/>
    </row>
    <row r="15" spans="1:26">
      <c r="A15" s="83"/>
      <c r="B15" s="84"/>
      <c r="C15" s="83"/>
      <c r="D15" s="83"/>
      <c r="E15" s="83"/>
      <c r="F15" s="83"/>
      <c r="G15" s="83"/>
      <c r="H15" s="83"/>
      <c r="I15" s="83"/>
      <c r="J15" s="83"/>
      <c r="K15" s="83"/>
      <c r="L15" s="83"/>
      <c r="M15" s="84"/>
      <c r="N15" s="83"/>
      <c r="O15" s="83"/>
      <c r="P15" s="83"/>
      <c r="Q15" s="83"/>
      <c r="R15" s="82"/>
      <c r="S15" s="82"/>
      <c r="T15" s="82"/>
      <c r="U15" s="82"/>
      <c r="V15" s="82"/>
      <c r="W15" s="82"/>
      <c r="X15" s="82"/>
      <c r="Y15" s="82"/>
      <c r="Z15" s="82"/>
    </row>
    <row r="16" spans="1:26">
      <c r="A16" s="83"/>
      <c r="B16" s="84"/>
      <c r="C16" s="83"/>
      <c r="D16" s="83"/>
      <c r="E16" s="83"/>
      <c r="F16" s="83"/>
      <c r="G16" s="83"/>
      <c r="H16" s="83"/>
      <c r="I16" s="83"/>
      <c r="J16" s="83"/>
      <c r="K16" s="83"/>
      <c r="L16" s="83"/>
      <c r="M16" s="84"/>
      <c r="N16" s="83"/>
      <c r="O16" s="83"/>
      <c r="P16" s="83"/>
      <c r="Q16" s="83"/>
      <c r="R16" s="82"/>
      <c r="S16" s="82"/>
      <c r="T16" s="82"/>
      <c r="U16" s="82"/>
      <c r="V16" s="82"/>
      <c r="W16" s="82"/>
      <c r="X16" s="82"/>
      <c r="Y16" s="82"/>
      <c r="Z16" s="82"/>
    </row>
  </sheetData>
  <conditionalFormatting sqref="H1:I1">
    <cfRule type="containsText" dxfId="1" priority="1" operator="containsText" text="Resolved">
      <formula>NOT(ISERROR(SEARCH("Resolved",H1)))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C39D-C9AF-4FDD-A3B7-1AE0797C4474}">
  <sheetPr>
    <tabColor rgb="FF00B0F0"/>
  </sheetPr>
  <dimension ref="A1:Q2"/>
  <sheetViews>
    <sheetView workbookViewId="0">
      <selection activeCell="A2" sqref="A2"/>
    </sheetView>
  </sheetViews>
  <sheetFormatPr defaultColWidth="9.140625" defaultRowHeight="14.45"/>
  <cols>
    <col min="1" max="1" width="6" style="83" customWidth="1"/>
    <col min="2" max="2" width="10" style="84" bestFit="1" customWidth="1"/>
    <col min="3" max="3" width="6.7109375" style="83" bestFit="1" customWidth="1"/>
    <col min="4" max="4" width="5.28515625" style="83" bestFit="1" customWidth="1"/>
    <col min="5" max="5" width="8.7109375" style="83" bestFit="1" customWidth="1"/>
    <col min="6" max="6" width="8.28515625" style="83" bestFit="1" customWidth="1"/>
    <col min="7" max="7" width="8.85546875" style="83" bestFit="1" customWidth="1"/>
    <col min="8" max="8" width="14.28515625" style="83" customWidth="1"/>
    <col min="9" max="9" width="9.140625" style="83"/>
    <col min="10" max="10" width="35.140625" style="83" customWidth="1"/>
    <col min="11" max="11" width="65" style="83" customWidth="1"/>
    <col min="12" max="12" width="28.7109375" style="83" customWidth="1"/>
    <col min="13" max="13" width="10" style="84" bestFit="1" customWidth="1"/>
    <col min="14" max="14" width="8.5703125" style="83" bestFit="1" customWidth="1"/>
    <col min="15" max="15" width="49.42578125" style="83" customWidth="1"/>
    <col min="16" max="16" width="33.5703125" style="83" customWidth="1"/>
    <col min="17" max="16384" width="9.140625" style="82"/>
  </cols>
  <sheetData>
    <row r="1" spans="1:17" ht="43.15">
      <c r="A1" s="80" t="s">
        <v>0</v>
      </c>
      <c r="B1" s="80" t="s">
        <v>1</v>
      </c>
      <c r="C1" s="81" t="s">
        <v>2</v>
      </c>
      <c r="D1" s="81" t="s">
        <v>3</v>
      </c>
      <c r="E1" s="81" t="s">
        <v>4</v>
      </c>
      <c r="F1" s="81" t="s">
        <v>5</v>
      </c>
      <c r="G1" s="81" t="s">
        <v>6</v>
      </c>
      <c r="H1" s="81" t="s">
        <v>7</v>
      </c>
      <c r="I1" s="81" t="s">
        <v>8</v>
      </c>
      <c r="J1" s="81" t="s">
        <v>9</v>
      </c>
      <c r="K1" s="81" t="s">
        <v>10</v>
      </c>
      <c r="L1" s="80" t="s">
        <v>11</v>
      </c>
      <c r="M1" s="81" t="s">
        <v>12</v>
      </c>
      <c r="N1" s="81" t="s">
        <v>13</v>
      </c>
      <c r="O1" s="81" t="s">
        <v>14</v>
      </c>
      <c r="P1" s="81" t="s">
        <v>15</v>
      </c>
      <c r="Q1" s="18"/>
    </row>
    <row r="2" spans="1:17" ht="186" customHeight="1">
      <c r="A2" s="83" cm="1">
        <f t="array" ref="A2:P2">_xlfn._xlws.FILTER(DEFECTS!A:P, (DEFECTS!H:H="Return to Dev") + (DEFECTS!H:H="New"))</f>
        <v>144</v>
      </c>
      <c r="B2" s="84">
        <v>46321</v>
      </c>
      <c r="C2" s="83" t="str">
        <v>Katrina, and several of the SMEs</v>
      </c>
      <c r="D2" s="83">
        <v>0</v>
      </c>
      <c r="E2" s="83">
        <v>0</v>
      </c>
      <c r="F2" s="83">
        <v>0</v>
      </c>
      <c r="G2" s="83" t="str">
        <v>Minor</v>
      </c>
      <c r="H2" s="83" t="str">
        <v>New</v>
      </c>
      <c r="I2" s="83">
        <v>0</v>
      </c>
      <c r="J2" s="83" t="str">
        <v>[UAT #13] The following shortcuts from the header bar do not work: Docket Code Reference (F1), Retrieve (Ctrl...</v>
      </c>
      <c r="K2" s="83" t="str">
        <v>The following shortcuts from the header bar do not work:
Docket Code Reference (F1), Retrieve (Ctrl + R), and Navigation Panel (Ctrl + Shift + N)</v>
      </c>
      <c r="L2" s="83" t="str">
        <v>From UAT Defect Log - MINUTES #13 (Operations; reporter Katrina; tester Katrina, and several of the SMEs).</v>
      </c>
      <c r="M2" s="84">
        <v>0</v>
      </c>
      <c r="N2" s="83">
        <v>0</v>
      </c>
      <c r="O2" s="83" t="str">
        <v>10/27 BY: Per NG meeting, Ctrl R and Ctrl Shift N will be disabled by BSAs. F1 shortkey only will be fixed</v>
      </c>
      <c r="P2" s="83">
        <v>0</v>
      </c>
    </row>
  </sheetData>
  <conditionalFormatting sqref="H1:I1">
    <cfRule type="containsText" dxfId="0" priority="1" operator="containsText" text="Resolved">
      <formula>NOT(ISERROR(SEARCH("Resolved",H1)))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BC360-1BE4-4978-A5D4-F3F80409A33F}">
  <dimension ref="A1:I51"/>
  <sheetViews>
    <sheetView topLeftCell="A28" workbookViewId="0">
      <selection activeCell="D62" sqref="D62"/>
    </sheetView>
  </sheetViews>
  <sheetFormatPr defaultRowHeight="14.45"/>
  <cols>
    <col min="1" max="1" width="14.85546875" bestFit="1" customWidth="1"/>
    <col min="2" max="2" width="17.7109375" bestFit="1" customWidth="1"/>
    <col min="3" max="3" width="9.28515625" bestFit="1" customWidth="1"/>
    <col min="4" max="4" width="13" bestFit="1" customWidth="1"/>
    <col min="5" max="10" width="11.42578125" bestFit="1" customWidth="1"/>
    <col min="11" max="11" width="41.5703125" bestFit="1" customWidth="1"/>
    <col min="12" max="12" width="11.42578125" bestFit="1" customWidth="1"/>
  </cols>
  <sheetData>
    <row r="1" spans="1:9">
      <c r="A1" s="136" t="s">
        <v>667</v>
      </c>
      <c r="B1" s="136"/>
      <c r="C1" s="136"/>
      <c r="D1" s="136"/>
      <c r="E1" s="136"/>
    </row>
    <row r="2" spans="1:9">
      <c r="A2" s="136"/>
      <c r="B2" s="136"/>
      <c r="C2" s="136"/>
      <c r="D2" s="136"/>
      <c r="E2" s="136"/>
    </row>
    <row r="3" spans="1:9">
      <c r="A3" s="42" t="s">
        <v>668</v>
      </c>
      <c r="B3" s="42" t="s">
        <v>669</v>
      </c>
      <c r="C3" s="43"/>
      <c r="D3" s="43"/>
      <c r="E3" s="43"/>
    </row>
    <row r="4" spans="1:9">
      <c r="A4" s="42" t="s">
        <v>670</v>
      </c>
      <c r="B4" s="43" t="s">
        <v>659</v>
      </c>
      <c r="C4" s="43" t="s">
        <v>38</v>
      </c>
      <c r="D4" s="43" t="s">
        <v>22</v>
      </c>
      <c r="E4" s="43" t="s">
        <v>671</v>
      </c>
    </row>
    <row r="5" spans="1:9">
      <c r="A5" s="44" t="s">
        <v>53</v>
      </c>
      <c r="B5" s="43"/>
      <c r="C5" s="43"/>
      <c r="D5" s="43"/>
      <c r="E5" s="43"/>
    </row>
    <row r="6" spans="1:9">
      <c r="A6" s="45" t="s">
        <v>29</v>
      </c>
      <c r="B6" s="43">
        <v>10</v>
      </c>
      <c r="C6" s="43">
        <v>1</v>
      </c>
      <c r="D6" s="43">
        <v>1</v>
      </c>
      <c r="E6" s="43">
        <v>12</v>
      </c>
    </row>
    <row r="7" spans="1:9">
      <c r="A7" s="45" t="s">
        <v>21</v>
      </c>
      <c r="B7" s="43">
        <v>12</v>
      </c>
      <c r="C7" s="43">
        <v>4</v>
      </c>
      <c r="D7" s="43"/>
      <c r="E7" s="43">
        <v>16</v>
      </c>
    </row>
    <row r="8" spans="1:9">
      <c r="A8" s="44" t="s">
        <v>20</v>
      </c>
      <c r="B8" s="43"/>
      <c r="C8" s="43"/>
      <c r="D8" s="43"/>
      <c r="E8" s="43"/>
    </row>
    <row r="9" spans="1:9">
      <c r="A9" s="45" t="s">
        <v>29</v>
      </c>
      <c r="B9" s="43">
        <v>16</v>
      </c>
      <c r="C9" s="43"/>
      <c r="D9" s="43"/>
      <c r="E9" s="43">
        <v>16</v>
      </c>
    </row>
    <row r="10" spans="1:9">
      <c r="A10" s="45" t="s">
        <v>21</v>
      </c>
      <c r="B10" s="43">
        <v>46</v>
      </c>
      <c r="C10" s="43">
        <v>8</v>
      </c>
      <c r="D10" s="43"/>
      <c r="E10" s="43">
        <v>54</v>
      </c>
    </row>
    <row r="11" spans="1:9">
      <c r="A11" s="44" t="s">
        <v>671</v>
      </c>
      <c r="B11" s="43">
        <v>84</v>
      </c>
      <c r="C11" s="43">
        <v>13</v>
      </c>
      <c r="D11" s="43">
        <v>1</v>
      </c>
      <c r="E11" s="43">
        <v>98</v>
      </c>
    </row>
    <row r="12" spans="1:9">
      <c r="A12" s="136" t="s">
        <v>672</v>
      </c>
      <c r="B12" s="136"/>
      <c r="C12" s="136"/>
      <c r="D12" s="136"/>
      <c r="E12" s="136"/>
    </row>
    <row r="13" spans="1:9">
      <c r="A13" s="136"/>
      <c r="B13" s="136"/>
      <c r="C13" s="136"/>
      <c r="D13" s="136"/>
      <c r="E13" s="136"/>
    </row>
    <row r="14" spans="1:9">
      <c r="A14" s="71" t="s">
        <v>668</v>
      </c>
      <c r="B14" s="71" t="s">
        <v>669</v>
      </c>
    </row>
    <row r="15" spans="1:9">
      <c r="A15" s="71" t="s">
        <v>670</v>
      </c>
      <c r="B15" t="s">
        <v>673</v>
      </c>
      <c r="C15" t="s">
        <v>659</v>
      </c>
      <c r="D15" t="s">
        <v>38</v>
      </c>
      <c r="E15" t="s">
        <v>22</v>
      </c>
      <c r="F15" t="s">
        <v>674</v>
      </c>
      <c r="G15" t="s">
        <v>675</v>
      </c>
      <c r="H15" t="s">
        <v>676</v>
      </c>
      <c r="I15" t="s">
        <v>671</v>
      </c>
    </row>
    <row r="16" spans="1:9">
      <c r="A16" s="89" t="s">
        <v>53</v>
      </c>
    </row>
    <row r="17" spans="1:9">
      <c r="A17" s="90" t="s">
        <v>29</v>
      </c>
      <c r="B17">
        <v>1</v>
      </c>
      <c r="D17">
        <v>3</v>
      </c>
      <c r="E17">
        <v>8</v>
      </c>
      <c r="I17">
        <v>12</v>
      </c>
    </row>
    <row r="18" spans="1:9">
      <c r="A18" s="90" t="s">
        <v>21</v>
      </c>
      <c r="C18">
        <v>2</v>
      </c>
      <c r="D18">
        <v>7</v>
      </c>
      <c r="E18">
        <v>7</v>
      </c>
      <c r="F18">
        <v>2</v>
      </c>
      <c r="I18">
        <v>18</v>
      </c>
    </row>
    <row r="19" spans="1:9">
      <c r="A19" s="90" t="s">
        <v>478</v>
      </c>
      <c r="C19">
        <v>1</v>
      </c>
      <c r="I19">
        <v>1</v>
      </c>
    </row>
    <row r="20" spans="1:9">
      <c r="A20" s="89" t="s">
        <v>20</v>
      </c>
    </row>
    <row r="21" spans="1:9">
      <c r="A21" s="90" t="s">
        <v>29</v>
      </c>
      <c r="C21">
        <v>1</v>
      </c>
      <c r="D21">
        <v>2</v>
      </c>
      <c r="E21">
        <v>9</v>
      </c>
      <c r="G21">
        <v>3</v>
      </c>
      <c r="H21">
        <v>2</v>
      </c>
      <c r="I21">
        <v>17</v>
      </c>
    </row>
    <row r="22" spans="1:9">
      <c r="A22" s="90" t="s">
        <v>21</v>
      </c>
      <c r="C22">
        <v>1</v>
      </c>
      <c r="D22">
        <v>11</v>
      </c>
      <c r="E22">
        <v>37</v>
      </c>
      <c r="F22">
        <v>1</v>
      </c>
      <c r="G22">
        <v>4</v>
      </c>
      <c r="H22">
        <v>1</v>
      </c>
      <c r="I22">
        <v>55</v>
      </c>
    </row>
    <row r="23" spans="1:9">
      <c r="A23" s="90" t="s">
        <v>478</v>
      </c>
      <c r="C23">
        <v>3</v>
      </c>
      <c r="I23">
        <v>3</v>
      </c>
    </row>
    <row r="24" spans="1:9">
      <c r="A24" s="89" t="s">
        <v>671</v>
      </c>
      <c r="B24">
        <v>1</v>
      </c>
      <c r="C24">
        <v>8</v>
      </c>
      <c r="D24">
        <v>23</v>
      </c>
      <c r="E24">
        <v>61</v>
      </c>
      <c r="F24">
        <v>3</v>
      </c>
      <c r="G24">
        <v>7</v>
      </c>
      <c r="H24">
        <v>3</v>
      </c>
      <c r="I24">
        <v>106</v>
      </c>
    </row>
    <row r="26" spans="1:9">
      <c r="A26" s="136" t="s">
        <v>677</v>
      </c>
      <c r="B26" s="136"/>
      <c r="C26" s="136"/>
      <c r="D26" s="136"/>
      <c r="E26" s="136"/>
    </row>
    <row r="27" spans="1:9">
      <c r="A27" s="136"/>
      <c r="B27" s="136"/>
      <c r="C27" s="136"/>
      <c r="D27" s="136"/>
      <c r="E27" s="136"/>
    </row>
    <row r="28" spans="1:9">
      <c r="A28" s="71" t="s">
        <v>668</v>
      </c>
      <c r="B28" s="71" t="s">
        <v>669</v>
      </c>
    </row>
    <row r="29" spans="1:9">
      <c r="A29" s="71" t="s">
        <v>670</v>
      </c>
      <c r="B29" t="s">
        <v>659</v>
      </c>
      <c r="C29" t="s">
        <v>38</v>
      </c>
      <c r="D29" t="s">
        <v>22</v>
      </c>
      <c r="E29" t="s">
        <v>674</v>
      </c>
      <c r="F29" t="s">
        <v>675</v>
      </c>
      <c r="G29" t="s">
        <v>671</v>
      </c>
    </row>
    <row r="30" spans="1:9">
      <c r="A30" s="89" t="s">
        <v>53</v>
      </c>
    </row>
    <row r="31" spans="1:9">
      <c r="A31" s="90" t="s">
        <v>29</v>
      </c>
      <c r="B31">
        <v>1</v>
      </c>
      <c r="C31">
        <v>3</v>
      </c>
      <c r="D31">
        <v>9</v>
      </c>
      <c r="G31">
        <v>13</v>
      </c>
    </row>
    <row r="32" spans="1:9">
      <c r="A32" s="90" t="s">
        <v>21</v>
      </c>
      <c r="B32">
        <v>3</v>
      </c>
      <c r="C32">
        <v>8</v>
      </c>
      <c r="D32">
        <v>8</v>
      </c>
      <c r="E32">
        <v>2</v>
      </c>
      <c r="G32">
        <v>21</v>
      </c>
    </row>
    <row r="33" spans="1:7">
      <c r="A33" s="90" t="s">
        <v>478</v>
      </c>
      <c r="B33">
        <v>1</v>
      </c>
      <c r="D33">
        <v>1</v>
      </c>
      <c r="G33">
        <v>2</v>
      </c>
    </row>
    <row r="34" spans="1:7">
      <c r="A34" s="89" t="s">
        <v>20</v>
      </c>
    </row>
    <row r="35" spans="1:7">
      <c r="A35" s="90" t="s">
        <v>29</v>
      </c>
      <c r="C35">
        <v>2</v>
      </c>
      <c r="D35">
        <v>13</v>
      </c>
      <c r="F35">
        <v>2</v>
      </c>
      <c r="G35">
        <v>17</v>
      </c>
    </row>
    <row r="36" spans="1:7">
      <c r="A36" s="90" t="s">
        <v>21</v>
      </c>
      <c r="B36">
        <v>9</v>
      </c>
      <c r="C36">
        <v>12</v>
      </c>
      <c r="D36">
        <v>44</v>
      </c>
      <c r="F36">
        <v>1</v>
      </c>
      <c r="G36">
        <v>66</v>
      </c>
    </row>
    <row r="37" spans="1:7">
      <c r="A37" s="90" t="s">
        <v>478</v>
      </c>
      <c r="B37">
        <v>2</v>
      </c>
      <c r="D37">
        <v>2</v>
      </c>
      <c r="F37">
        <v>1</v>
      </c>
      <c r="G37">
        <v>5</v>
      </c>
    </row>
    <row r="38" spans="1:7">
      <c r="A38" s="89" t="s">
        <v>671</v>
      </c>
      <c r="B38">
        <v>16</v>
      </c>
      <c r="C38">
        <v>25</v>
      </c>
      <c r="D38">
        <v>77</v>
      </c>
      <c r="E38">
        <v>2</v>
      </c>
      <c r="F38">
        <v>4</v>
      </c>
      <c r="G38">
        <v>124</v>
      </c>
    </row>
    <row r="39" spans="1:7">
      <c r="A39" s="136" t="s">
        <v>678</v>
      </c>
      <c r="B39" s="136"/>
      <c r="C39" s="136"/>
      <c r="D39" s="136"/>
      <c r="E39" s="136"/>
    </row>
    <row r="40" spans="1:7">
      <c r="A40" s="136"/>
      <c r="B40" s="136"/>
      <c r="C40" s="136"/>
      <c r="D40" s="136"/>
      <c r="E40" s="136"/>
    </row>
    <row r="41" spans="1:7">
      <c r="A41" s="71" t="s">
        <v>668</v>
      </c>
      <c r="B41" s="71" t="s">
        <v>669</v>
      </c>
    </row>
    <row r="42" spans="1:7">
      <c r="A42" s="71" t="s">
        <v>670</v>
      </c>
      <c r="B42" t="s">
        <v>38</v>
      </c>
      <c r="C42" t="s">
        <v>22</v>
      </c>
      <c r="D42" t="s">
        <v>675</v>
      </c>
      <c r="E42" t="s">
        <v>671</v>
      </c>
    </row>
    <row r="43" spans="1:7">
      <c r="A43" s="89" t="s">
        <v>53</v>
      </c>
    </row>
    <row r="44" spans="1:7">
      <c r="A44" s="90" t="s">
        <v>29</v>
      </c>
      <c r="B44">
        <v>3</v>
      </c>
      <c r="C44">
        <v>11</v>
      </c>
      <c r="E44">
        <v>14</v>
      </c>
    </row>
    <row r="45" spans="1:7">
      <c r="A45" s="90" t="s">
        <v>21</v>
      </c>
      <c r="B45">
        <v>10</v>
      </c>
      <c r="C45">
        <v>11</v>
      </c>
      <c r="E45">
        <v>21</v>
      </c>
    </row>
    <row r="46" spans="1:7">
      <c r="A46" s="90" t="s">
        <v>478</v>
      </c>
      <c r="C46">
        <v>2</v>
      </c>
      <c r="D46">
        <v>1</v>
      </c>
      <c r="E46">
        <v>3</v>
      </c>
    </row>
    <row r="47" spans="1:7">
      <c r="A47" s="89" t="s">
        <v>20</v>
      </c>
    </row>
    <row r="48" spans="1:7">
      <c r="A48" s="90" t="s">
        <v>29</v>
      </c>
      <c r="B48">
        <v>2</v>
      </c>
      <c r="C48">
        <v>15</v>
      </c>
      <c r="E48">
        <v>17</v>
      </c>
    </row>
    <row r="49" spans="1:5">
      <c r="A49" s="90" t="s">
        <v>21</v>
      </c>
      <c r="B49">
        <v>16</v>
      </c>
      <c r="C49">
        <v>51</v>
      </c>
      <c r="E49">
        <v>67</v>
      </c>
    </row>
    <row r="50" spans="1:5">
      <c r="A50" s="90" t="s">
        <v>478</v>
      </c>
      <c r="C50">
        <v>6</v>
      </c>
      <c r="E50">
        <v>6</v>
      </c>
    </row>
    <row r="51" spans="1:5">
      <c r="A51" s="89" t="s">
        <v>671</v>
      </c>
      <c r="B51">
        <v>31</v>
      </c>
      <c r="C51">
        <v>96</v>
      </c>
      <c r="D51">
        <v>1</v>
      </c>
      <c r="E51">
        <v>128</v>
      </c>
    </row>
  </sheetData>
  <mergeCells count="4">
    <mergeCell ref="A1:E2"/>
    <mergeCell ref="A12:E13"/>
    <mergeCell ref="A26:E27"/>
    <mergeCell ref="A39:E4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D5E27-8C96-4573-9069-C3A874BBD94D}">
  <dimension ref="A3:P65"/>
  <sheetViews>
    <sheetView topLeftCell="A8" workbookViewId="0">
      <selection activeCell="O7" sqref="O7"/>
    </sheetView>
  </sheetViews>
  <sheetFormatPr defaultRowHeight="14.45"/>
  <cols>
    <col min="14" max="14" width="17.5703125" customWidth="1"/>
    <col min="15" max="15" width="21.5703125" bestFit="1" customWidth="1"/>
    <col min="16" max="16" width="23.7109375" bestFit="1" customWidth="1"/>
  </cols>
  <sheetData>
    <row r="3" spans="1:16">
      <c r="A3" t="s">
        <v>679</v>
      </c>
      <c r="O3" t="s">
        <v>680</v>
      </c>
      <c r="P3" t="s">
        <v>681</v>
      </c>
    </row>
    <row r="18" spans="1:16">
      <c r="A18" t="s">
        <v>682</v>
      </c>
      <c r="O18" t="s">
        <v>680</v>
      </c>
      <c r="P18" t="s">
        <v>683</v>
      </c>
    </row>
    <row r="33" spans="1:16">
      <c r="A33" t="s">
        <v>684</v>
      </c>
      <c r="O33" t="s">
        <v>680</v>
      </c>
      <c r="P33" t="s">
        <v>683</v>
      </c>
    </row>
    <row r="47" spans="1:16">
      <c r="A47" t="s">
        <v>685</v>
      </c>
      <c r="O47" t="s">
        <v>680</v>
      </c>
      <c r="P47" t="s">
        <v>683</v>
      </c>
    </row>
    <row r="64" spans="15:16">
      <c r="O64" t="s">
        <v>680</v>
      </c>
      <c r="P64" t="s">
        <v>683</v>
      </c>
    </row>
    <row r="65" spans="1:1">
      <c r="A65" t="s">
        <v>686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4.45"/>
  <cols>
    <col min="1" max="1" width="19.5703125" bestFit="1" customWidth="1"/>
  </cols>
  <sheetData>
    <row r="1" spans="1:8">
      <c r="A1" t="s">
        <v>27</v>
      </c>
      <c r="F1" t="s">
        <v>478</v>
      </c>
      <c r="H1" t="s">
        <v>53</v>
      </c>
    </row>
    <row r="2" spans="1:8">
      <c r="A2" t="s">
        <v>687</v>
      </c>
      <c r="C2" t="s">
        <v>674</v>
      </c>
      <c r="F2" t="s">
        <v>29</v>
      </c>
      <c r="H2" t="s">
        <v>20</v>
      </c>
    </row>
    <row r="3" spans="1:8">
      <c r="A3" t="s">
        <v>79</v>
      </c>
      <c r="C3" t="s">
        <v>675</v>
      </c>
      <c r="F3" t="s">
        <v>21</v>
      </c>
    </row>
    <row r="4" spans="1:8">
      <c r="C4" t="s">
        <v>22</v>
      </c>
    </row>
    <row r="5" spans="1:8">
      <c r="C5" t="s">
        <v>659</v>
      </c>
    </row>
    <row r="6" spans="1:8">
      <c r="C6" t="s">
        <v>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2AA80-B01C-4E13-9405-BE0F56D4B294}">
  <dimension ref="A1:D30"/>
  <sheetViews>
    <sheetView workbookViewId="0">
      <selection activeCell="A31" sqref="A31"/>
    </sheetView>
  </sheetViews>
  <sheetFormatPr defaultRowHeight="14.45"/>
  <cols>
    <col min="1" max="1" width="12.5703125" customWidth="1"/>
    <col min="2" max="2" width="10.28515625" bestFit="1" customWidth="1"/>
    <col min="3" max="3" width="10.42578125" bestFit="1" customWidth="1"/>
    <col min="4" max="4" width="14" bestFit="1" customWidth="1"/>
  </cols>
  <sheetData>
    <row r="1" spans="1:4">
      <c r="A1" s="137" t="s">
        <v>688</v>
      </c>
      <c r="B1" s="137"/>
      <c r="C1" s="137"/>
      <c r="D1" s="137"/>
    </row>
    <row r="2" spans="1:4">
      <c r="A2" t="s">
        <v>689</v>
      </c>
      <c r="B2" t="s">
        <v>690</v>
      </c>
      <c r="C2" t="s">
        <v>691</v>
      </c>
      <c r="D2" t="s">
        <v>692</v>
      </c>
    </row>
    <row r="3" spans="1:4">
      <c r="A3" t="s">
        <v>17</v>
      </c>
      <c r="B3">
        <v>5</v>
      </c>
      <c r="C3" s="22">
        <v>46219</v>
      </c>
      <c r="D3" t="s">
        <v>18</v>
      </c>
    </row>
    <row r="4" spans="1:4">
      <c r="A4" t="s">
        <v>17</v>
      </c>
      <c r="B4">
        <v>3</v>
      </c>
      <c r="C4" s="22">
        <v>46220</v>
      </c>
      <c r="D4" t="s">
        <v>18</v>
      </c>
    </row>
    <row r="5" spans="1:4">
      <c r="A5" t="s">
        <v>17</v>
      </c>
      <c r="B5">
        <v>6.5</v>
      </c>
      <c r="C5" s="22">
        <v>46223</v>
      </c>
      <c r="D5" t="s">
        <v>18</v>
      </c>
    </row>
    <row r="6" spans="1:4">
      <c r="A6" t="s">
        <v>17</v>
      </c>
      <c r="B6">
        <v>4.5</v>
      </c>
      <c r="C6" s="22">
        <v>46224</v>
      </c>
      <c r="D6" t="s">
        <v>18</v>
      </c>
    </row>
    <row r="7" spans="1:4">
      <c r="A7" t="s">
        <v>17</v>
      </c>
      <c r="B7">
        <v>2</v>
      </c>
      <c r="C7" s="22">
        <v>46225</v>
      </c>
      <c r="D7" t="s">
        <v>18</v>
      </c>
    </row>
    <row r="8" spans="1:4">
      <c r="A8" t="s">
        <v>17</v>
      </c>
      <c r="B8">
        <v>1</v>
      </c>
      <c r="C8" s="22">
        <v>46226</v>
      </c>
      <c r="D8" t="s">
        <v>18</v>
      </c>
    </row>
    <row r="9" spans="1:4">
      <c r="A9" t="s">
        <v>372</v>
      </c>
      <c r="B9">
        <v>3</v>
      </c>
      <c r="C9" s="22" t="s">
        <v>693</v>
      </c>
      <c r="D9" t="s">
        <v>18</v>
      </c>
    </row>
    <row r="10" spans="1:4">
      <c r="A10" t="s">
        <v>17</v>
      </c>
      <c r="B10">
        <v>0.5</v>
      </c>
      <c r="C10" s="22">
        <v>46232</v>
      </c>
      <c r="D10" t="s">
        <v>18</v>
      </c>
    </row>
    <row r="11" spans="1:4">
      <c r="A11" t="s">
        <v>694</v>
      </c>
      <c r="B11">
        <v>4</v>
      </c>
      <c r="C11" s="22">
        <v>46233</v>
      </c>
      <c r="D11" t="s">
        <v>695</v>
      </c>
    </row>
    <row r="12" spans="1:4">
      <c r="A12" t="s">
        <v>696</v>
      </c>
      <c r="B12">
        <v>3</v>
      </c>
      <c r="C12" s="22">
        <v>46234</v>
      </c>
      <c r="D12" t="s">
        <v>695</v>
      </c>
    </row>
    <row r="13" spans="1:4">
      <c r="A13" t="s">
        <v>696</v>
      </c>
      <c r="B13">
        <v>1</v>
      </c>
      <c r="C13" s="22">
        <v>46234</v>
      </c>
      <c r="D13" t="s">
        <v>18</v>
      </c>
    </row>
    <row r="14" spans="1:4">
      <c r="B14" s="70"/>
      <c r="C14" t="s">
        <v>697</v>
      </c>
      <c r="D14">
        <f>SUM(B:B)</f>
        <v>64.5</v>
      </c>
    </row>
    <row r="15" spans="1:4">
      <c r="A15" s="137" t="s">
        <v>698</v>
      </c>
      <c r="B15" s="137"/>
      <c r="C15" s="137"/>
      <c r="D15" s="137"/>
    </row>
    <row r="16" spans="1:4">
      <c r="A16" t="s">
        <v>689</v>
      </c>
      <c r="B16" t="s">
        <v>690</v>
      </c>
      <c r="C16" t="s">
        <v>691</v>
      </c>
      <c r="D16" t="s">
        <v>692</v>
      </c>
    </row>
    <row r="17" spans="1:4">
      <c r="A17" t="s">
        <v>17</v>
      </c>
      <c r="B17">
        <v>1.5</v>
      </c>
      <c r="C17" s="22">
        <v>46262</v>
      </c>
      <c r="D17" t="s">
        <v>18</v>
      </c>
    </row>
    <row r="18" spans="1:4">
      <c r="A18" t="s">
        <v>17</v>
      </c>
      <c r="B18">
        <v>2.5</v>
      </c>
      <c r="C18" s="22">
        <v>46265</v>
      </c>
      <c r="D18" t="s">
        <v>18</v>
      </c>
    </row>
    <row r="19" spans="1:4">
      <c r="A19" t="s">
        <v>17</v>
      </c>
      <c r="B19">
        <v>1</v>
      </c>
      <c r="C19" s="22">
        <v>46269</v>
      </c>
      <c r="D19" t="s">
        <v>18</v>
      </c>
    </row>
    <row r="20" spans="1:4">
      <c r="A20" t="s">
        <v>17</v>
      </c>
      <c r="B20">
        <v>3</v>
      </c>
      <c r="C20" s="22">
        <v>46273</v>
      </c>
      <c r="D20" t="s">
        <v>18</v>
      </c>
    </row>
    <row r="21" spans="1:4">
      <c r="A21" t="s">
        <v>699</v>
      </c>
      <c r="B21">
        <v>1</v>
      </c>
      <c r="C21" s="22">
        <v>46274</v>
      </c>
      <c r="D21" t="s">
        <v>700</v>
      </c>
    </row>
    <row r="22" spans="1:4">
      <c r="A22" t="s">
        <v>17</v>
      </c>
      <c r="B22">
        <v>2</v>
      </c>
      <c r="C22" s="22">
        <v>46275</v>
      </c>
      <c r="D22" t="s">
        <v>701</v>
      </c>
    </row>
    <row r="23" spans="1:4">
      <c r="A23" s="137" t="s">
        <v>702</v>
      </c>
      <c r="B23" s="137"/>
      <c r="C23" s="137"/>
      <c r="D23" s="137"/>
    </row>
    <row r="24" spans="1:4">
      <c r="A24" t="s">
        <v>17</v>
      </c>
      <c r="B24">
        <v>2.5</v>
      </c>
      <c r="C24" s="22">
        <v>46279</v>
      </c>
      <c r="D24" t="s">
        <v>18</v>
      </c>
    </row>
    <row r="25" spans="1:4">
      <c r="A25" t="s">
        <v>372</v>
      </c>
      <c r="B25">
        <v>6</v>
      </c>
      <c r="C25" s="22">
        <v>46280</v>
      </c>
      <c r="D25" t="s">
        <v>18</v>
      </c>
    </row>
    <row r="26" spans="1:4">
      <c r="A26" t="s">
        <v>17</v>
      </c>
      <c r="B26">
        <v>2.5</v>
      </c>
      <c r="C26" s="22">
        <v>46280</v>
      </c>
      <c r="D26" t="s">
        <v>18</v>
      </c>
    </row>
    <row r="27" spans="1:4">
      <c r="A27" t="s">
        <v>372</v>
      </c>
      <c r="B27">
        <v>4</v>
      </c>
      <c r="C27" s="22">
        <v>46281</v>
      </c>
      <c r="D27" t="s">
        <v>18</v>
      </c>
    </row>
    <row r="28" spans="1:4">
      <c r="A28" t="s">
        <v>699</v>
      </c>
      <c r="B28">
        <v>0.5</v>
      </c>
      <c r="C28" s="22">
        <v>46281</v>
      </c>
      <c r="D28" t="s">
        <v>703</v>
      </c>
    </row>
    <row r="29" spans="1:4">
      <c r="A29" t="s">
        <v>17</v>
      </c>
      <c r="B29">
        <v>2.5</v>
      </c>
      <c r="C29" s="22">
        <v>46281</v>
      </c>
      <c r="D29" t="s">
        <v>18</v>
      </c>
    </row>
    <row r="30" spans="1:4">
      <c r="A30" t="s">
        <v>17</v>
      </c>
      <c r="B30">
        <v>2</v>
      </c>
      <c r="C30" s="22">
        <v>46282</v>
      </c>
      <c r="D30" t="s">
        <v>18</v>
      </c>
    </row>
  </sheetData>
  <mergeCells count="3">
    <mergeCell ref="A1:D1"/>
    <mergeCell ref="A15:D15"/>
    <mergeCell ref="A23:D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8E721-913F-4796-A40B-2C824CB3D98C}">
  <dimension ref="A1:R317"/>
  <sheetViews>
    <sheetView topLeftCell="A279" workbookViewId="0">
      <selection activeCell="B317" sqref="B317"/>
    </sheetView>
  </sheetViews>
  <sheetFormatPr defaultRowHeight="14.45"/>
  <cols>
    <col min="1" max="1" width="16.42578125" style="16" bestFit="1" customWidth="1"/>
  </cols>
  <sheetData>
    <row r="1" spans="1:2">
      <c r="A1" s="16" t="s">
        <v>704</v>
      </c>
      <c r="B1" t="s">
        <v>705</v>
      </c>
    </row>
    <row r="2" spans="1:2">
      <c r="A2" s="16">
        <v>2</v>
      </c>
    </row>
    <row r="13" spans="1:2">
      <c r="A13" s="16" t="s">
        <v>706</v>
      </c>
    </row>
    <row r="15" spans="1:2">
      <c r="A15" s="16" t="s">
        <v>707</v>
      </c>
    </row>
    <row r="18" spans="1:1">
      <c r="A18" s="16" t="s">
        <v>708</v>
      </c>
    </row>
    <row r="25" spans="1:1">
      <c r="A25" s="16" t="s">
        <v>709</v>
      </c>
    </row>
    <row r="33" spans="1:1">
      <c r="A33" s="16" t="s">
        <v>710</v>
      </c>
    </row>
    <row r="37" spans="1:1">
      <c r="A37" s="16" t="s">
        <v>711</v>
      </c>
    </row>
    <row r="40" spans="1:1">
      <c r="A40" s="16" t="s">
        <v>712</v>
      </c>
    </row>
    <row r="43" spans="1:1">
      <c r="A43" s="16">
        <v>71</v>
      </c>
    </row>
    <row r="61" spans="1:2">
      <c r="A61" s="16" t="s">
        <v>713</v>
      </c>
      <c r="B61" t="s">
        <v>714</v>
      </c>
    </row>
    <row r="75" spans="1:2">
      <c r="B75" s="30"/>
    </row>
    <row r="76" spans="1:2">
      <c r="A76" s="16">
        <v>86</v>
      </c>
    </row>
    <row r="89" spans="1:1">
      <c r="A89" s="16">
        <v>92</v>
      </c>
    </row>
    <row r="137" spans="1:10">
      <c r="A137" s="16">
        <v>114</v>
      </c>
    </row>
    <row r="144" spans="1:10">
      <c r="A144" s="16" t="s">
        <v>715</v>
      </c>
      <c r="J144" t="s">
        <v>716</v>
      </c>
    </row>
    <row r="147" spans="1:1">
      <c r="A147" s="16" t="s">
        <v>717</v>
      </c>
    </row>
    <row r="175" spans="1:1">
      <c r="A175" s="16" t="s">
        <v>718</v>
      </c>
    </row>
    <row r="183" spans="1:1">
      <c r="A183" s="16" t="s">
        <v>719</v>
      </c>
    </row>
    <row r="196" spans="1:1">
      <c r="A196" s="16">
        <v>115</v>
      </c>
    </row>
    <row r="241" spans="1:18">
      <c r="A241" s="16" t="s">
        <v>720</v>
      </c>
      <c r="B241" t="s">
        <v>721</v>
      </c>
      <c r="R241" t="s">
        <v>722</v>
      </c>
    </row>
    <row r="291" spans="2:2">
      <c r="B291" t="s">
        <v>723</v>
      </c>
    </row>
    <row r="317" spans="1:1">
      <c r="A317" s="16">
        <v>125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18</xvqq>
    <Notes xmlns="3d05c41d-42c7-4345-8236-8005f0c89855">Dev: SM | BSA: BY, CL</Notes>
    <lcf76f155ced4ddcb4097134ff3c332f xmlns="3d05c41d-42c7-4345-8236-8005f0c898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B5146E5-CF4E-4085-BE9F-ED12D10E8B13}"/>
</file>

<file path=customXml/itemProps2.xml><?xml version="1.0" encoding="utf-8"?>
<ds:datastoreItem xmlns:ds="http://schemas.openxmlformats.org/officeDocument/2006/customXml" ds:itemID="{0CF30124-8DCC-450B-9A73-1AE8E4514EBD}"/>
</file>

<file path=customXml/itemProps3.xml><?xml version="1.0" encoding="utf-8"?>
<ds:datastoreItem xmlns:ds="http://schemas.openxmlformats.org/officeDocument/2006/customXml" ds:itemID="{704EED5A-6E5F-40C5-9AEF-0B62B473C06D}"/>
</file>

<file path=docProps/app.xml><?xml version="1.0" encoding="utf-8"?>
<Properties xmlns="http://schemas.openxmlformats.org/officeDocument/2006/extended-properties" xmlns:vt="http://schemas.openxmlformats.org/officeDocument/2006/docPropsVTypes">
  <Application>Microsoft Excel Online</Application>
  <Manager/>
  <Company>Orange County Superior Court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Brooke Yale</cp:lastModifiedBy>
  <cp:revision/>
  <dcterms:created xsi:type="dcterms:W3CDTF">2025-10-01T18:45:47Z</dcterms:created>
  <dcterms:modified xsi:type="dcterms:W3CDTF">2026-10-27T16:35:03Z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