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1da377b1bb6b6b/motor/rsv mille/tuning/logger/diy-afr-tuning/misc/"/>
    </mc:Choice>
  </mc:AlternateContent>
  <xr:revisionPtr revIDLastSave="217" documentId="8_{67DE71FE-788B-47BE-9AA1-22C18A8A9B66}" xr6:coauthVersionLast="47" xr6:coauthVersionMax="47" xr10:uidLastSave="{D97C9274-5BC8-44F2-900B-D8579D0A4FFA}"/>
  <bookViews>
    <workbookView xWindow="-96" yWindow="-96" windowWidth="23232" windowHeight="13152" xr2:uid="{74104BE9-9BDE-4BE9-9A9A-5B5EE6160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I22" i="1"/>
  <c r="H22" i="1"/>
  <c r="G22" i="1"/>
  <c r="F22" i="1"/>
  <c r="E22" i="1"/>
  <c r="D22" i="1"/>
  <c r="C22" i="1"/>
  <c r="J21" i="1"/>
  <c r="I21" i="1"/>
  <c r="H21" i="1"/>
  <c r="G21" i="1"/>
  <c r="F21" i="1"/>
  <c r="E21" i="1"/>
  <c r="D21" i="1"/>
  <c r="C21" i="1"/>
  <c r="J20" i="1"/>
  <c r="I20" i="1"/>
  <c r="H20" i="1"/>
  <c r="G20" i="1"/>
  <c r="F20" i="1"/>
  <c r="E20" i="1"/>
  <c r="D20" i="1"/>
  <c r="C20" i="1"/>
  <c r="J19" i="1"/>
  <c r="I19" i="1"/>
  <c r="H19" i="1"/>
  <c r="G19" i="1"/>
  <c r="F19" i="1"/>
  <c r="E19" i="1"/>
  <c r="D19" i="1"/>
  <c r="C19" i="1"/>
  <c r="J18" i="1"/>
  <c r="I18" i="1"/>
  <c r="H18" i="1"/>
  <c r="G18" i="1"/>
  <c r="F18" i="1"/>
  <c r="E18" i="1"/>
  <c r="D18" i="1"/>
  <c r="C18" i="1"/>
  <c r="J17" i="1"/>
  <c r="I17" i="1"/>
  <c r="H17" i="1"/>
  <c r="G17" i="1"/>
  <c r="F17" i="1"/>
  <c r="E17" i="1"/>
  <c r="D17" i="1"/>
  <c r="C17" i="1"/>
  <c r="J16" i="1"/>
  <c r="I16" i="1"/>
  <c r="H16" i="1"/>
  <c r="G16" i="1"/>
  <c r="F16" i="1"/>
  <c r="E16" i="1"/>
  <c r="D16" i="1"/>
  <c r="C16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J2" i="1"/>
  <c r="I2" i="1"/>
  <c r="H2" i="1"/>
  <c r="G2" i="1"/>
  <c r="F2" i="1"/>
  <c r="E2" i="1"/>
  <c r="D2" i="1"/>
  <c r="C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O2" i="1"/>
  <c r="H1" i="1"/>
  <c r="I1" i="1" s="1"/>
  <c r="J1" i="1" s="1"/>
  <c r="K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<sst xmlns="http://schemas.openxmlformats.org/spreadsheetml/2006/main" count="9" uniqueCount="9">
  <si>
    <t>Leanest</t>
  </si>
  <si>
    <t>Richest</t>
  </si>
  <si>
    <t>TP power</t>
  </si>
  <si>
    <t>TP scale</t>
  </si>
  <si>
    <t>Delta</t>
  </si>
  <si>
    <t>RPM power</t>
  </si>
  <si>
    <t>RPM scale</t>
  </si>
  <si>
    <t>RPM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</si>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</sst>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3B73-BA27-407C-826E-052AABC72E0F}">
  <dimension ref="A1:O22"/>
  <sheetViews>
    <sheetView tabSelected="1" workbookViewId="0">
      <selection activeCell="M5" sqref="M5"/>
    </sheetView>
  </sheetViews>
  <sheetFormatPr defaultRowHeight="14.4" x14ac:dyDescent="0.55000000000000004"/>
  <sheetData>
    <row r="1" spans="1:15" x14ac:dyDescent="0.55000000000000004">
      <c r="B1" t="s">
        <v>8</v>
      </c>
      <c r="C1">
        <v>0</v>
      </c>
      <c r="D1">
        <v>2</v>
      </c>
      <c r="E1">
        <v>5</v>
      </c>
      <c r="F1">
        <v>10</v>
      </c>
      <c r="G1">
        <v>20</v>
      </c>
      <c r="H1">
        <f>G1+20</f>
        <v>40</v>
      </c>
      <c r="I1">
        <f t="shared" ref="I1:J1" si="0">H1+20</f>
        <v>60</v>
      </c>
      <c r="J1">
        <f t="shared" si="0"/>
        <v>80</v>
      </c>
      <c r="K1">
        <f>J1+20</f>
        <v>100</v>
      </c>
      <c r="M1" t="s">
        <v>0</v>
      </c>
      <c r="N1" t="s">
        <v>1</v>
      </c>
      <c r="O1" t="s">
        <v>4</v>
      </c>
    </row>
    <row r="2" spans="1:15" x14ac:dyDescent="0.55000000000000004">
      <c r="A2" t="s">
        <v>7</v>
      </c>
      <c r="B2">
        <v>500</v>
      </c>
      <c r="C2" s="1">
        <f t="shared" ref="C2:J17" si="1">MIN(MAX($M$2+($O$2*(C$1/$N$5)^$M$5)+($O$2*($B2/$N$8)^$M$8),$N$2),$M$2)</f>
        <v>14.495704246529314</v>
      </c>
      <c r="D2" s="1">
        <f t="shared" si="1"/>
        <v>14.09836121654463</v>
      </c>
      <c r="E2" s="1">
        <f t="shared" si="1"/>
        <v>13.922457494557523</v>
      </c>
      <c r="F2" s="1">
        <f t="shared" si="1"/>
        <v>13.739300622477669</v>
      </c>
      <c r="G2" s="1">
        <f t="shared" si="1"/>
        <v>13.497623680855883</v>
      </c>
      <c r="H2" s="1">
        <f t="shared" si="1"/>
        <v>13.178729044534537</v>
      </c>
      <c r="I2" s="1">
        <f t="shared" si="1"/>
        <v>12.94683733827806</v>
      </c>
      <c r="J2" s="1">
        <f t="shared" si="1"/>
        <v>12.757945049205475</v>
      </c>
      <c r="K2" s="1">
        <f>MIN(MAX($M$2+($O$2*(K$1/$N$5)^$M$5)+($O$2*($B2/$N$8)^$M$8),$N$2),$M$2)</f>
        <v>12.6</v>
      </c>
      <c r="M2">
        <v>14.5</v>
      </c>
      <c r="N2" s="1">
        <v>12.6</v>
      </c>
      <c r="O2" s="1">
        <f>N2-M2</f>
        <v>-1.9000000000000004</v>
      </c>
    </row>
    <row r="3" spans="1:15" x14ac:dyDescent="0.55000000000000004">
      <c r="B3">
        <f>B2+500</f>
        <v>1000</v>
      </c>
      <c r="C3" s="1">
        <f t="shared" si="1"/>
        <v>14.48604305579712</v>
      </c>
      <c r="D3" s="1">
        <f t="shared" si="1"/>
        <v>14.088700025812436</v>
      </c>
      <c r="E3" s="1">
        <f t="shared" si="1"/>
        <v>13.91279630382533</v>
      </c>
      <c r="F3" s="1">
        <f t="shared" si="1"/>
        <v>13.729639431745476</v>
      </c>
      <c r="G3" s="1">
        <f t="shared" si="1"/>
        <v>13.487962490123689</v>
      </c>
      <c r="H3" s="1">
        <f t="shared" si="1"/>
        <v>13.169067853802343</v>
      </c>
      <c r="I3" s="1">
        <f t="shared" si="1"/>
        <v>12.937176147545866</v>
      </c>
      <c r="J3" s="1">
        <f t="shared" si="1"/>
        <v>12.748283858473281</v>
      </c>
      <c r="K3" s="1">
        <f t="shared" ref="K3:K22" si="2">MIN(MAX($M$2+($O$2*(K$1/$N$5)^$M$5)+($O$2*($B3/$N$8)^$M$8),$N$2),$M$2)</f>
        <v>12.6</v>
      </c>
    </row>
    <row r="4" spans="1:15" x14ac:dyDescent="0.55000000000000004">
      <c r="B4">
        <f t="shared" ref="B4:B22" si="3">B3+500</f>
        <v>1500</v>
      </c>
      <c r="C4" s="1">
        <f t="shared" si="1"/>
        <v>14.472193554105871</v>
      </c>
      <c r="D4" s="1">
        <f t="shared" si="1"/>
        <v>14.074850524121187</v>
      </c>
      <c r="E4" s="1">
        <f t="shared" si="1"/>
        <v>13.898946802134081</v>
      </c>
      <c r="F4" s="1">
        <f t="shared" si="1"/>
        <v>13.715789930054227</v>
      </c>
      <c r="G4" s="1">
        <f t="shared" si="1"/>
        <v>13.47411298843244</v>
      </c>
      <c r="H4" s="1">
        <f t="shared" si="1"/>
        <v>13.155218352111094</v>
      </c>
      <c r="I4" s="1">
        <f t="shared" si="1"/>
        <v>12.923326645854617</v>
      </c>
      <c r="J4" s="1">
        <f t="shared" si="1"/>
        <v>12.734434356782032</v>
      </c>
      <c r="K4" s="1">
        <f t="shared" si="2"/>
        <v>12.6</v>
      </c>
      <c r="M4" t="s">
        <v>2</v>
      </c>
      <c r="N4" t="s">
        <v>3</v>
      </c>
    </row>
    <row r="5" spans="1:15" x14ac:dyDescent="0.55000000000000004">
      <c r="B5">
        <f t="shared" si="3"/>
        <v>2000</v>
      </c>
      <c r="C5" s="1">
        <f t="shared" si="1"/>
        <v>14.454653754501601</v>
      </c>
      <c r="D5" s="1">
        <f t="shared" si="1"/>
        <v>14.057310724516917</v>
      </c>
      <c r="E5" s="1">
        <f t="shared" si="1"/>
        <v>13.88140700252981</v>
      </c>
      <c r="F5" s="1">
        <f t="shared" si="1"/>
        <v>13.698250130449956</v>
      </c>
      <c r="G5" s="1">
        <f t="shared" si="1"/>
        <v>13.45657318882817</v>
      </c>
      <c r="H5" s="1">
        <f t="shared" si="1"/>
        <v>13.137678552506824</v>
      </c>
      <c r="I5" s="1">
        <f t="shared" si="1"/>
        <v>12.905786846250347</v>
      </c>
      <c r="J5" s="1">
        <f t="shared" si="1"/>
        <v>12.716894557177762</v>
      </c>
      <c r="K5" s="1">
        <f t="shared" si="2"/>
        <v>12.6</v>
      </c>
      <c r="M5">
        <v>0.4</v>
      </c>
      <c r="N5">
        <v>100</v>
      </c>
    </row>
    <row r="6" spans="1:15" x14ac:dyDescent="0.55000000000000004">
      <c r="B6">
        <f t="shared" si="3"/>
        <v>2500</v>
      </c>
      <c r="C6" s="1">
        <f t="shared" si="1"/>
        <v>14.433734366067247</v>
      </c>
      <c r="D6" s="1">
        <f t="shared" si="1"/>
        <v>14.036391336082563</v>
      </c>
      <c r="E6" s="1">
        <f t="shared" si="1"/>
        <v>13.860487614095456</v>
      </c>
      <c r="F6" s="1">
        <f t="shared" si="1"/>
        <v>13.677330742015602</v>
      </c>
      <c r="G6" s="1">
        <f t="shared" si="1"/>
        <v>13.435653800393816</v>
      </c>
      <c r="H6" s="1">
        <f t="shared" si="1"/>
        <v>13.116759164072469</v>
      </c>
      <c r="I6" s="1">
        <f t="shared" si="1"/>
        <v>12.884867457815993</v>
      </c>
      <c r="J6" s="1">
        <f t="shared" si="1"/>
        <v>12.695975168743407</v>
      </c>
      <c r="K6" s="1">
        <f t="shared" si="2"/>
        <v>12.6</v>
      </c>
    </row>
    <row r="7" spans="1:15" x14ac:dyDescent="0.55000000000000004">
      <c r="B7">
        <f t="shared" si="3"/>
        <v>3000</v>
      </c>
      <c r="C7" s="1">
        <f t="shared" si="1"/>
        <v>14.409656590753377</v>
      </c>
      <c r="D7" s="1">
        <f t="shared" si="1"/>
        <v>14.012313560768693</v>
      </c>
      <c r="E7" s="1">
        <f t="shared" si="1"/>
        <v>13.836409838781586</v>
      </c>
      <c r="F7" s="1">
        <f t="shared" si="1"/>
        <v>13.653252966701732</v>
      </c>
      <c r="G7" s="1">
        <f t="shared" si="1"/>
        <v>13.411576025079945</v>
      </c>
      <c r="H7" s="1">
        <f t="shared" si="1"/>
        <v>13.092681388758599</v>
      </c>
      <c r="I7" s="1">
        <f t="shared" si="1"/>
        <v>12.860789682502123</v>
      </c>
      <c r="J7" s="1">
        <f t="shared" si="1"/>
        <v>12.671897393429537</v>
      </c>
      <c r="K7" s="1">
        <f t="shared" si="2"/>
        <v>12.6</v>
      </c>
      <c r="M7" t="s">
        <v>5</v>
      </c>
      <c r="N7" t="s">
        <v>6</v>
      </c>
    </row>
    <row r="8" spans="1:15" x14ac:dyDescent="0.55000000000000004">
      <c r="B8">
        <f t="shared" si="3"/>
        <v>3500</v>
      </c>
      <c r="C8" s="1">
        <f t="shared" si="1"/>
        <v>14.38258974867998</v>
      </c>
      <c r="D8" s="1">
        <f t="shared" si="1"/>
        <v>13.985246718695295</v>
      </c>
      <c r="E8" s="1">
        <f t="shared" si="1"/>
        <v>13.809342996708189</v>
      </c>
      <c r="F8" s="1">
        <f t="shared" si="1"/>
        <v>13.626186124628335</v>
      </c>
      <c r="G8" s="1">
        <f t="shared" si="1"/>
        <v>13.384509183006548</v>
      </c>
      <c r="H8" s="1">
        <f t="shared" si="1"/>
        <v>13.065614546685202</v>
      </c>
      <c r="I8" s="1">
        <f t="shared" si="1"/>
        <v>12.833722840428726</v>
      </c>
      <c r="J8" s="1">
        <f t="shared" si="1"/>
        <v>12.64483055135614</v>
      </c>
      <c r="K8" s="1">
        <f t="shared" si="2"/>
        <v>12.6</v>
      </c>
      <c r="M8">
        <v>1.7</v>
      </c>
      <c r="N8">
        <v>18000</v>
      </c>
    </row>
    <row r="9" spans="1:15" x14ac:dyDescent="0.55000000000000004">
      <c r="B9">
        <f t="shared" si="3"/>
        <v>4000</v>
      </c>
      <c r="C9" s="1">
        <f t="shared" si="1"/>
        <v>14.352669613712667</v>
      </c>
      <c r="D9" s="1">
        <f t="shared" si="1"/>
        <v>13.955326583727983</v>
      </c>
      <c r="E9" s="1">
        <f t="shared" si="1"/>
        <v>13.779422861740876</v>
      </c>
      <c r="F9" s="1">
        <f t="shared" si="1"/>
        <v>13.596265989661022</v>
      </c>
      <c r="G9" s="1">
        <f t="shared" si="1"/>
        <v>13.354589048039236</v>
      </c>
      <c r="H9" s="1">
        <f t="shared" si="1"/>
        <v>13.035694411717889</v>
      </c>
      <c r="I9" s="1">
        <f t="shared" si="1"/>
        <v>12.803802705461413</v>
      </c>
      <c r="J9" s="1">
        <f t="shared" si="1"/>
        <v>12.614910416388827</v>
      </c>
      <c r="K9" s="1">
        <f t="shared" si="2"/>
        <v>12.6</v>
      </c>
    </row>
    <row r="10" spans="1:15" x14ac:dyDescent="0.55000000000000004">
      <c r="B10">
        <f t="shared" si="3"/>
        <v>4500</v>
      </c>
      <c r="C10" s="1">
        <f t="shared" si="1"/>
        <v>14.320008657726889</v>
      </c>
      <c r="D10" s="1">
        <f t="shared" si="1"/>
        <v>13.922665627742205</v>
      </c>
      <c r="E10" s="1">
        <f t="shared" si="1"/>
        <v>13.746761905755099</v>
      </c>
      <c r="F10" s="1">
        <f t="shared" si="1"/>
        <v>13.563605033675245</v>
      </c>
      <c r="G10" s="1">
        <f t="shared" si="1"/>
        <v>13.321928092053458</v>
      </c>
      <c r="H10" s="1">
        <f t="shared" si="1"/>
        <v>13.003033455732112</v>
      </c>
      <c r="I10" s="1">
        <f t="shared" si="1"/>
        <v>12.771141749475635</v>
      </c>
      <c r="J10" s="1">
        <f t="shared" si="1"/>
        <v>12.6</v>
      </c>
      <c r="K10" s="1">
        <f t="shared" si="2"/>
        <v>12.6</v>
      </c>
    </row>
    <row r="11" spans="1:15" x14ac:dyDescent="0.55000000000000004">
      <c r="B11">
        <f t="shared" si="3"/>
        <v>5000</v>
      </c>
      <c r="C11" s="1">
        <f t="shared" si="1"/>
        <v>14.284702320168227</v>
      </c>
      <c r="D11" s="1">
        <f t="shared" si="1"/>
        <v>13.887359290183543</v>
      </c>
      <c r="E11" s="1">
        <f t="shared" si="1"/>
        <v>13.711455568196437</v>
      </c>
      <c r="F11" s="1">
        <f t="shared" si="1"/>
        <v>13.528298696116583</v>
      </c>
      <c r="G11" s="1">
        <f t="shared" si="1"/>
        <v>13.286621754494796</v>
      </c>
      <c r="H11" s="1">
        <f t="shared" si="1"/>
        <v>12.96772711817345</v>
      </c>
      <c r="I11" s="1">
        <f t="shared" si="1"/>
        <v>12.735835411916973</v>
      </c>
      <c r="J11" s="1">
        <f t="shared" si="1"/>
        <v>12.6</v>
      </c>
      <c r="K11" s="1">
        <f t="shared" si="2"/>
        <v>12.6</v>
      </c>
    </row>
    <row r="12" spans="1:15" x14ac:dyDescent="0.55000000000000004">
      <c r="B12">
        <f t="shared" si="3"/>
        <v>5500</v>
      </c>
      <c r="C12" s="1">
        <f t="shared" si="1"/>
        <v>14.246833105440533</v>
      </c>
      <c r="D12" s="1">
        <f t="shared" si="1"/>
        <v>13.849490075455847</v>
      </c>
      <c r="E12" s="1">
        <f t="shared" si="1"/>
        <v>13.673586353468743</v>
      </c>
      <c r="F12" s="1">
        <f t="shared" si="1"/>
        <v>13.490429481388887</v>
      </c>
      <c r="G12" s="1">
        <f t="shared" si="1"/>
        <v>13.2487525397671</v>
      </c>
      <c r="H12" s="1">
        <f t="shared" si="1"/>
        <v>12.929857903445754</v>
      </c>
      <c r="I12" s="1">
        <f t="shared" si="1"/>
        <v>12.697966197189277</v>
      </c>
      <c r="J12" s="1">
        <f t="shared" si="1"/>
        <v>12.6</v>
      </c>
      <c r="K12" s="1">
        <f t="shared" si="2"/>
        <v>12.6</v>
      </c>
    </row>
    <row r="13" spans="1:15" x14ac:dyDescent="0.55000000000000004">
      <c r="B13">
        <f t="shared" si="3"/>
        <v>6000</v>
      </c>
      <c r="C13" s="1">
        <f t="shared" si="1"/>
        <v>14.206473397377753</v>
      </c>
      <c r="D13" s="1">
        <f t="shared" si="1"/>
        <v>13.809130367393069</v>
      </c>
      <c r="E13" s="1">
        <f t="shared" si="1"/>
        <v>13.633226645405962</v>
      </c>
      <c r="F13" s="1">
        <f t="shared" si="1"/>
        <v>13.450069773326108</v>
      </c>
      <c r="G13" s="1">
        <f t="shared" si="1"/>
        <v>13.208392831704321</v>
      </c>
      <c r="H13" s="1">
        <f t="shared" si="1"/>
        <v>12.889498195382975</v>
      </c>
      <c r="I13" s="1">
        <f t="shared" si="1"/>
        <v>12.657606489126499</v>
      </c>
      <c r="J13" s="1">
        <f t="shared" si="1"/>
        <v>12.6</v>
      </c>
      <c r="K13" s="1">
        <f t="shared" si="2"/>
        <v>12.6</v>
      </c>
    </row>
    <row r="14" spans="1:15" x14ac:dyDescent="0.55000000000000004">
      <c r="B14">
        <f>B13+500</f>
        <v>6500</v>
      </c>
      <c r="C14" s="1">
        <f t="shared" si="1"/>
        <v>14.163687469659862</v>
      </c>
      <c r="D14" s="1">
        <f t="shared" si="1"/>
        <v>13.766344439675178</v>
      </c>
      <c r="E14" s="1">
        <f t="shared" si="1"/>
        <v>13.590440717688072</v>
      </c>
      <c r="F14" s="1">
        <f t="shared" si="1"/>
        <v>13.407283845608218</v>
      </c>
      <c r="G14" s="1">
        <f t="shared" si="1"/>
        <v>13.165606903986431</v>
      </c>
      <c r="H14" s="1">
        <f t="shared" si="1"/>
        <v>12.846712267665085</v>
      </c>
      <c r="I14" s="1">
        <f t="shared" si="1"/>
        <v>12.614820561408608</v>
      </c>
      <c r="J14" s="1">
        <f t="shared" si="1"/>
        <v>12.6</v>
      </c>
      <c r="K14" s="1">
        <f t="shared" si="2"/>
        <v>12.6</v>
      </c>
    </row>
    <row r="15" spans="1:15" x14ac:dyDescent="0.55000000000000004">
      <c r="B15">
        <f t="shared" si="3"/>
        <v>7000</v>
      </c>
      <c r="C15" s="1">
        <f t="shared" si="1"/>
        <v>14.118532968034103</v>
      </c>
      <c r="D15" s="1">
        <f t="shared" si="1"/>
        <v>13.721189938049418</v>
      </c>
      <c r="E15" s="1">
        <f t="shared" si="1"/>
        <v>13.545286216062312</v>
      </c>
      <c r="F15" s="1">
        <f t="shared" si="1"/>
        <v>13.362129343982458</v>
      </c>
      <c r="G15" s="1">
        <f t="shared" si="1"/>
        <v>13.120452402360671</v>
      </c>
      <c r="H15" s="1">
        <f t="shared" si="1"/>
        <v>12.801557766039325</v>
      </c>
      <c r="I15" s="1">
        <f t="shared" si="1"/>
        <v>12.6</v>
      </c>
      <c r="J15" s="1">
        <f t="shared" si="1"/>
        <v>12.6</v>
      </c>
      <c r="K15" s="1">
        <f t="shared" si="2"/>
        <v>12.6</v>
      </c>
    </row>
    <row r="16" spans="1:15" x14ac:dyDescent="0.55000000000000004">
      <c r="B16">
        <f t="shared" si="3"/>
        <v>7500</v>
      </c>
      <c r="C16" s="1">
        <f t="shared" si="1"/>
        <v>14.071062032035774</v>
      </c>
      <c r="D16" s="1">
        <f t="shared" si="1"/>
        <v>13.67371900205109</v>
      </c>
      <c r="E16" s="1">
        <f t="shared" si="1"/>
        <v>13.497815280063984</v>
      </c>
      <c r="F16" s="1">
        <f t="shared" si="1"/>
        <v>13.31465840798413</v>
      </c>
      <c r="G16" s="1">
        <f t="shared" si="1"/>
        <v>13.072981466362343</v>
      </c>
      <c r="H16" s="1">
        <f t="shared" si="1"/>
        <v>12.754086830040997</v>
      </c>
      <c r="I16" s="1">
        <f t="shared" si="1"/>
        <v>12.6</v>
      </c>
      <c r="J16" s="1">
        <f t="shared" si="1"/>
        <v>12.6</v>
      </c>
      <c r="K16" s="1">
        <f t="shared" si="2"/>
        <v>12.6</v>
      </c>
    </row>
    <row r="17" spans="2:11" x14ac:dyDescent="0.55000000000000004">
      <c r="B17">
        <f t="shared" si="3"/>
        <v>8000</v>
      </c>
      <c r="C17" s="1">
        <f t="shared" si="1"/>
        <v>14.021322162728099</v>
      </c>
      <c r="D17" s="1">
        <f t="shared" si="1"/>
        <v>13.623979132743415</v>
      </c>
      <c r="E17" s="1">
        <f t="shared" si="1"/>
        <v>13.448075410756308</v>
      </c>
      <c r="F17" s="1">
        <f t="shared" si="1"/>
        <v>13.264918538676454</v>
      </c>
      <c r="G17" s="1">
        <f t="shared" si="1"/>
        <v>13.023241597054668</v>
      </c>
      <c r="H17" s="1">
        <f t="shared" si="1"/>
        <v>12.704346960733321</v>
      </c>
      <c r="I17" s="1">
        <f t="shared" si="1"/>
        <v>12.6</v>
      </c>
      <c r="J17" s="1">
        <f t="shared" si="1"/>
        <v>12.6</v>
      </c>
      <c r="K17" s="1">
        <f t="shared" si="2"/>
        <v>12.6</v>
      </c>
    </row>
    <row r="18" spans="2:11" x14ac:dyDescent="0.55000000000000004">
      <c r="B18">
        <f t="shared" si="3"/>
        <v>8500</v>
      </c>
      <c r="C18" s="1">
        <f t="shared" ref="C18:J22" si="4">MIN(MAX($M$2+($O$2*(C$1/$N$5)^$M$5)+($O$2*($B18/$N$8)^$M$8),$N$2),$M$2)</f>
        <v>13.969356906647702</v>
      </c>
      <c r="D18" s="1">
        <f t="shared" si="4"/>
        <v>13.572013876663018</v>
      </c>
      <c r="E18" s="1">
        <f t="shared" si="4"/>
        <v>13.396110154675911</v>
      </c>
      <c r="F18" s="1">
        <f t="shared" si="4"/>
        <v>13.212953282596057</v>
      </c>
      <c r="G18" s="1">
        <f t="shared" si="4"/>
        <v>12.971276340974271</v>
      </c>
      <c r="H18" s="1">
        <f t="shared" si="4"/>
        <v>12.652381704652925</v>
      </c>
      <c r="I18" s="1">
        <f t="shared" si="4"/>
        <v>12.6</v>
      </c>
      <c r="J18" s="1">
        <f t="shared" si="4"/>
        <v>12.6</v>
      </c>
      <c r="K18" s="1">
        <f t="shared" si="2"/>
        <v>12.6</v>
      </c>
    </row>
    <row r="19" spans="2:11" x14ac:dyDescent="0.55000000000000004">
      <c r="B19">
        <f>B18+500</f>
        <v>9000</v>
      </c>
      <c r="C19" s="1">
        <f t="shared" si="4"/>
        <v>13.915206403661164</v>
      </c>
      <c r="D19" s="1">
        <f t="shared" si="4"/>
        <v>13.51786337367648</v>
      </c>
      <c r="E19" s="1">
        <f t="shared" si="4"/>
        <v>13.341959651689374</v>
      </c>
      <c r="F19" s="1">
        <f t="shared" si="4"/>
        <v>13.15880277960952</v>
      </c>
      <c r="G19" s="1">
        <f t="shared" si="4"/>
        <v>12.917125837987733</v>
      </c>
      <c r="H19" s="1">
        <f t="shared" si="4"/>
        <v>12.6</v>
      </c>
      <c r="I19" s="1">
        <f t="shared" si="4"/>
        <v>12.6</v>
      </c>
      <c r="J19" s="1">
        <f t="shared" si="4"/>
        <v>12.6</v>
      </c>
      <c r="K19" s="1">
        <f t="shared" si="2"/>
        <v>12.6</v>
      </c>
    </row>
    <row r="20" spans="2:11" x14ac:dyDescent="0.55000000000000004">
      <c r="B20">
        <f t="shared" si="3"/>
        <v>9500</v>
      </c>
      <c r="C20" s="1">
        <f t="shared" si="4"/>
        <v>13.858907832034369</v>
      </c>
      <c r="D20" s="1">
        <f t="shared" si="4"/>
        <v>13.461564802049685</v>
      </c>
      <c r="E20" s="1">
        <f t="shared" si="4"/>
        <v>13.285661080062578</v>
      </c>
      <c r="F20" s="1">
        <f t="shared" si="4"/>
        <v>13.102504207982724</v>
      </c>
      <c r="G20" s="1">
        <f t="shared" si="4"/>
        <v>12.860827266360937</v>
      </c>
      <c r="H20" s="1">
        <f t="shared" si="4"/>
        <v>12.6</v>
      </c>
      <c r="I20" s="1">
        <f t="shared" si="4"/>
        <v>12.6</v>
      </c>
      <c r="J20" s="1">
        <f t="shared" si="4"/>
        <v>12.6</v>
      </c>
      <c r="K20" s="1">
        <f t="shared" si="2"/>
        <v>12.6</v>
      </c>
    </row>
    <row r="21" spans="2:11" x14ac:dyDescent="0.55000000000000004">
      <c r="B21">
        <f t="shared" si="3"/>
        <v>10000</v>
      </c>
      <c r="C21" s="1">
        <f t="shared" si="4"/>
        <v>13.800495774506819</v>
      </c>
      <c r="D21" s="1">
        <f t="shared" si="4"/>
        <v>13.403152744522135</v>
      </c>
      <c r="E21" s="1">
        <f t="shared" si="4"/>
        <v>13.227249022535029</v>
      </c>
      <c r="F21" s="1">
        <f t="shared" si="4"/>
        <v>13.044092150455175</v>
      </c>
      <c r="G21" s="1">
        <f t="shared" si="4"/>
        <v>12.802415208833388</v>
      </c>
      <c r="H21" s="1">
        <f t="shared" si="4"/>
        <v>12.6</v>
      </c>
      <c r="I21" s="1">
        <f t="shared" si="4"/>
        <v>12.6</v>
      </c>
      <c r="J21" s="1">
        <f t="shared" si="4"/>
        <v>12.6</v>
      </c>
      <c r="K21" s="1">
        <f t="shared" si="2"/>
        <v>12.6</v>
      </c>
    </row>
    <row r="22" spans="2:11" x14ac:dyDescent="0.55000000000000004">
      <c r="B22">
        <f t="shared" si="3"/>
        <v>10500</v>
      </c>
      <c r="C22" s="1">
        <f t="shared" si="4"/>
        <v>13.740002522718086</v>
      </c>
      <c r="D22" s="1">
        <f t="shared" si="4"/>
        <v>13.342659492733402</v>
      </c>
      <c r="E22" s="1">
        <f t="shared" si="4"/>
        <v>13.166755770746295</v>
      </c>
      <c r="F22" s="1">
        <f t="shared" si="4"/>
        <v>12.983598898666441</v>
      </c>
      <c r="G22" s="1">
        <f t="shared" si="4"/>
        <v>12.741921957044655</v>
      </c>
      <c r="H22" s="1">
        <f t="shared" si="4"/>
        <v>12.6</v>
      </c>
      <c r="I22" s="1">
        <f t="shared" si="4"/>
        <v>12.6</v>
      </c>
      <c r="J22" s="1">
        <f t="shared" si="4"/>
        <v>12.6</v>
      </c>
      <c r="K22" s="1">
        <f t="shared" si="2"/>
        <v>12.6</v>
      </c>
    </row>
  </sheetData>
  <conditionalFormatting sqref="C2:K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aan den Toorn</dc:creator>
  <cp:lastModifiedBy>Joop aan den Toorn</cp:lastModifiedBy>
  <dcterms:created xsi:type="dcterms:W3CDTF">2024-05-27T12:09:16Z</dcterms:created>
  <dcterms:modified xsi:type="dcterms:W3CDTF">2024-06-02T17:21:39Z</dcterms:modified>
</cp:coreProperties>
</file>