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5600" windowHeight="20560" tabRatio="500"/>
  </bookViews>
  <sheets>
    <sheet name="dfLabels-1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5" i="1" l="1"/>
  <c r="O85" i="1"/>
  <c r="P85" i="1"/>
  <c r="Q85" i="1"/>
  <c r="M85" i="1"/>
  <c r="M3" i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M23" i="1"/>
  <c r="N23" i="1"/>
  <c r="O23" i="1"/>
  <c r="P23" i="1"/>
  <c r="Q23" i="1"/>
  <c r="M24" i="1"/>
  <c r="N24" i="1"/>
  <c r="O24" i="1"/>
  <c r="P24" i="1"/>
  <c r="Q24" i="1"/>
  <c r="M25" i="1"/>
  <c r="N25" i="1"/>
  <c r="O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M43" i="1"/>
  <c r="N43" i="1"/>
  <c r="O43" i="1"/>
  <c r="P43" i="1"/>
  <c r="Q43" i="1"/>
  <c r="M44" i="1"/>
  <c r="N44" i="1"/>
  <c r="O44" i="1"/>
  <c r="P44" i="1"/>
  <c r="Q44" i="1"/>
  <c r="M45" i="1"/>
  <c r="N45" i="1"/>
  <c r="O45" i="1"/>
  <c r="P45" i="1"/>
  <c r="Q45" i="1"/>
  <c r="M46" i="1"/>
  <c r="N46" i="1"/>
  <c r="O46" i="1"/>
  <c r="P46" i="1"/>
  <c r="Q46" i="1"/>
  <c r="M47" i="1"/>
  <c r="N47" i="1"/>
  <c r="O47" i="1"/>
  <c r="P47" i="1"/>
  <c r="Q47" i="1"/>
  <c r="M48" i="1"/>
  <c r="N48" i="1"/>
  <c r="O48" i="1"/>
  <c r="P48" i="1"/>
  <c r="Q48" i="1"/>
  <c r="M49" i="1"/>
  <c r="N49" i="1"/>
  <c r="O49" i="1"/>
  <c r="P49" i="1"/>
  <c r="Q49" i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M55" i="1"/>
  <c r="N55" i="1"/>
  <c r="O55" i="1"/>
  <c r="P55" i="1"/>
  <c r="Q55" i="1"/>
  <c r="M56" i="1"/>
  <c r="N56" i="1"/>
  <c r="O56" i="1"/>
  <c r="P56" i="1"/>
  <c r="Q56" i="1"/>
  <c r="M57" i="1"/>
  <c r="N57" i="1"/>
  <c r="O57" i="1"/>
  <c r="P57" i="1"/>
  <c r="Q57" i="1"/>
  <c r="M58" i="1"/>
  <c r="N58" i="1"/>
  <c r="O58" i="1"/>
  <c r="P58" i="1"/>
  <c r="Q58" i="1"/>
  <c r="M59" i="1"/>
  <c r="N59" i="1"/>
  <c r="O59" i="1"/>
  <c r="P59" i="1"/>
  <c r="Q59" i="1"/>
  <c r="M60" i="1"/>
  <c r="N60" i="1"/>
  <c r="O60" i="1"/>
  <c r="P60" i="1"/>
  <c r="Q60" i="1"/>
  <c r="M61" i="1"/>
  <c r="N61" i="1"/>
  <c r="O61" i="1"/>
  <c r="P61" i="1"/>
  <c r="Q61" i="1"/>
  <c r="M62" i="1"/>
  <c r="N62" i="1"/>
  <c r="O62" i="1"/>
  <c r="P62" i="1"/>
  <c r="Q62" i="1"/>
  <c r="M63" i="1"/>
  <c r="N63" i="1"/>
  <c r="O63" i="1"/>
  <c r="P63" i="1"/>
  <c r="Q63" i="1"/>
  <c r="M64" i="1"/>
  <c r="N64" i="1"/>
  <c r="O64" i="1"/>
  <c r="P64" i="1"/>
  <c r="Q64" i="1"/>
  <c r="M65" i="1"/>
  <c r="N65" i="1"/>
  <c r="O65" i="1"/>
  <c r="P65" i="1"/>
  <c r="Q65" i="1"/>
  <c r="M66" i="1"/>
  <c r="N66" i="1"/>
  <c r="O66" i="1"/>
  <c r="P66" i="1"/>
  <c r="Q66" i="1"/>
  <c r="M67" i="1"/>
  <c r="N67" i="1"/>
  <c r="O67" i="1"/>
  <c r="P67" i="1"/>
  <c r="Q67" i="1"/>
  <c r="M68" i="1"/>
  <c r="N68" i="1"/>
  <c r="O68" i="1"/>
  <c r="P68" i="1"/>
  <c r="Q68" i="1"/>
  <c r="M69" i="1"/>
  <c r="N69" i="1"/>
  <c r="O69" i="1"/>
  <c r="P69" i="1"/>
  <c r="Q69" i="1"/>
  <c r="M70" i="1"/>
  <c r="N70" i="1"/>
  <c r="O70" i="1"/>
  <c r="P70" i="1"/>
  <c r="Q70" i="1"/>
  <c r="M71" i="1"/>
  <c r="N71" i="1"/>
  <c r="O71" i="1"/>
  <c r="P71" i="1"/>
  <c r="Q71" i="1"/>
  <c r="M72" i="1"/>
  <c r="N72" i="1"/>
  <c r="O72" i="1"/>
  <c r="P72" i="1"/>
  <c r="Q72" i="1"/>
  <c r="M73" i="1"/>
  <c r="N73" i="1"/>
  <c r="O73" i="1"/>
  <c r="P73" i="1"/>
  <c r="Q73" i="1"/>
  <c r="M74" i="1"/>
  <c r="N74" i="1"/>
  <c r="O74" i="1"/>
  <c r="P74" i="1"/>
  <c r="Q74" i="1"/>
  <c r="M75" i="1"/>
  <c r="N75" i="1"/>
  <c r="O75" i="1"/>
  <c r="P75" i="1"/>
  <c r="Q75" i="1"/>
  <c r="M76" i="1"/>
  <c r="N76" i="1"/>
  <c r="O76" i="1"/>
  <c r="P76" i="1"/>
  <c r="Q76" i="1"/>
  <c r="M77" i="1"/>
  <c r="N77" i="1"/>
  <c r="O77" i="1"/>
  <c r="P77" i="1"/>
  <c r="Q77" i="1"/>
  <c r="M78" i="1"/>
  <c r="N78" i="1"/>
  <c r="O78" i="1"/>
  <c r="P78" i="1"/>
  <c r="Q78" i="1"/>
  <c r="M79" i="1"/>
  <c r="N79" i="1"/>
  <c r="O79" i="1"/>
  <c r="P79" i="1"/>
  <c r="Q79" i="1"/>
  <c r="M80" i="1"/>
  <c r="N80" i="1"/>
  <c r="O80" i="1"/>
  <c r="P80" i="1"/>
  <c r="Q80" i="1"/>
  <c r="M81" i="1"/>
  <c r="N81" i="1"/>
  <c r="O81" i="1"/>
  <c r="P81" i="1"/>
  <c r="Q81" i="1"/>
  <c r="M82" i="1"/>
  <c r="N82" i="1"/>
  <c r="O82" i="1"/>
  <c r="P82" i="1"/>
  <c r="Q82" i="1"/>
  <c r="M83" i="1"/>
  <c r="N83" i="1"/>
  <c r="O83" i="1"/>
  <c r="P83" i="1"/>
  <c r="Q83" i="1"/>
  <c r="Q2" i="1"/>
  <c r="P2" i="1"/>
  <c r="O2" i="1"/>
  <c r="N2" i="1"/>
  <c r="M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L2" i="1"/>
  <c r="K2" i="1"/>
  <c r="J2" i="1"/>
</calcChain>
</file>

<file path=xl/sharedStrings.xml><?xml version="1.0" encoding="utf-8"?>
<sst xmlns="http://schemas.openxmlformats.org/spreadsheetml/2006/main" count="180" uniqueCount="19">
  <si>
    <t>category_flower</t>
  </si>
  <si>
    <t>category_types</t>
  </si>
  <si>
    <t>prominence</t>
  </si>
  <si>
    <t>nrflowers_upper</t>
  </si>
  <si>
    <t>nrtypes_upper</t>
  </si>
  <si>
    <t>crowd_nrflowers_mean</t>
  </si>
  <si>
    <t>crowd_nrtypes_mean</t>
  </si>
  <si>
    <t>nrmajority_labels</t>
  </si>
  <si>
    <t>easy</t>
  </si>
  <si>
    <t>medium</t>
  </si>
  <si>
    <t>hard</t>
  </si>
  <si>
    <t>DIFF_#F</t>
  </si>
  <si>
    <t>DIFF_#TY</t>
  </si>
  <si>
    <t>DIFF_MAJ#TY</t>
  </si>
  <si>
    <t xml:space="preserve"> LESS -1</t>
  </si>
  <si>
    <t xml:space="preserve"> -1 &lt; X &lt; 0</t>
  </si>
  <si>
    <t xml:space="preserve"> = 0</t>
  </si>
  <si>
    <t xml:space="preserve"> = 0 &gt; X &lt;= 2</t>
  </si>
  <si>
    <t xml:space="preserve"> = &gt;2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</si>
</sst>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abSelected="1" workbookViewId="0">
      <selection activeCell="Q2" sqref="Q2"/>
    </sheetView>
  </sheetViews>
  <sheetFormatPr baseColWidth="10" defaultRowHeight="15" x14ac:dyDescent="0"/>
  <cols>
    <col min="9" max="9" width="17.1640625" customWidth="1"/>
    <col min="12" max="12" width="12.1640625" bestFit="1" customWidth="1"/>
  </cols>
  <sheetData>
    <row r="1" spans="1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>
      <c r="A2">
        <v>1</v>
      </c>
      <c r="B2" t="s">
        <v>8</v>
      </c>
      <c r="C2" t="s">
        <v>8</v>
      </c>
      <c r="D2" t="b">
        <v>1</v>
      </c>
      <c r="E2">
        <v>1</v>
      </c>
      <c r="F2">
        <v>1</v>
      </c>
      <c r="G2">
        <v>7.1428571428571397</v>
      </c>
      <c r="H2">
        <v>1</v>
      </c>
      <c r="I2">
        <v>1</v>
      </c>
      <c r="J2">
        <f>E2-G2</f>
        <v>-6.1428571428571397</v>
      </c>
      <c r="K2">
        <f>F2-H2</f>
        <v>0</v>
      </c>
      <c r="L2">
        <f>E2-I2</f>
        <v>0</v>
      </c>
      <c r="M2">
        <f>IF(J2&lt;-1, 1, 0)</f>
        <v>1</v>
      </c>
      <c r="N2">
        <f>IF(AND(J2&lt;0, J2&gt;=-1),1,0)</f>
        <v>0</v>
      </c>
      <c r="O2">
        <f>IF(AND(J2 = 0),1,0)</f>
        <v>0</v>
      </c>
      <c r="P2">
        <f>IF(AND(J2 &gt; 0, J2 &lt;= 2),1,0)</f>
        <v>0</v>
      </c>
      <c r="Q2">
        <f>IF(AND(J2 &gt; 2),1,0)</f>
        <v>0</v>
      </c>
    </row>
    <row r="3" spans="1:17">
      <c r="A3">
        <v>2</v>
      </c>
      <c r="B3" t="s">
        <v>9</v>
      </c>
      <c r="C3" t="s">
        <v>9</v>
      </c>
      <c r="D3" t="b">
        <v>0</v>
      </c>
      <c r="E3">
        <v>5</v>
      </c>
      <c r="F3">
        <v>2</v>
      </c>
      <c r="G3">
        <v>1.5</v>
      </c>
      <c r="H3">
        <v>1</v>
      </c>
      <c r="I3">
        <v>1</v>
      </c>
      <c r="J3">
        <f t="shared" ref="J3:J66" si="0">E3-G3</f>
        <v>3.5</v>
      </c>
      <c r="K3">
        <f t="shared" ref="K3:K66" si="1">F3-H3</f>
        <v>1</v>
      </c>
      <c r="L3">
        <f t="shared" ref="L3:L66" si="2">E3-I3</f>
        <v>4</v>
      </c>
      <c r="M3">
        <f t="shared" ref="M3:M66" si="3">IF(J3&lt;-1, 1, 0)</f>
        <v>0</v>
      </c>
      <c r="N3">
        <f t="shared" ref="N3:N66" si="4">IF(AND(J3&lt;0, J3&gt;=-1),1,0)</f>
        <v>0</v>
      </c>
      <c r="O3">
        <f t="shared" ref="O3:O66" si="5">IF(AND(J3 = 0),1,0)</f>
        <v>0</v>
      </c>
      <c r="P3">
        <f t="shared" ref="P3:P66" si="6">IF(AND(J3 &gt; 0, J3 &lt;= 2),1,0)</f>
        <v>0</v>
      </c>
      <c r="Q3">
        <f t="shared" ref="Q3:Q66" si="7">IF(AND(J3 &gt; 2),1,0)</f>
        <v>1</v>
      </c>
    </row>
    <row r="4" spans="1:17">
      <c r="A4">
        <v>3</v>
      </c>
      <c r="B4" t="s">
        <v>10</v>
      </c>
      <c r="C4" t="s">
        <v>9</v>
      </c>
      <c r="D4" t="b">
        <v>0</v>
      </c>
      <c r="E4">
        <v>8</v>
      </c>
      <c r="F4">
        <v>2</v>
      </c>
      <c r="G4">
        <v>7</v>
      </c>
      <c r="H4">
        <v>2.1666666666666701</v>
      </c>
      <c r="I4">
        <v>0</v>
      </c>
      <c r="J4">
        <f t="shared" si="0"/>
        <v>1</v>
      </c>
      <c r="K4">
        <f t="shared" si="1"/>
        <v>-0.16666666666667007</v>
      </c>
      <c r="L4">
        <f t="shared" si="2"/>
        <v>8</v>
      </c>
      <c r="M4">
        <f t="shared" si="3"/>
        <v>0</v>
      </c>
      <c r="N4">
        <f t="shared" si="4"/>
        <v>0</v>
      </c>
      <c r="O4">
        <f t="shared" si="5"/>
        <v>0</v>
      </c>
      <c r="P4">
        <f t="shared" si="6"/>
        <v>1</v>
      </c>
      <c r="Q4">
        <f t="shared" si="7"/>
        <v>0</v>
      </c>
    </row>
    <row r="5" spans="1:17">
      <c r="A5">
        <v>4</v>
      </c>
      <c r="B5" t="s">
        <v>8</v>
      </c>
      <c r="C5" t="s">
        <v>8</v>
      </c>
      <c r="D5" t="b">
        <v>1</v>
      </c>
      <c r="E5">
        <v>2</v>
      </c>
      <c r="F5">
        <v>1</v>
      </c>
      <c r="G5">
        <v>1.8571428571428601</v>
      </c>
      <c r="H5">
        <v>1</v>
      </c>
      <c r="I5">
        <v>2</v>
      </c>
      <c r="J5">
        <f t="shared" si="0"/>
        <v>0.14285714285713991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>
        <f t="shared" si="6"/>
        <v>1</v>
      </c>
      <c r="Q5">
        <f t="shared" si="7"/>
        <v>0</v>
      </c>
    </row>
    <row r="6" spans="1:17">
      <c r="A6">
        <v>5</v>
      </c>
      <c r="B6" t="s">
        <v>8</v>
      </c>
      <c r="C6" t="s">
        <v>8</v>
      </c>
      <c r="D6" t="b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1</v>
      </c>
      <c r="P6">
        <f t="shared" si="6"/>
        <v>0</v>
      </c>
      <c r="Q6">
        <f t="shared" si="7"/>
        <v>0</v>
      </c>
    </row>
    <row r="7" spans="1:17">
      <c r="A7">
        <v>6</v>
      </c>
      <c r="B7" t="s">
        <v>8</v>
      </c>
      <c r="C7" t="s">
        <v>8</v>
      </c>
      <c r="D7" t="b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1</v>
      </c>
      <c r="P7">
        <f t="shared" si="6"/>
        <v>0</v>
      </c>
      <c r="Q7">
        <f t="shared" si="7"/>
        <v>0</v>
      </c>
    </row>
    <row r="8" spans="1:17">
      <c r="A8">
        <v>7</v>
      </c>
      <c r="B8" t="s">
        <v>8</v>
      </c>
      <c r="C8" t="s">
        <v>8</v>
      </c>
      <c r="D8" t="b">
        <v>1</v>
      </c>
      <c r="E8">
        <v>3</v>
      </c>
      <c r="F8">
        <v>1</v>
      </c>
      <c r="G8">
        <v>2</v>
      </c>
      <c r="H8">
        <v>1.125</v>
      </c>
      <c r="I8">
        <v>1</v>
      </c>
      <c r="J8">
        <f t="shared" si="0"/>
        <v>1</v>
      </c>
      <c r="K8">
        <f t="shared" si="1"/>
        <v>-0.125</v>
      </c>
      <c r="L8">
        <f t="shared" si="2"/>
        <v>2</v>
      </c>
      <c r="M8">
        <f t="shared" si="3"/>
        <v>0</v>
      </c>
      <c r="N8">
        <f t="shared" si="4"/>
        <v>0</v>
      </c>
      <c r="O8">
        <f t="shared" si="5"/>
        <v>0</v>
      </c>
      <c r="P8">
        <f t="shared" si="6"/>
        <v>1</v>
      </c>
      <c r="Q8">
        <f t="shared" si="7"/>
        <v>0</v>
      </c>
    </row>
    <row r="9" spans="1:17">
      <c r="A9">
        <v>8</v>
      </c>
      <c r="B9" t="s">
        <v>10</v>
      </c>
      <c r="C9" t="s">
        <v>8</v>
      </c>
      <c r="D9" t="b">
        <v>1</v>
      </c>
      <c r="E9">
        <v>13</v>
      </c>
      <c r="F9">
        <v>1</v>
      </c>
      <c r="G9">
        <v>2.5</v>
      </c>
      <c r="H9">
        <v>1</v>
      </c>
      <c r="I9">
        <v>0</v>
      </c>
      <c r="J9">
        <f t="shared" si="0"/>
        <v>10.5</v>
      </c>
      <c r="K9">
        <f t="shared" si="1"/>
        <v>0</v>
      </c>
      <c r="L9">
        <f t="shared" si="2"/>
        <v>13</v>
      </c>
      <c r="M9">
        <f t="shared" si="3"/>
        <v>0</v>
      </c>
      <c r="N9">
        <f t="shared" si="4"/>
        <v>0</v>
      </c>
      <c r="O9">
        <f t="shared" si="5"/>
        <v>0</v>
      </c>
      <c r="P9">
        <f t="shared" si="6"/>
        <v>0</v>
      </c>
      <c r="Q9">
        <f t="shared" si="7"/>
        <v>1</v>
      </c>
    </row>
    <row r="10" spans="1:17">
      <c r="A10">
        <v>9</v>
      </c>
      <c r="B10" t="s">
        <v>8</v>
      </c>
      <c r="C10" t="s">
        <v>8</v>
      </c>
      <c r="D10" t="b">
        <v>1</v>
      </c>
      <c r="E10">
        <v>2</v>
      </c>
      <c r="F10">
        <v>1</v>
      </c>
      <c r="G10">
        <v>2</v>
      </c>
      <c r="H10">
        <v>1.2</v>
      </c>
      <c r="I10">
        <v>1</v>
      </c>
      <c r="J10">
        <f t="shared" si="0"/>
        <v>0</v>
      </c>
      <c r="K10">
        <f t="shared" si="1"/>
        <v>-0.19999999999999996</v>
      </c>
      <c r="L10">
        <f t="shared" si="2"/>
        <v>1</v>
      </c>
      <c r="M10">
        <f t="shared" si="3"/>
        <v>0</v>
      </c>
      <c r="N10">
        <f t="shared" si="4"/>
        <v>0</v>
      </c>
      <c r="O10">
        <f t="shared" si="5"/>
        <v>1</v>
      </c>
      <c r="P10">
        <f t="shared" si="6"/>
        <v>0</v>
      </c>
      <c r="Q10">
        <f t="shared" si="7"/>
        <v>0</v>
      </c>
    </row>
    <row r="11" spans="1:17">
      <c r="A11">
        <v>10</v>
      </c>
      <c r="B11" t="s">
        <v>10</v>
      </c>
      <c r="C11" t="s">
        <v>9</v>
      </c>
      <c r="D11" t="b">
        <v>0</v>
      </c>
      <c r="E11">
        <v>25</v>
      </c>
      <c r="F11">
        <v>2</v>
      </c>
      <c r="G11">
        <v>14.5</v>
      </c>
      <c r="H11">
        <v>2</v>
      </c>
      <c r="I11">
        <v>1</v>
      </c>
      <c r="J11">
        <f t="shared" si="0"/>
        <v>10.5</v>
      </c>
      <c r="K11">
        <f t="shared" si="1"/>
        <v>0</v>
      </c>
      <c r="L11">
        <f t="shared" si="2"/>
        <v>24</v>
      </c>
      <c r="M11">
        <f t="shared" si="3"/>
        <v>0</v>
      </c>
      <c r="N11">
        <f t="shared" si="4"/>
        <v>0</v>
      </c>
      <c r="O11">
        <f t="shared" si="5"/>
        <v>0</v>
      </c>
      <c r="P11">
        <f t="shared" si="6"/>
        <v>0</v>
      </c>
      <c r="Q11">
        <f t="shared" si="7"/>
        <v>1</v>
      </c>
    </row>
    <row r="12" spans="1:17">
      <c r="A12">
        <v>11</v>
      </c>
      <c r="B12" t="s">
        <v>10</v>
      </c>
      <c r="C12" t="s">
        <v>9</v>
      </c>
      <c r="D12" t="b">
        <v>0</v>
      </c>
      <c r="E12">
        <v>7</v>
      </c>
      <c r="F12">
        <v>2</v>
      </c>
      <c r="G12">
        <v>4.4285714285714297</v>
      </c>
      <c r="H12">
        <v>1</v>
      </c>
      <c r="I12">
        <v>1</v>
      </c>
      <c r="J12">
        <f t="shared" si="0"/>
        <v>2.5714285714285703</v>
      </c>
      <c r="K12">
        <f t="shared" si="1"/>
        <v>1</v>
      </c>
      <c r="L12">
        <f t="shared" si="2"/>
        <v>6</v>
      </c>
      <c r="M12">
        <f t="shared" si="3"/>
        <v>0</v>
      </c>
      <c r="N12">
        <f t="shared" si="4"/>
        <v>0</v>
      </c>
      <c r="O12">
        <f t="shared" si="5"/>
        <v>0</v>
      </c>
      <c r="P12">
        <f t="shared" si="6"/>
        <v>0</v>
      </c>
      <c r="Q12">
        <f t="shared" si="7"/>
        <v>1</v>
      </c>
    </row>
    <row r="13" spans="1:17">
      <c r="A13">
        <v>12</v>
      </c>
      <c r="B13" t="s">
        <v>10</v>
      </c>
      <c r="C13" t="s">
        <v>10</v>
      </c>
      <c r="D13" t="b">
        <v>0</v>
      </c>
      <c r="E13">
        <v>90</v>
      </c>
      <c r="F13">
        <v>12</v>
      </c>
      <c r="G13">
        <v>27</v>
      </c>
      <c r="H13">
        <v>5</v>
      </c>
      <c r="I13">
        <v>2</v>
      </c>
      <c r="J13">
        <f t="shared" si="0"/>
        <v>63</v>
      </c>
      <c r="K13">
        <f t="shared" si="1"/>
        <v>7</v>
      </c>
      <c r="L13">
        <f t="shared" si="2"/>
        <v>88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0</v>
      </c>
      <c r="Q13">
        <f t="shared" si="7"/>
        <v>1</v>
      </c>
    </row>
    <row r="14" spans="1:17">
      <c r="A14">
        <v>13</v>
      </c>
      <c r="B14" t="s">
        <v>8</v>
      </c>
      <c r="C14" t="s">
        <v>8</v>
      </c>
      <c r="D14" t="b">
        <v>1</v>
      </c>
      <c r="E14">
        <v>3</v>
      </c>
      <c r="F14">
        <v>1</v>
      </c>
      <c r="G14">
        <v>3</v>
      </c>
      <c r="H14">
        <v>1</v>
      </c>
      <c r="I14">
        <v>1</v>
      </c>
      <c r="J14">
        <f t="shared" si="0"/>
        <v>0</v>
      </c>
      <c r="K14">
        <f t="shared" si="1"/>
        <v>0</v>
      </c>
      <c r="L14">
        <f t="shared" si="2"/>
        <v>2</v>
      </c>
      <c r="M14">
        <f t="shared" si="3"/>
        <v>0</v>
      </c>
      <c r="N14">
        <f t="shared" si="4"/>
        <v>0</v>
      </c>
      <c r="O14">
        <f t="shared" si="5"/>
        <v>1</v>
      </c>
      <c r="P14">
        <f t="shared" si="6"/>
        <v>0</v>
      </c>
      <c r="Q14">
        <f t="shared" si="7"/>
        <v>0</v>
      </c>
    </row>
    <row r="15" spans="1:17">
      <c r="A15">
        <v>14</v>
      </c>
      <c r="B15" t="s">
        <v>9</v>
      </c>
      <c r="C15" t="s">
        <v>8</v>
      </c>
      <c r="D15" t="b">
        <v>1</v>
      </c>
      <c r="E15">
        <v>22</v>
      </c>
      <c r="F15">
        <v>1</v>
      </c>
      <c r="G15">
        <v>13.75</v>
      </c>
      <c r="H15">
        <v>1</v>
      </c>
      <c r="I15">
        <v>0</v>
      </c>
      <c r="J15">
        <f t="shared" si="0"/>
        <v>8.25</v>
      </c>
      <c r="K15">
        <f t="shared" si="1"/>
        <v>0</v>
      </c>
      <c r="L15">
        <f t="shared" si="2"/>
        <v>22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0</v>
      </c>
      <c r="Q15">
        <f t="shared" si="7"/>
        <v>1</v>
      </c>
    </row>
    <row r="16" spans="1:17">
      <c r="A16">
        <v>15</v>
      </c>
      <c r="B16" t="s">
        <v>9</v>
      </c>
      <c r="C16" t="s">
        <v>8</v>
      </c>
      <c r="D16" t="b">
        <v>1</v>
      </c>
      <c r="E16">
        <v>16</v>
      </c>
      <c r="F16">
        <v>6</v>
      </c>
      <c r="G16">
        <v>11.285714285714301</v>
      </c>
      <c r="H16">
        <v>4.5714285714285703</v>
      </c>
      <c r="I16">
        <v>2</v>
      </c>
      <c r="J16">
        <f t="shared" si="0"/>
        <v>4.7142857142856993</v>
      </c>
      <c r="K16">
        <f t="shared" si="1"/>
        <v>1.4285714285714297</v>
      </c>
      <c r="L16">
        <f t="shared" si="2"/>
        <v>14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Q16">
        <f t="shared" si="7"/>
        <v>1</v>
      </c>
    </row>
    <row r="17" spans="1:17">
      <c r="A17">
        <v>16</v>
      </c>
      <c r="B17" t="s">
        <v>8</v>
      </c>
      <c r="C17" t="s">
        <v>8</v>
      </c>
      <c r="D17" t="b">
        <v>1</v>
      </c>
      <c r="E17">
        <v>13</v>
      </c>
      <c r="F17">
        <v>6</v>
      </c>
      <c r="G17">
        <v>10.1428571428571</v>
      </c>
      <c r="H17">
        <v>4.71428571428571</v>
      </c>
      <c r="I17">
        <v>2</v>
      </c>
      <c r="J17">
        <f t="shared" si="0"/>
        <v>2.8571428571429003</v>
      </c>
      <c r="K17">
        <f t="shared" si="1"/>
        <v>1.28571428571429</v>
      </c>
      <c r="L17">
        <f t="shared" si="2"/>
        <v>11</v>
      </c>
      <c r="M17">
        <f t="shared" si="3"/>
        <v>0</v>
      </c>
      <c r="N17">
        <f t="shared" si="4"/>
        <v>0</v>
      </c>
      <c r="O17">
        <f t="shared" si="5"/>
        <v>0</v>
      </c>
      <c r="P17">
        <f t="shared" si="6"/>
        <v>0</v>
      </c>
      <c r="Q17">
        <f t="shared" si="7"/>
        <v>1</v>
      </c>
    </row>
    <row r="18" spans="1:17">
      <c r="A18">
        <v>17</v>
      </c>
      <c r="B18" t="s">
        <v>9</v>
      </c>
      <c r="C18" t="s">
        <v>9</v>
      </c>
      <c r="D18" t="b">
        <v>0</v>
      </c>
      <c r="E18">
        <v>4</v>
      </c>
      <c r="F18">
        <v>2</v>
      </c>
      <c r="G18">
        <v>10.8</v>
      </c>
      <c r="H18">
        <v>1.8</v>
      </c>
      <c r="I18">
        <v>1</v>
      </c>
      <c r="J18">
        <f t="shared" si="0"/>
        <v>-6.8000000000000007</v>
      </c>
      <c r="K18">
        <f t="shared" si="1"/>
        <v>0.19999999999999996</v>
      </c>
      <c r="L18">
        <f t="shared" si="2"/>
        <v>3</v>
      </c>
      <c r="M18">
        <f t="shared" si="3"/>
        <v>1</v>
      </c>
      <c r="N18">
        <f t="shared" si="4"/>
        <v>0</v>
      </c>
      <c r="O18">
        <f t="shared" si="5"/>
        <v>0</v>
      </c>
      <c r="P18">
        <f t="shared" si="6"/>
        <v>0</v>
      </c>
      <c r="Q18">
        <f t="shared" si="7"/>
        <v>0</v>
      </c>
    </row>
    <row r="19" spans="1:17">
      <c r="A19">
        <v>18</v>
      </c>
      <c r="B19" t="s">
        <v>8</v>
      </c>
      <c r="C19" t="s">
        <v>8</v>
      </c>
      <c r="D19" t="b">
        <v>0</v>
      </c>
      <c r="E19">
        <v>1</v>
      </c>
      <c r="F19">
        <v>1</v>
      </c>
      <c r="G19">
        <v>1.1428571428571399</v>
      </c>
      <c r="H19">
        <v>1.1428571428571399</v>
      </c>
      <c r="I19">
        <v>1</v>
      </c>
      <c r="J19">
        <f t="shared" si="0"/>
        <v>-0.14285714285713991</v>
      </c>
      <c r="K19">
        <f t="shared" si="1"/>
        <v>-0.14285714285713991</v>
      </c>
      <c r="L19">
        <f t="shared" si="2"/>
        <v>0</v>
      </c>
      <c r="M19">
        <f t="shared" si="3"/>
        <v>0</v>
      </c>
      <c r="N19">
        <f t="shared" si="4"/>
        <v>1</v>
      </c>
      <c r="O19">
        <f t="shared" si="5"/>
        <v>0</v>
      </c>
      <c r="P19">
        <f t="shared" si="6"/>
        <v>0</v>
      </c>
      <c r="Q19">
        <f t="shared" si="7"/>
        <v>0</v>
      </c>
    </row>
    <row r="20" spans="1:17">
      <c r="A20">
        <v>19</v>
      </c>
      <c r="B20" t="s">
        <v>9</v>
      </c>
      <c r="C20" t="s">
        <v>8</v>
      </c>
      <c r="D20" t="b">
        <v>0</v>
      </c>
      <c r="E20">
        <v>3</v>
      </c>
      <c r="F20">
        <v>1</v>
      </c>
      <c r="G20">
        <v>3.1666666666666701</v>
      </c>
      <c r="H20">
        <v>1</v>
      </c>
      <c r="I20">
        <v>2</v>
      </c>
      <c r="J20">
        <f t="shared" si="0"/>
        <v>-0.16666666666667007</v>
      </c>
      <c r="K20">
        <f t="shared" si="1"/>
        <v>0</v>
      </c>
      <c r="L20">
        <f t="shared" si="2"/>
        <v>1</v>
      </c>
      <c r="M20">
        <f t="shared" si="3"/>
        <v>0</v>
      </c>
      <c r="N20">
        <f t="shared" si="4"/>
        <v>1</v>
      </c>
      <c r="O20">
        <f t="shared" si="5"/>
        <v>0</v>
      </c>
      <c r="P20">
        <f t="shared" si="6"/>
        <v>0</v>
      </c>
      <c r="Q20">
        <f t="shared" si="7"/>
        <v>0</v>
      </c>
    </row>
    <row r="21" spans="1:17">
      <c r="A21">
        <v>20</v>
      </c>
      <c r="B21" t="s">
        <v>8</v>
      </c>
      <c r="C21" t="s">
        <v>8</v>
      </c>
      <c r="D21" t="b">
        <v>0</v>
      </c>
      <c r="E21">
        <v>3</v>
      </c>
      <c r="F21">
        <v>1</v>
      </c>
      <c r="G21">
        <v>2.1428571428571401</v>
      </c>
      <c r="H21">
        <v>1.28571428571429</v>
      </c>
      <c r="I21">
        <v>1</v>
      </c>
      <c r="J21">
        <f t="shared" si="0"/>
        <v>0.85714285714285987</v>
      </c>
      <c r="K21">
        <f t="shared" si="1"/>
        <v>-0.28571428571429003</v>
      </c>
      <c r="L21">
        <f t="shared" si="2"/>
        <v>2</v>
      </c>
      <c r="M21">
        <f t="shared" si="3"/>
        <v>0</v>
      </c>
      <c r="N21">
        <f t="shared" si="4"/>
        <v>0</v>
      </c>
      <c r="O21">
        <f t="shared" si="5"/>
        <v>0</v>
      </c>
      <c r="P21">
        <f t="shared" si="6"/>
        <v>1</v>
      </c>
      <c r="Q21">
        <f t="shared" si="7"/>
        <v>0</v>
      </c>
    </row>
    <row r="22" spans="1:17">
      <c r="A22">
        <v>21</v>
      </c>
      <c r="B22" t="s">
        <v>10</v>
      </c>
      <c r="C22" t="s">
        <v>8</v>
      </c>
      <c r="D22" t="b">
        <v>0</v>
      </c>
      <c r="E22">
        <v>5</v>
      </c>
      <c r="F22">
        <v>1</v>
      </c>
      <c r="G22">
        <v>3.4</v>
      </c>
      <c r="H22">
        <v>1.4</v>
      </c>
      <c r="I22">
        <v>1</v>
      </c>
      <c r="J22">
        <f t="shared" si="0"/>
        <v>1.6</v>
      </c>
      <c r="K22">
        <f t="shared" si="1"/>
        <v>-0.39999999999999991</v>
      </c>
      <c r="L22">
        <f t="shared" si="2"/>
        <v>4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1</v>
      </c>
      <c r="Q22">
        <f t="shared" si="7"/>
        <v>0</v>
      </c>
    </row>
    <row r="23" spans="1:17">
      <c r="A23">
        <v>22</v>
      </c>
      <c r="B23" t="s">
        <v>9</v>
      </c>
      <c r="C23" t="s">
        <v>9</v>
      </c>
      <c r="D23" t="b">
        <v>0</v>
      </c>
      <c r="E23">
        <v>2</v>
      </c>
      <c r="F23">
        <v>2</v>
      </c>
      <c r="G23">
        <v>1</v>
      </c>
      <c r="H23">
        <v>1</v>
      </c>
      <c r="I23">
        <v>1</v>
      </c>
      <c r="J23">
        <f t="shared" si="0"/>
        <v>1</v>
      </c>
      <c r="K23">
        <f t="shared" si="1"/>
        <v>1</v>
      </c>
      <c r="L23">
        <f t="shared" si="2"/>
        <v>1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1</v>
      </c>
      <c r="Q23">
        <f t="shared" si="7"/>
        <v>0</v>
      </c>
    </row>
    <row r="24" spans="1:17">
      <c r="A24">
        <v>23</v>
      </c>
      <c r="B24" t="s">
        <v>10</v>
      </c>
      <c r="C24" t="s">
        <v>9</v>
      </c>
      <c r="D24" t="b">
        <v>0</v>
      </c>
      <c r="E24">
        <v>30</v>
      </c>
      <c r="F24">
        <v>6</v>
      </c>
      <c r="G24">
        <v>12</v>
      </c>
      <c r="H24">
        <v>3.75</v>
      </c>
      <c r="I24">
        <v>1</v>
      </c>
      <c r="J24">
        <f t="shared" si="0"/>
        <v>18</v>
      </c>
      <c r="K24">
        <f t="shared" si="1"/>
        <v>2.25</v>
      </c>
      <c r="L24">
        <f t="shared" si="2"/>
        <v>29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</v>
      </c>
      <c r="Q24">
        <f t="shared" si="7"/>
        <v>1</v>
      </c>
    </row>
    <row r="25" spans="1:17">
      <c r="A25">
        <v>24</v>
      </c>
      <c r="B25" t="s">
        <v>8</v>
      </c>
      <c r="C25" t="s">
        <v>8</v>
      </c>
      <c r="D25" t="b">
        <v>0</v>
      </c>
      <c r="E25">
        <v>3</v>
      </c>
      <c r="F25">
        <v>1</v>
      </c>
      <c r="G25">
        <v>3</v>
      </c>
      <c r="H25">
        <v>1</v>
      </c>
      <c r="I25">
        <v>1</v>
      </c>
      <c r="J25">
        <f t="shared" si="0"/>
        <v>0</v>
      </c>
      <c r="K25">
        <f t="shared" si="1"/>
        <v>0</v>
      </c>
      <c r="L25">
        <f t="shared" si="2"/>
        <v>2</v>
      </c>
      <c r="M25">
        <f t="shared" si="3"/>
        <v>0</v>
      </c>
      <c r="N25">
        <f t="shared" si="4"/>
        <v>0</v>
      </c>
      <c r="O25">
        <f t="shared" si="5"/>
        <v>1</v>
      </c>
      <c r="P25">
        <f t="shared" si="6"/>
        <v>0</v>
      </c>
      <c r="Q25">
        <f t="shared" si="7"/>
        <v>0</v>
      </c>
    </row>
    <row r="26" spans="1:17">
      <c r="A26">
        <v>25</v>
      </c>
      <c r="B26" t="s">
        <v>10</v>
      </c>
      <c r="C26" t="s">
        <v>10</v>
      </c>
      <c r="D26" t="b">
        <v>0</v>
      </c>
      <c r="E26">
        <v>50</v>
      </c>
      <c r="F26">
        <v>6</v>
      </c>
      <c r="G26">
        <v>12.285714285714301</v>
      </c>
      <c r="H26">
        <v>2.71428571428571</v>
      </c>
      <c r="I26">
        <v>1</v>
      </c>
      <c r="J26">
        <f t="shared" si="0"/>
        <v>37.714285714285701</v>
      </c>
      <c r="K26">
        <f t="shared" si="1"/>
        <v>3.28571428571429</v>
      </c>
      <c r="L26">
        <f t="shared" si="2"/>
        <v>49</v>
      </c>
      <c r="M26">
        <f t="shared" si="3"/>
        <v>0</v>
      </c>
      <c r="N26">
        <f t="shared" si="4"/>
        <v>0</v>
      </c>
      <c r="O26">
        <f t="shared" si="5"/>
        <v>0</v>
      </c>
      <c r="P26">
        <f t="shared" si="6"/>
        <v>0</v>
      </c>
      <c r="Q26">
        <f t="shared" si="7"/>
        <v>1</v>
      </c>
    </row>
    <row r="27" spans="1:17">
      <c r="A27">
        <v>26</v>
      </c>
      <c r="B27" t="s">
        <v>8</v>
      </c>
      <c r="C27" t="s">
        <v>8</v>
      </c>
      <c r="D27" t="b">
        <v>0</v>
      </c>
      <c r="E27">
        <v>2</v>
      </c>
      <c r="F27">
        <v>2</v>
      </c>
      <c r="G27">
        <v>1.125</v>
      </c>
      <c r="H27">
        <v>1.125</v>
      </c>
      <c r="I27">
        <v>1</v>
      </c>
      <c r="J27">
        <f t="shared" si="0"/>
        <v>0.875</v>
      </c>
      <c r="K27">
        <f t="shared" si="1"/>
        <v>0.875</v>
      </c>
      <c r="L27">
        <f t="shared" si="2"/>
        <v>1</v>
      </c>
      <c r="M27">
        <f t="shared" si="3"/>
        <v>0</v>
      </c>
      <c r="N27">
        <f t="shared" si="4"/>
        <v>0</v>
      </c>
      <c r="O27">
        <f t="shared" si="5"/>
        <v>0</v>
      </c>
      <c r="P27">
        <f t="shared" si="6"/>
        <v>1</v>
      </c>
      <c r="Q27">
        <f t="shared" si="7"/>
        <v>0</v>
      </c>
    </row>
    <row r="28" spans="1:17">
      <c r="A28">
        <v>27</v>
      </c>
      <c r="B28" t="s">
        <v>10</v>
      </c>
      <c r="C28" t="s">
        <v>9</v>
      </c>
      <c r="D28" t="b">
        <v>0</v>
      </c>
      <c r="E28">
        <v>20</v>
      </c>
      <c r="F28">
        <v>2</v>
      </c>
      <c r="G28">
        <v>13.8333333333333</v>
      </c>
      <c r="H28">
        <v>1.5</v>
      </c>
      <c r="I28">
        <v>1</v>
      </c>
      <c r="J28">
        <f t="shared" si="0"/>
        <v>6.1666666666666998</v>
      </c>
      <c r="K28">
        <f t="shared" si="1"/>
        <v>0.5</v>
      </c>
      <c r="L28">
        <f t="shared" si="2"/>
        <v>19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0</v>
      </c>
      <c r="Q28">
        <f t="shared" si="7"/>
        <v>1</v>
      </c>
    </row>
    <row r="29" spans="1:17">
      <c r="A29">
        <v>28</v>
      </c>
      <c r="B29" t="s">
        <v>10</v>
      </c>
      <c r="C29" t="s">
        <v>10</v>
      </c>
      <c r="D29" t="b">
        <v>0</v>
      </c>
      <c r="E29">
        <v>30</v>
      </c>
      <c r="F29">
        <v>6</v>
      </c>
      <c r="G29">
        <v>14.75</v>
      </c>
      <c r="H29">
        <v>2.75</v>
      </c>
      <c r="I29">
        <v>1</v>
      </c>
      <c r="J29">
        <f t="shared" si="0"/>
        <v>15.25</v>
      </c>
      <c r="K29">
        <f t="shared" si="1"/>
        <v>3.25</v>
      </c>
      <c r="L29">
        <f t="shared" si="2"/>
        <v>29</v>
      </c>
      <c r="M29">
        <f t="shared" si="3"/>
        <v>0</v>
      </c>
      <c r="N29">
        <f t="shared" si="4"/>
        <v>0</v>
      </c>
      <c r="O29">
        <f t="shared" si="5"/>
        <v>0</v>
      </c>
      <c r="P29">
        <f t="shared" si="6"/>
        <v>0</v>
      </c>
      <c r="Q29">
        <f t="shared" si="7"/>
        <v>1</v>
      </c>
    </row>
    <row r="30" spans="1:17">
      <c r="A30">
        <v>29</v>
      </c>
      <c r="B30" t="s">
        <v>10</v>
      </c>
      <c r="C30" t="s">
        <v>10</v>
      </c>
      <c r="D30" t="b">
        <v>0</v>
      </c>
      <c r="E30">
        <v>19</v>
      </c>
      <c r="F30">
        <v>11</v>
      </c>
      <c r="G30">
        <v>6.3333333333333304</v>
      </c>
      <c r="H30">
        <v>4.5</v>
      </c>
      <c r="I30">
        <v>0</v>
      </c>
      <c r="J30">
        <f t="shared" si="0"/>
        <v>12.66666666666667</v>
      </c>
      <c r="K30">
        <f t="shared" si="1"/>
        <v>6.5</v>
      </c>
      <c r="L30">
        <f t="shared" si="2"/>
        <v>19</v>
      </c>
      <c r="M30">
        <f t="shared" si="3"/>
        <v>0</v>
      </c>
      <c r="N30">
        <f t="shared" si="4"/>
        <v>0</v>
      </c>
      <c r="O30">
        <f t="shared" si="5"/>
        <v>0</v>
      </c>
      <c r="P30">
        <f t="shared" si="6"/>
        <v>0</v>
      </c>
      <c r="Q30">
        <f t="shared" si="7"/>
        <v>1</v>
      </c>
    </row>
    <row r="31" spans="1:17">
      <c r="A31">
        <v>30</v>
      </c>
      <c r="B31" t="s">
        <v>8</v>
      </c>
      <c r="C31" t="s">
        <v>8</v>
      </c>
      <c r="D31" t="b">
        <v>0</v>
      </c>
      <c r="E31">
        <v>2</v>
      </c>
      <c r="F31">
        <v>1</v>
      </c>
      <c r="G31">
        <v>1.75</v>
      </c>
      <c r="H31">
        <v>1</v>
      </c>
      <c r="I31">
        <v>0</v>
      </c>
      <c r="J31">
        <f t="shared" si="0"/>
        <v>0.25</v>
      </c>
      <c r="K31">
        <f t="shared" si="1"/>
        <v>0</v>
      </c>
      <c r="L31">
        <f t="shared" si="2"/>
        <v>2</v>
      </c>
      <c r="M31">
        <f t="shared" si="3"/>
        <v>0</v>
      </c>
      <c r="N31">
        <f t="shared" si="4"/>
        <v>0</v>
      </c>
      <c r="O31">
        <f t="shared" si="5"/>
        <v>0</v>
      </c>
      <c r="P31">
        <f t="shared" si="6"/>
        <v>1</v>
      </c>
      <c r="Q31">
        <f t="shared" si="7"/>
        <v>0</v>
      </c>
    </row>
    <row r="32" spans="1:17">
      <c r="A32">
        <v>31</v>
      </c>
      <c r="B32" t="s">
        <v>9</v>
      </c>
      <c r="C32" t="s">
        <v>8</v>
      </c>
      <c r="D32" t="b">
        <v>0</v>
      </c>
      <c r="E32">
        <v>4</v>
      </c>
      <c r="F32">
        <v>1</v>
      </c>
      <c r="G32">
        <v>3</v>
      </c>
      <c r="H32">
        <v>1.1666666666666701</v>
      </c>
      <c r="I32">
        <v>0</v>
      </c>
      <c r="J32">
        <f t="shared" si="0"/>
        <v>1</v>
      </c>
      <c r="K32">
        <f t="shared" si="1"/>
        <v>-0.16666666666667007</v>
      </c>
      <c r="L32">
        <f t="shared" si="2"/>
        <v>4</v>
      </c>
      <c r="M32">
        <f t="shared" si="3"/>
        <v>0</v>
      </c>
      <c r="N32">
        <f t="shared" si="4"/>
        <v>0</v>
      </c>
      <c r="O32">
        <f t="shared" si="5"/>
        <v>0</v>
      </c>
      <c r="P32">
        <f t="shared" si="6"/>
        <v>1</v>
      </c>
      <c r="Q32">
        <f t="shared" si="7"/>
        <v>0</v>
      </c>
    </row>
    <row r="33" spans="1:17">
      <c r="A33">
        <v>32</v>
      </c>
      <c r="B33" t="s">
        <v>8</v>
      </c>
      <c r="C33" t="s">
        <v>8</v>
      </c>
      <c r="D33" t="b">
        <v>0</v>
      </c>
      <c r="E33">
        <v>5</v>
      </c>
      <c r="F33">
        <v>1</v>
      </c>
      <c r="G33">
        <v>4.4285714285714297</v>
      </c>
      <c r="H33">
        <v>1</v>
      </c>
      <c r="I33">
        <v>0</v>
      </c>
      <c r="J33">
        <f t="shared" si="0"/>
        <v>0.57142857142857029</v>
      </c>
      <c r="K33">
        <f t="shared" si="1"/>
        <v>0</v>
      </c>
      <c r="L33">
        <f t="shared" si="2"/>
        <v>5</v>
      </c>
      <c r="M33">
        <f t="shared" si="3"/>
        <v>0</v>
      </c>
      <c r="N33">
        <f t="shared" si="4"/>
        <v>0</v>
      </c>
      <c r="O33">
        <f t="shared" si="5"/>
        <v>0</v>
      </c>
      <c r="P33">
        <f t="shared" si="6"/>
        <v>1</v>
      </c>
      <c r="Q33">
        <f t="shared" si="7"/>
        <v>0</v>
      </c>
    </row>
    <row r="34" spans="1:17">
      <c r="A34">
        <v>33</v>
      </c>
      <c r="B34" t="s">
        <v>8</v>
      </c>
      <c r="C34" t="s">
        <v>8</v>
      </c>
      <c r="D34" t="b">
        <v>0</v>
      </c>
      <c r="E34">
        <v>2</v>
      </c>
      <c r="F34">
        <v>1</v>
      </c>
      <c r="G34">
        <v>4.4285714285714297</v>
      </c>
      <c r="H34">
        <v>1.4285714285714299</v>
      </c>
      <c r="I34">
        <v>0</v>
      </c>
      <c r="J34">
        <f t="shared" si="0"/>
        <v>-2.4285714285714297</v>
      </c>
      <c r="K34">
        <f t="shared" si="1"/>
        <v>-0.42857142857142994</v>
      </c>
      <c r="L34">
        <f t="shared" si="2"/>
        <v>2</v>
      </c>
      <c r="M34">
        <f t="shared" si="3"/>
        <v>1</v>
      </c>
      <c r="N34">
        <f t="shared" si="4"/>
        <v>0</v>
      </c>
      <c r="O34">
        <f t="shared" si="5"/>
        <v>0</v>
      </c>
      <c r="P34">
        <f t="shared" si="6"/>
        <v>0</v>
      </c>
      <c r="Q34">
        <f t="shared" si="7"/>
        <v>0</v>
      </c>
    </row>
    <row r="35" spans="1:17">
      <c r="A35">
        <v>34</v>
      </c>
      <c r="B35" t="s">
        <v>8</v>
      </c>
      <c r="C35" t="s">
        <v>8</v>
      </c>
      <c r="D35" t="b">
        <v>0</v>
      </c>
      <c r="E35">
        <v>3</v>
      </c>
      <c r="F35">
        <v>1</v>
      </c>
      <c r="G35">
        <v>2.71428571428571</v>
      </c>
      <c r="H35">
        <v>1</v>
      </c>
      <c r="I35">
        <v>1</v>
      </c>
      <c r="J35">
        <f t="shared" si="0"/>
        <v>0.28571428571429003</v>
      </c>
      <c r="K35">
        <f t="shared" si="1"/>
        <v>0</v>
      </c>
      <c r="L35">
        <f t="shared" si="2"/>
        <v>2</v>
      </c>
      <c r="M35">
        <f t="shared" si="3"/>
        <v>0</v>
      </c>
      <c r="N35">
        <f t="shared" si="4"/>
        <v>0</v>
      </c>
      <c r="O35">
        <f t="shared" si="5"/>
        <v>0</v>
      </c>
      <c r="P35">
        <f t="shared" si="6"/>
        <v>1</v>
      </c>
      <c r="Q35">
        <f t="shared" si="7"/>
        <v>0</v>
      </c>
    </row>
    <row r="36" spans="1:17">
      <c r="A36">
        <v>35</v>
      </c>
      <c r="B36" t="s">
        <v>8</v>
      </c>
      <c r="C36" t="s">
        <v>8</v>
      </c>
      <c r="D36" t="b">
        <v>0</v>
      </c>
      <c r="E36">
        <v>4</v>
      </c>
      <c r="F36">
        <v>1</v>
      </c>
      <c r="G36">
        <v>2.71428571428571</v>
      </c>
      <c r="H36">
        <v>1</v>
      </c>
      <c r="I36">
        <v>1</v>
      </c>
      <c r="J36">
        <f t="shared" si="0"/>
        <v>1.28571428571429</v>
      </c>
      <c r="K36">
        <f t="shared" si="1"/>
        <v>0</v>
      </c>
      <c r="L36">
        <f t="shared" si="2"/>
        <v>3</v>
      </c>
      <c r="M36">
        <f t="shared" si="3"/>
        <v>0</v>
      </c>
      <c r="N36">
        <f t="shared" si="4"/>
        <v>0</v>
      </c>
      <c r="O36">
        <f t="shared" si="5"/>
        <v>0</v>
      </c>
      <c r="P36">
        <f t="shared" si="6"/>
        <v>1</v>
      </c>
      <c r="Q36">
        <f t="shared" si="7"/>
        <v>0</v>
      </c>
    </row>
    <row r="37" spans="1:17">
      <c r="A37">
        <v>36</v>
      </c>
      <c r="B37" t="s">
        <v>10</v>
      </c>
      <c r="C37" t="s">
        <v>9</v>
      </c>
      <c r="D37" t="b">
        <v>0</v>
      </c>
      <c r="E37">
        <v>8</v>
      </c>
      <c r="F37">
        <v>3</v>
      </c>
      <c r="G37">
        <v>5.4</v>
      </c>
      <c r="H37">
        <v>2.6</v>
      </c>
      <c r="I37">
        <v>2</v>
      </c>
      <c r="J37">
        <f t="shared" si="0"/>
        <v>2.5999999999999996</v>
      </c>
      <c r="K37">
        <f t="shared" si="1"/>
        <v>0.39999999999999991</v>
      </c>
      <c r="L37">
        <f t="shared" si="2"/>
        <v>6</v>
      </c>
      <c r="M37">
        <f t="shared" si="3"/>
        <v>0</v>
      </c>
      <c r="N37">
        <f t="shared" si="4"/>
        <v>0</v>
      </c>
      <c r="O37">
        <f t="shared" si="5"/>
        <v>0</v>
      </c>
      <c r="P37">
        <f t="shared" si="6"/>
        <v>0</v>
      </c>
      <c r="Q37">
        <f t="shared" si="7"/>
        <v>1</v>
      </c>
    </row>
    <row r="38" spans="1:17">
      <c r="A38">
        <v>37</v>
      </c>
      <c r="B38" t="s">
        <v>10</v>
      </c>
      <c r="C38" t="s">
        <v>9</v>
      </c>
      <c r="D38" t="b">
        <v>0</v>
      </c>
      <c r="E38">
        <v>16</v>
      </c>
      <c r="F38">
        <v>4</v>
      </c>
      <c r="G38">
        <v>8.8000000000000007</v>
      </c>
      <c r="H38">
        <v>2.8</v>
      </c>
      <c r="I38">
        <v>1</v>
      </c>
      <c r="J38">
        <f t="shared" si="0"/>
        <v>7.1999999999999993</v>
      </c>
      <c r="K38">
        <f t="shared" si="1"/>
        <v>1.2000000000000002</v>
      </c>
      <c r="L38">
        <f t="shared" si="2"/>
        <v>15</v>
      </c>
      <c r="M38">
        <f t="shared" si="3"/>
        <v>0</v>
      </c>
      <c r="N38">
        <f t="shared" si="4"/>
        <v>0</v>
      </c>
      <c r="O38">
        <f t="shared" si="5"/>
        <v>0</v>
      </c>
      <c r="P38">
        <f t="shared" si="6"/>
        <v>0</v>
      </c>
      <c r="Q38">
        <f t="shared" si="7"/>
        <v>1</v>
      </c>
    </row>
    <row r="39" spans="1:17">
      <c r="A39">
        <v>38</v>
      </c>
      <c r="B39" t="s">
        <v>10</v>
      </c>
      <c r="C39" t="s">
        <v>10</v>
      </c>
      <c r="D39" t="b">
        <v>0</v>
      </c>
      <c r="E39">
        <v>150</v>
      </c>
      <c r="F39">
        <v>10</v>
      </c>
      <c r="G39">
        <v>43.5</v>
      </c>
      <c r="H39">
        <v>3.875</v>
      </c>
      <c r="I39">
        <v>0</v>
      </c>
      <c r="J39">
        <f t="shared" si="0"/>
        <v>106.5</v>
      </c>
      <c r="K39">
        <f t="shared" si="1"/>
        <v>6.125</v>
      </c>
      <c r="L39">
        <f t="shared" si="2"/>
        <v>150</v>
      </c>
      <c r="M39">
        <f t="shared" si="3"/>
        <v>0</v>
      </c>
      <c r="N39">
        <f t="shared" si="4"/>
        <v>0</v>
      </c>
      <c r="O39">
        <f t="shared" si="5"/>
        <v>0</v>
      </c>
      <c r="P39">
        <f t="shared" si="6"/>
        <v>0</v>
      </c>
      <c r="Q39">
        <f t="shared" si="7"/>
        <v>1</v>
      </c>
    </row>
    <row r="40" spans="1:17">
      <c r="A40">
        <v>39</v>
      </c>
      <c r="B40" t="s">
        <v>10</v>
      </c>
      <c r="C40" t="s">
        <v>10</v>
      </c>
      <c r="D40" t="b">
        <v>0</v>
      </c>
      <c r="E40">
        <v>9</v>
      </c>
      <c r="F40">
        <v>6</v>
      </c>
      <c r="G40">
        <v>7</v>
      </c>
      <c r="H40">
        <v>3</v>
      </c>
      <c r="I40">
        <v>1</v>
      </c>
      <c r="J40">
        <f t="shared" si="0"/>
        <v>2</v>
      </c>
      <c r="K40">
        <f t="shared" si="1"/>
        <v>3</v>
      </c>
      <c r="L40">
        <f t="shared" si="2"/>
        <v>8</v>
      </c>
      <c r="M40">
        <f t="shared" si="3"/>
        <v>0</v>
      </c>
      <c r="N40">
        <f t="shared" si="4"/>
        <v>0</v>
      </c>
      <c r="O40">
        <f t="shared" si="5"/>
        <v>0</v>
      </c>
      <c r="P40">
        <f t="shared" si="6"/>
        <v>1</v>
      </c>
      <c r="Q40">
        <f t="shared" si="7"/>
        <v>0</v>
      </c>
    </row>
    <row r="41" spans="1:17">
      <c r="A41">
        <v>40</v>
      </c>
      <c r="B41" t="s">
        <v>10</v>
      </c>
      <c r="C41" t="s">
        <v>10</v>
      </c>
      <c r="D41" t="b">
        <v>1</v>
      </c>
      <c r="E41">
        <v>60</v>
      </c>
      <c r="F41">
        <v>16</v>
      </c>
      <c r="G41">
        <v>22.8</v>
      </c>
      <c r="H41">
        <v>11</v>
      </c>
      <c r="I41">
        <v>2</v>
      </c>
      <c r="J41">
        <f t="shared" si="0"/>
        <v>37.200000000000003</v>
      </c>
      <c r="K41">
        <f t="shared" si="1"/>
        <v>5</v>
      </c>
      <c r="L41">
        <f t="shared" si="2"/>
        <v>58</v>
      </c>
      <c r="M41">
        <f t="shared" si="3"/>
        <v>0</v>
      </c>
      <c r="N41">
        <f t="shared" si="4"/>
        <v>0</v>
      </c>
      <c r="O41">
        <f t="shared" si="5"/>
        <v>0</v>
      </c>
      <c r="P41">
        <f t="shared" si="6"/>
        <v>0</v>
      </c>
      <c r="Q41">
        <f t="shared" si="7"/>
        <v>1</v>
      </c>
    </row>
    <row r="42" spans="1:17">
      <c r="A42">
        <v>41</v>
      </c>
      <c r="B42" t="s">
        <v>10</v>
      </c>
      <c r="C42" t="s">
        <v>8</v>
      </c>
      <c r="D42" t="b">
        <v>0</v>
      </c>
      <c r="E42">
        <v>50</v>
      </c>
      <c r="F42">
        <v>4</v>
      </c>
      <c r="G42">
        <v>9.1999999999999993</v>
      </c>
      <c r="H42">
        <v>2.4</v>
      </c>
      <c r="I42">
        <v>1</v>
      </c>
      <c r="J42">
        <f t="shared" si="0"/>
        <v>40.799999999999997</v>
      </c>
      <c r="K42">
        <f t="shared" si="1"/>
        <v>1.6</v>
      </c>
      <c r="L42">
        <f t="shared" si="2"/>
        <v>49</v>
      </c>
      <c r="M42">
        <f t="shared" si="3"/>
        <v>0</v>
      </c>
      <c r="N42">
        <f t="shared" si="4"/>
        <v>0</v>
      </c>
      <c r="O42">
        <f t="shared" si="5"/>
        <v>0</v>
      </c>
      <c r="P42">
        <f t="shared" si="6"/>
        <v>0</v>
      </c>
      <c r="Q42">
        <f t="shared" si="7"/>
        <v>1</v>
      </c>
    </row>
    <row r="43" spans="1:17">
      <c r="A43">
        <v>42</v>
      </c>
      <c r="B43" t="s">
        <v>10</v>
      </c>
      <c r="C43" t="s">
        <v>9</v>
      </c>
      <c r="D43" t="b">
        <v>0</v>
      </c>
      <c r="E43">
        <v>10</v>
      </c>
      <c r="F43">
        <v>2</v>
      </c>
      <c r="G43">
        <v>4.75</v>
      </c>
      <c r="H43">
        <v>1</v>
      </c>
      <c r="I43">
        <v>0</v>
      </c>
      <c r="J43">
        <f t="shared" si="0"/>
        <v>5.25</v>
      </c>
      <c r="K43">
        <f t="shared" si="1"/>
        <v>1</v>
      </c>
      <c r="L43">
        <f t="shared" si="2"/>
        <v>10</v>
      </c>
      <c r="M43">
        <f t="shared" si="3"/>
        <v>0</v>
      </c>
      <c r="N43">
        <f t="shared" si="4"/>
        <v>0</v>
      </c>
      <c r="O43">
        <f t="shared" si="5"/>
        <v>0</v>
      </c>
      <c r="P43">
        <f t="shared" si="6"/>
        <v>0</v>
      </c>
      <c r="Q43">
        <f t="shared" si="7"/>
        <v>1</v>
      </c>
    </row>
    <row r="44" spans="1:17">
      <c r="A44">
        <v>43</v>
      </c>
      <c r="B44" t="s">
        <v>10</v>
      </c>
      <c r="C44" t="s">
        <v>9</v>
      </c>
      <c r="D44" t="b">
        <v>0</v>
      </c>
      <c r="E44">
        <v>70</v>
      </c>
      <c r="F44">
        <v>4</v>
      </c>
      <c r="G44">
        <v>38.8333333333333</v>
      </c>
      <c r="H44">
        <v>1.8333333333333299</v>
      </c>
      <c r="I44">
        <v>1</v>
      </c>
      <c r="J44">
        <f t="shared" si="0"/>
        <v>31.1666666666667</v>
      </c>
      <c r="K44">
        <f t="shared" si="1"/>
        <v>2.1666666666666701</v>
      </c>
      <c r="L44">
        <f t="shared" si="2"/>
        <v>69</v>
      </c>
      <c r="M44">
        <f t="shared" si="3"/>
        <v>0</v>
      </c>
      <c r="N44">
        <f t="shared" si="4"/>
        <v>0</v>
      </c>
      <c r="O44">
        <f t="shared" si="5"/>
        <v>0</v>
      </c>
      <c r="P44">
        <f t="shared" si="6"/>
        <v>0</v>
      </c>
      <c r="Q44">
        <f t="shared" si="7"/>
        <v>1</v>
      </c>
    </row>
    <row r="45" spans="1:17">
      <c r="A45">
        <v>44</v>
      </c>
      <c r="B45" t="s">
        <v>10</v>
      </c>
      <c r="C45" t="s">
        <v>10</v>
      </c>
      <c r="D45" t="b">
        <v>0</v>
      </c>
      <c r="E45">
        <v>70</v>
      </c>
      <c r="F45">
        <v>8</v>
      </c>
      <c r="G45">
        <v>28.2</v>
      </c>
      <c r="H45">
        <v>2.6</v>
      </c>
      <c r="I45">
        <v>1</v>
      </c>
      <c r="J45">
        <f t="shared" si="0"/>
        <v>41.8</v>
      </c>
      <c r="K45">
        <f t="shared" si="1"/>
        <v>5.4</v>
      </c>
      <c r="L45">
        <f t="shared" si="2"/>
        <v>69</v>
      </c>
      <c r="M45">
        <f t="shared" si="3"/>
        <v>0</v>
      </c>
      <c r="N45">
        <f t="shared" si="4"/>
        <v>0</v>
      </c>
      <c r="O45">
        <f t="shared" si="5"/>
        <v>0</v>
      </c>
      <c r="P45">
        <f t="shared" si="6"/>
        <v>0</v>
      </c>
      <c r="Q45">
        <f t="shared" si="7"/>
        <v>1</v>
      </c>
    </row>
    <row r="46" spans="1:17">
      <c r="A46">
        <v>45</v>
      </c>
      <c r="B46" t="s">
        <v>9</v>
      </c>
      <c r="C46" t="s">
        <v>9</v>
      </c>
      <c r="D46" t="b">
        <v>0</v>
      </c>
      <c r="E46">
        <v>4</v>
      </c>
      <c r="F46">
        <v>2</v>
      </c>
      <c r="G46">
        <v>3</v>
      </c>
      <c r="H46">
        <v>1</v>
      </c>
      <c r="I46">
        <v>1</v>
      </c>
      <c r="J46">
        <f t="shared" si="0"/>
        <v>1</v>
      </c>
      <c r="K46">
        <f t="shared" si="1"/>
        <v>1</v>
      </c>
      <c r="L46">
        <f t="shared" si="2"/>
        <v>3</v>
      </c>
      <c r="M46">
        <f t="shared" si="3"/>
        <v>0</v>
      </c>
      <c r="N46">
        <f t="shared" si="4"/>
        <v>0</v>
      </c>
      <c r="O46">
        <f t="shared" si="5"/>
        <v>0</v>
      </c>
      <c r="P46">
        <f t="shared" si="6"/>
        <v>1</v>
      </c>
      <c r="Q46">
        <f t="shared" si="7"/>
        <v>0</v>
      </c>
    </row>
    <row r="47" spans="1:17">
      <c r="A47">
        <v>46</v>
      </c>
      <c r="B47" t="s">
        <v>8</v>
      </c>
      <c r="C47" t="s">
        <v>8</v>
      </c>
      <c r="D47" t="b">
        <v>0</v>
      </c>
      <c r="E47">
        <v>3</v>
      </c>
      <c r="F47">
        <v>1</v>
      </c>
      <c r="G47">
        <v>3</v>
      </c>
      <c r="H47">
        <v>1</v>
      </c>
      <c r="I47">
        <v>1</v>
      </c>
      <c r="J47">
        <f t="shared" si="0"/>
        <v>0</v>
      </c>
      <c r="K47">
        <f t="shared" si="1"/>
        <v>0</v>
      </c>
      <c r="L47">
        <f t="shared" si="2"/>
        <v>2</v>
      </c>
      <c r="M47">
        <f t="shared" si="3"/>
        <v>0</v>
      </c>
      <c r="N47">
        <f t="shared" si="4"/>
        <v>0</v>
      </c>
      <c r="O47">
        <f t="shared" si="5"/>
        <v>1</v>
      </c>
      <c r="P47">
        <f t="shared" si="6"/>
        <v>0</v>
      </c>
      <c r="Q47">
        <f t="shared" si="7"/>
        <v>0</v>
      </c>
    </row>
    <row r="48" spans="1:17">
      <c r="A48">
        <v>47</v>
      </c>
      <c r="B48" t="s">
        <v>10</v>
      </c>
      <c r="C48" t="s">
        <v>10</v>
      </c>
      <c r="D48" t="b">
        <v>0</v>
      </c>
      <c r="E48">
        <v>70</v>
      </c>
      <c r="F48">
        <v>9</v>
      </c>
      <c r="G48">
        <v>52</v>
      </c>
      <c r="H48">
        <v>2.1666666666666701</v>
      </c>
      <c r="I48">
        <v>1</v>
      </c>
      <c r="J48">
        <f t="shared" si="0"/>
        <v>18</v>
      </c>
      <c r="K48">
        <f t="shared" si="1"/>
        <v>6.8333333333333304</v>
      </c>
      <c r="L48">
        <f t="shared" si="2"/>
        <v>69</v>
      </c>
      <c r="M48">
        <f t="shared" si="3"/>
        <v>0</v>
      </c>
      <c r="N48">
        <f t="shared" si="4"/>
        <v>0</v>
      </c>
      <c r="O48">
        <f t="shared" si="5"/>
        <v>0</v>
      </c>
      <c r="P48">
        <f t="shared" si="6"/>
        <v>0</v>
      </c>
      <c r="Q48">
        <f t="shared" si="7"/>
        <v>1</v>
      </c>
    </row>
    <row r="49" spans="1:17">
      <c r="A49">
        <v>48</v>
      </c>
      <c r="B49" t="s">
        <v>9</v>
      </c>
      <c r="C49" t="s">
        <v>8</v>
      </c>
      <c r="D49" t="b">
        <v>0</v>
      </c>
      <c r="E49">
        <v>5</v>
      </c>
      <c r="F49">
        <v>1</v>
      </c>
      <c r="G49">
        <v>3.125</v>
      </c>
      <c r="H49">
        <v>1.125</v>
      </c>
      <c r="I49">
        <v>1</v>
      </c>
      <c r="J49">
        <f t="shared" si="0"/>
        <v>1.875</v>
      </c>
      <c r="K49">
        <f t="shared" si="1"/>
        <v>-0.125</v>
      </c>
      <c r="L49">
        <f t="shared" si="2"/>
        <v>4</v>
      </c>
      <c r="M49">
        <f t="shared" si="3"/>
        <v>0</v>
      </c>
      <c r="N49">
        <f t="shared" si="4"/>
        <v>0</v>
      </c>
      <c r="O49">
        <f t="shared" si="5"/>
        <v>0</v>
      </c>
      <c r="P49">
        <f t="shared" si="6"/>
        <v>1</v>
      </c>
      <c r="Q49">
        <f t="shared" si="7"/>
        <v>0</v>
      </c>
    </row>
    <row r="50" spans="1:17">
      <c r="A50">
        <v>49</v>
      </c>
      <c r="B50" t="s">
        <v>9</v>
      </c>
      <c r="C50" t="s">
        <v>8</v>
      </c>
      <c r="D50" t="b">
        <v>0</v>
      </c>
      <c r="E50">
        <v>5</v>
      </c>
      <c r="F50">
        <v>1</v>
      </c>
      <c r="G50">
        <v>3.1666666666666701</v>
      </c>
      <c r="H50">
        <v>1.6666666666666701</v>
      </c>
      <c r="I50">
        <v>1</v>
      </c>
      <c r="J50">
        <f t="shared" si="0"/>
        <v>1.8333333333333299</v>
      </c>
      <c r="K50">
        <f t="shared" si="1"/>
        <v>-0.66666666666667007</v>
      </c>
      <c r="L50">
        <f t="shared" si="2"/>
        <v>4</v>
      </c>
      <c r="M50">
        <f t="shared" si="3"/>
        <v>0</v>
      </c>
      <c r="N50">
        <f t="shared" si="4"/>
        <v>0</v>
      </c>
      <c r="O50">
        <f t="shared" si="5"/>
        <v>0</v>
      </c>
      <c r="P50">
        <f t="shared" si="6"/>
        <v>1</v>
      </c>
      <c r="Q50">
        <f t="shared" si="7"/>
        <v>0</v>
      </c>
    </row>
    <row r="51" spans="1:17">
      <c r="A51">
        <v>50</v>
      </c>
      <c r="B51" t="s">
        <v>8</v>
      </c>
      <c r="C51" t="s">
        <v>8</v>
      </c>
      <c r="D51" t="b">
        <v>0</v>
      </c>
      <c r="E51">
        <v>1</v>
      </c>
      <c r="F51">
        <v>1</v>
      </c>
      <c r="G51">
        <v>1</v>
      </c>
      <c r="H51">
        <v>1</v>
      </c>
      <c r="I51">
        <v>1</v>
      </c>
      <c r="J51">
        <f t="shared" si="0"/>
        <v>0</v>
      </c>
      <c r="K51">
        <f t="shared" si="1"/>
        <v>0</v>
      </c>
      <c r="L51">
        <f t="shared" si="2"/>
        <v>0</v>
      </c>
      <c r="M51">
        <f t="shared" si="3"/>
        <v>0</v>
      </c>
      <c r="N51">
        <f t="shared" si="4"/>
        <v>0</v>
      </c>
      <c r="O51">
        <f t="shared" si="5"/>
        <v>1</v>
      </c>
      <c r="P51">
        <f t="shared" si="6"/>
        <v>0</v>
      </c>
      <c r="Q51">
        <f t="shared" si="7"/>
        <v>0</v>
      </c>
    </row>
    <row r="52" spans="1:17">
      <c r="A52">
        <v>51</v>
      </c>
      <c r="B52" t="s">
        <v>8</v>
      </c>
      <c r="C52" t="s">
        <v>8</v>
      </c>
      <c r="D52" t="b">
        <v>0</v>
      </c>
      <c r="E52">
        <v>3</v>
      </c>
      <c r="F52">
        <v>1</v>
      </c>
      <c r="G52">
        <v>3</v>
      </c>
      <c r="H52">
        <v>1</v>
      </c>
      <c r="I52">
        <v>1</v>
      </c>
      <c r="J52">
        <f t="shared" si="0"/>
        <v>0</v>
      </c>
      <c r="K52">
        <f t="shared" si="1"/>
        <v>0</v>
      </c>
      <c r="L52">
        <f t="shared" si="2"/>
        <v>2</v>
      </c>
      <c r="M52">
        <f t="shared" si="3"/>
        <v>0</v>
      </c>
      <c r="N52">
        <f t="shared" si="4"/>
        <v>0</v>
      </c>
      <c r="O52">
        <f t="shared" si="5"/>
        <v>1</v>
      </c>
      <c r="P52">
        <f t="shared" si="6"/>
        <v>0</v>
      </c>
      <c r="Q52">
        <f t="shared" si="7"/>
        <v>0</v>
      </c>
    </row>
    <row r="53" spans="1:17">
      <c r="A53">
        <v>52</v>
      </c>
      <c r="B53" t="s">
        <v>9</v>
      </c>
      <c r="C53" t="s">
        <v>8</v>
      </c>
      <c r="D53" t="b">
        <v>0</v>
      </c>
      <c r="E53">
        <v>5</v>
      </c>
      <c r="F53">
        <v>1</v>
      </c>
      <c r="G53">
        <v>3.6</v>
      </c>
      <c r="H53">
        <v>1</v>
      </c>
      <c r="I53">
        <v>2</v>
      </c>
      <c r="J53">
        <f t="shared" si="0"/>
        <v>1.4</v>
      </c>
      <c r="K53">
        <f t="shared" si="1"/>
        <v>0</v>
      </c>
      <c r="L53">
        <f t="shared" si="2"/>
        <v>3</v>
      </c>
      <c r="M53">
        <f t="shared" si="3"/>
        <v>0</v>
      </c>
      <c r="N53">
        <f t="shared" si="4"/>
        <v>0</v>
      </c>
      <c r="O53">
        <f t="shared" si="5"/>
        <v>0</v>
      </c>
      <c r="P53">
        <f t="shared" si="6"/>
        <v>1</v>
      </c>
      <c r="Q53">
        <f t="shared" si="7"/>
        <v>0</v>
      </c>
    </row>
    <row r="54" spans="1:17">
      <c r="A54">
        <v>53</v>
      </c>
      <c r="B54" t="s">
        <v>8</v>
      </c>
      <c r="C54" t="s">
        <v>8</v>
      </c>
      <c r="D54" t="b">
        <v>0</v>
      </c>
      <c r="E54">
        <v>4</v>
      </c>
      <c r="F54">
        <v>1</v>
      </c>
      <c r="G54">
        <v>3.8571428571428599</v>
      </c>
      <c r="H54">
        <v>1.1428571428571399</v>
      </c>
      <c r="I54">
        <v>0</v>
      </c>
      <c r="J54">
        <f t="shared" si="0"/>
        <v>0.14285714285714013</v>
      </c>
      <c r="K54">
        <f t="shared" si="1"/>
        <v>-0.14285714285713991</v>
      </c>
      <c r="L54">
        <f t="shared" si="2"/>
        <v>4</v>
      </c>
      <c r="M54">
        <f t="shared" si="3"/>
        <v>0</v>
      </c>
      <c r="N54">
        <f t="shared" si="4"/>
        <v>0</v>
      </c>
      <c r="O54">
        <f t="shared" si="5"/>
        <v>0</v>
      </c>
      <c r="P54">
        <f t="shared" si="6"/>
        <v>1</v>
      </c>
      <c r="Q54">
        <f t="shared" si="7"/>
        <v>0</v>
      </c>
    </row>
    <row r="55" spans="1:17">
      <c r="A55">
        <v>54</v>
      </c>
      <c r="B55" t="s">
        <v>9</v>
      </c>
      <c r="C55" t="s">
        <v>9</v>
      </c>
      <c r="D55" t="b">
        <v>0</v>
      </c>
      <c r="E55">
        <v>8</v>
      </c>
      <c r="F55">
        <v>2</v>
      </c>
      <c r="G55">
        <v>3.5714285714285698</v>
      </c>
      <c r="H55">
        <v>1.8571428571428601</v>
      </c>
      <c r="I55">
        <v>0</v>
      </c>
      <c r="J55">
        <f t="shared" si="0"/>
        <v>4.4285714285714306</v>
      </c>
      <c r="K55">
        <f t="shared" si="1"/>
        <v>0.14285714285713991</v>
      </c>
      <c r="L55">
        <f t="shared" si="2"/>
        <v>8</v>
      </c>
      <c r="M55">
        <f t="shared" si="3"/>
        <v>0</v>
      </c>
      <c r="N55">
        <f t="shared" si="4"/>
        <v>0</v>
      </c>
      <c r="O55">
        <f t="shared" si="5"/>
        <v>0</v>
      </c>
      <c r="P55">
        <f t="shared" si="6"/>
        <v>0</v>
      </c>
      <c r="Q55">
        <f t="shared" si="7"/>
        <v>1</v>
      </c>
    </row>
    <row r="56" spans="1:17">
      <c r="A56">
        <v>55</v>
      </c>
      <c r="B56" t="s">
        <v>10</v>
      </c>
      <c r="C56" t="s">
        <v>9</v>
      </c>
      <c r="D56" t="b">
        <v>0</v>
      </c>
      <c r="E56">
        <v>15</v>
      </c>
      <c r="F56">
        <v>4</v>
      </c>
      <c r="G56">
        <v>6.875</v>
      </c>
      <c r="H56">
        <v>2.25</v>
      </c>
      <c r="I56">
        <v>0</v>
      </c>
      <c r="J56">
        <f t="shared" si="0"/>
        <v>8.125</v>
      </c>
      <c r="K56">
        <f t="shared" si="1"/>
        <v>1.75</v>
      </c>
      <c r="L56">
        <f t="shared" si="2"/>
        <v>15</v>
      </c>
      <c r="M56">
        <f t="shared" si="3"/>
        <v>0</v>
      </c>
      <c r="N56">
        <f t="shared" si="4"/>
        <v>0</v>
      </c>
      <c r="O56">
        <f t="shared" si="5"/>
        <v>0</v>
      </c>
      <c r="P56">
        <f t="shared" si="6"/>
        <v>0</v>
      </c>
      <c r="Q56">
        <f t="shared" si="7"/>
        <v>1</v>
      </c>
    </row>
    <row r="57" spans="1:17">
      <c r="A57">
        <v>56</v>
      </c>
      <c r="B57" t="s">
        <v>8</v>
      </c>
      <c r="C57" t="s">
        <v>8</v>
      </c>
      <c r="D57" t="b">
        <v>0</v>
      </c>
      <c r="E57">
        <v>21</v>
      </c>
      <c r="F57">
        <v>1</v>
      </c>
      <c r="G57">
        <v>18.8</v>
      </c>
      <c r="H57">
        <v>5</v>
      </c>
      <c r="I57">
        <v>1</v>
      </c>
      <c r="J57">
        <f t="shared" si="0"/>
        <v>2.1999999999999993</v>
      </c>
      <c r="K57">
        <f t="shared" si="1"/>
        <v>-4</v>
      </c>
      <c r="L57">
        <f t="shared" si="2"/>
        <v>20</v>
      </c>
      <c r="M57">
        <f t="shared" si="3"/>
        <v>0</v>
      </c>
      <c r="N57">
        <f t="shared" si="4"/>
        <v>0</v>
      </c>
      <c r="O57">
        <f t="shared" si="5"/>
        <v>0</v>
      </c>
      <c r="P57">
        <f t="shared" si="6"/>
        <v>0</v>
      </c>
      <c r="Q57">
        <f t="shared" si="7"/>
        <v>1</v>
      </c>
    </row>
    <row r="58" spans="1:17">
      <c r="A58">
        <v>57</v>
      </c>
      <c r="B58" t="s">
        <v>9</v>
      </c>
      <c r="C58" t="s">
        <v>9</v>
      </c>
      <c r="D58" t="b">
        <v>0</v>
      </c>
      <c r="E58">
        <v>9</v>
      </c>
      <c r="F58">
        <v>3</v>
      </c>
      <c r="G58">
        <v>8.5</v>
      </c>
      <c r="H58">
        <v>2.6666666666666701</v>
      </c>
      <c r="I58">
        <v>2</v>
      </c>
      <c r="J58">
        <f t="shared" si="0"/>
        <v>0.5</v>
      </c>
      <c r="K58">
        <f t="shared" si="1"/>
        <v>0.33333333333332993</v>
      </c>
      <c r="L58">
        <f t="shared" si="2"/>
        <v>7</v>
      </c>
      <c r="M58">
        <f t="shared" si="3"/>
        <v>0</v>
      </c>
      <c r="N58">
        <f t="shared" si="4"/>
        <v>0</v>
      </c>
      <c r="O58">
        <f t="shared" si="5"/>
        <v>0</v>
      </c>
      <c r="P58">
        <f t="shared" si="6"/>
        <v>1</v>
      </c>
      <c r="Q58">
        <f t="shared" si="7"/>
        <v>0</v>
      </c>
    </row>
    <row r="59" spans="1:17">
      <c r="A59">
        <v>58</v>
      </c>
      <c r="B59" t="s">
        <v>8</v>
      </c>
      <c r="C59" t="s">
        <v>8</v>
      </c>
      <c r="D59" t="b">
        <v>0</v>
      </c>
      <c r="E59">
        <v>1</v>
      </c>
      <c r="F59">
        <v>1</v>
      </c>
      <c r="G59">
        <v>1</v>
      </c>
      <c r="H59">
        <v>1</v>
      </c>
      <c r="I59">
        <v>1</v>
      </c>
      <c r="J59">
        <f t="shared" si="0"/>
        <v>0</v>
      </c>
      <c r="K59">
        <f t="shared" si="1"/>
        <v>0</v>
      </c>
      <c r="L59">
        <f t="shared" si="2"/>
        <v>0</v>
      </c>
      <c r="M59">
        <f t="shared" si="3"/>
        <v>0</v>
      </c>
      <c r="N59">
        <f t="shared" si="4"/>
        <v>0</v>
      </c>
      <c r="O59">
        <f t="shared" si="5"/>
        <v>1</v>
      </c>
      <c r="P59">
        <f t="shared" si="6"/>
        <v>0</v>
      </c>
      <c r="Q59">
        <f t="shared" si="7"/>
        <v>0</v>
      </c>
    </row>
    <row r="60" spans="1:17">
      <c r="A60">
        <v>59</v>
      </c>
      <c r="B60" t="s">
        <v>8</v>
      </c>
      <c r="C60" t="s">
        <v>8</v>
      </c>
      <c r="D60" t="b">
        <v>0</v>
      </c>
      <c r="E60">
        <v>1</v>
      </c>
      <c r="F60">
        <v>1</v>
      </c>
      <c r="G60">
        <v>6</v>
      </c>
      <c r="H60">
        <v>1</v>
      </c>
      <c r="I60">
        <v>1</v>
      </c>
      <c r="J60">
        <f t="shared" si="0"/>
        <v>-5</v>
      </c>
      <c r="K60">
        <f t="shared" si="1"/>
        <v>0</v>
      </c>
      <c r="L60">
        <f t="shared" si="2"/>
        <v>0</v>
      </c>
      <c r="M60">
        <f t="shared" si="3"/>
        <v>1</v>
      </c>
      <c r="N60">
        <f t="shared" si="4"/>
        <v>0</v>
      </c>
      <c r="O60">
        <f t="shared" si="5"/>
        <v>0</v>
      </c>
      <c r="P60">
        <f t="shared" si="6"/>
        <v>0</v>
      </c>
      <c r="Q60">
        <f t="shared" si="7"/>
        <v>0</v>
      </c>
    </row>
    <row r="61" spans="1:17">
      <c r="A61">
        <v>60</v>
      </c>
      <c r="B61" t="s">
        <v>8</v>
      </c>
      <c r="C61" t="s">
        <v>8</v>
      </c>
      <c r="D61" t="b">
        <v>0</v>
      </c>
      <c r="E61">
        <v>15</v>
      </c>
      <c r="F61">
        <v>1</v>
      </c>
      <c r="G61">
        <v>13</v>
      </c>
      <c r="H61">
        <v>1</v>
      </c>
      <c r="I61">
        <v>1</v>
      </c>
      <c r="J61">
        <f t="shared" si="0"/>
        <v>2</v>
      </c>
      <c r="K61">
        <f t="shared" si="1"/>
        <v>0</v>
      </c>
      <c r="L61">
        <f t="shared" si="2"/>
        <v>14</v>
      </c>
      <c r="M61">
        <f t="shared" si="3"/>
        <v>0</v>
      </c>
      <c r="N61">
        <f t="shared" si="4"/>
        <v>0</v>
      </c>
      <c r="O61">
        <f t="shared" si="5"/>
        <v>0</v>
      </c>
      <c r="P61">
        <f t="shared" si="6"/>
        <v>1</v>
      </c>
      <c r="Q61">
        <f t="shared" si="7"/>
        <v>0</v>
      </c>
    </row>
    <row r="62" spans="1:17">
      <c r="A62">
        <v>61</v>
      </c>
      <c r="B62" t="s">
        <v>8</v>
      </c>
      <c r="C62" t="s">
        <v>8</v>
      </c>
      <c r="D62" t="b">
        <v>0</v>
      </c>
      <c r="E62">
        <v>1</v>
      </c>
      <c r="F62">
        <v>1</v>
      </c>
      <c r="G62">
        <v>1</v>
      </c>
      <c r="H62">
        <v>1</v>
      </c>
      <c r="I62">
        <v>1</v>
      </c>
      <c r="J62">
        <f t="shared" si="0"/>
        <v>0</v>
      </c>
      <c r="K62">
        <f t="shared" si="1"/>
        <v>0</v>
      </c>
      <c r="L62">
        <f t="shared" si="2"/>
        <v>0</v>
      </c>
      <c r="M62">
        <f t="shared" si="3"/>
        <v>0</v>
      </c>
      <c r="N62">
        <f t="shared" si="4"/>
        <v>0</v>
      </c>
      <c r="O62">
        <f t="shared" si="5"/>
        <v>1</v>
      </c>
      <c r="P62">
        <f t="shared" si="6"/>
        <v>0</v>
      </c>
      <c r="Q62">
        <f t="shared" si="7"/>
        <v>0</v>
      </c>
    </row>
    <row r="63" spans="1:17">
      <c r="A63">
        <v>62</v>
      </c>
      <c r="B63" t="s">
        <v>9</v>
      </c>
      <c r="C63" t="s">
        <v>8</v>
      </c>
      <c r="D63" t="b">
        <v>0</v>
      </c>
      <c r="E63">
        <v>4</v>
      </c>
      <c r="F63">
        <v>1</v>
      </c>
      <c r="G63">
        <v>3.6666666666666701</v>
      </c>
      <c r="H63">
        <v>1.1666666666666701</v>
      </c>
      <c r="I63">
        <v>0</v>
      </c>
      <c r="J63">
        <f t="shared" si="0"/>
        <v>0.33333333333332993</v>
      </c>
      <c r="K63">
        <f t="shared" si="1"/>
        <v>-0.16666666666667007</v>
      </c>
      <c r="L63">
        <f t="shared" si="2"/>
        <v>4</v>
      </c>
      <c r="M63">
        <f t="shared" si="3"/>
        <v>0</v>
      </c>
      <c r="N63">
        <f t="shared" si="4"/>
        <v>0</v>
      </c>
      <c r="O63">
        <f t="shared" si="5"/>
        <v>0</v>
      </c>
      <c r="P63">
        <f t="shared" si="6"/>
        <v>1</v>
      </c>
      <c r="Q63">
        <f t="shared" si="7"/>
        <v>0</v>
      </c>
    </row>
    <row r="64" spans="1:17">
      <c r="A64">
        <v>63</v>
      </c>
      <c r="B64" t="s">
        <v>8</v>
      </c>
      <c r="C64" t="s">
        <v>8</v>
      </c>
      <c r="D64" t="b">
        <v>0</v>
      </c>
      <c r="E64">
        <v>8</v>
      </c>
      <c r="F64">
        <v>1</v>
      </c>
      <c r="G64">
        <v>7.2</v>
      </c>
      <c r="H64">
        <v>1.4</v>
      </c>
      <c r="I64">
        <v>1</v>
      </c>
      <c r="J64">
        <f t="shared" si="0"/>
        <v>0.79999999999999982</v>
      </c>
      <c r="K64">
        <f t="shared" si="1"/>
        <v>-0.39999999999999991</v>
      </c>
      <c r="L64">
        <f t="shared" si="2"/>
        <v>7</v>
      </c>
      <c r="M64">
        <f t="shared" si="3"/>
        <v>0</v>
      </c>
      <c r="N64">
        <f t="shared" si="4"/>
        <v>0</v>
      </c>
      <c r="O64">
        <f t="shared" si="5"/>
        <v>0</v>
      </c>
      <c r="P64">
        <f t="shared" si="6"/>
        <v>1</v>
      </c>
      <c r="Q64">
        <f t="shared" si="7"/>
        <v>0</v>
      </c>
    </row>
    <row r="65" spans="1:17">
      <c r="A65">
        <v>64</v>
      </c>
      <c r="B65" t="s">
        <v>10</v>
      </c>
      <c r="C65" t="s">
        <v>8</v>
      </c>
      <c r="D65" t="b">
        <v>0</v>
      </c>
      <c r="E65">
        <v>18</v>
      </c>
      <c r="F65">
        <v>5</v>
      </c>
      <c r="G65">
        <v>11.6666666666667</v>
      </c>
      <c r="H65">
        <v>4.3333333333333304</v>
      </c>
      <c r="I65">
        <v>2</v>
      </c>
      <c r="J65">
        <f t="shared" si="0"/>
        <v>6.3333333333333002</v>
      </c>
      <c r="K65">
        <f t="shared" si="1"/>
        <v>0.66666666666666963</v>
      </c>
      <c r="L65">
        <f t="shared" si="2"/>
        <v>16</v>
      </c>
      <c r="M65">
        <f t="shared" si="3"/>
        <v>0</v>
      </c>
      <c r="N65">
        <f t="shared" si="4"/>
        <v>0</v>
      </c>
      <c r="O65">
        <f t="shared" si="5"/>
        <v>0</v>
      </c>
      <c r="P65">
        <f t="shared" si="6"/>
        <v>0</v>
      </c>
      <c r="Q65">
        <f t="shared" si="7"/>
        <v>1</v>
      </c>
    </row>
    <row r="66" spans="1:17">
      <c r="A66">
        <v>65</v>
      </c>
      <c r="B66" t="s">
        <v>9</v>
      </c>
      <c r="C66" t="s">
        <v>10</v>
      </c>
      <c r="D66" t="b">
        <v>0</v>
      </c>
      <c r="E66">
        <v>9</v>
      </c>
      <c r="F66">
        <v>5</v>
      </c>
      <c r="G66">
        <v>6</v>
      </c>
      <c r="H66">
        <v>2.8888888888888902</v>
      </c>
      <c r="I66">
        <v>0</v>
      </c>
      <c r="J66">
        <f t="shared" si="0"/>
        <v>3</v>
      </c>
      <c r="K66">
        <f t="shared" si="1"/>
        <v>2.1111111111111098</v>
      </c>
      <c r="L66">
        <f t="shared" si="2"/>
        <v>9</v>
      </c>
      <c r="M66">
        <f t="shared" si="3"/>
        <v>0</v>
      </c>
      <c r="N66">
        <f t="shared" si="4"/>
        <v>0</v>
      </c>
      <c r="O66">
        <f t="shared" si="5"/>
        <v>0</v>
      </c>
      <c r="P66">
        <f t="shared" si="6"/>
        <v>0</v>
      </c>
      <c r="Q66">
        <f t="shared" si="7"/>
        <v>1</v>
      </c>
    </row>
    <row r="67" spans="1:17">
      <c r="A67">
        <v>66</v>
      </c>
      <c r="B67" t="s">
        <v>9</v>
      </c>
      <c r="C67" t="s">
        <v>9</v>
      </c>
      <c r="D67" t="b">
        <v>0</v>
      </c>
      <c r="E67">
        <v>15</v>
      </c>
      <c r="F67">
        <v>4</v>
      </c>
      <c r="G67">
        <v>9</v>
      </c>
      <c r="H67">
        <v>2</v>
      </c>
      <c r="I67">
        <v>2</v>
      </c>
      <c r="J67">
        <f t="shared" ref="J67:J83" si="8">E67-G67</f>
        <v>6</v>
      </c>
      <c r="K67">
        <f t="shared" ref="K67:K83" si="9">F67-H67</f>
        <v>2</v>
      </c>
      <c r="L67">
        <f t="shared" ref="L67:L83" si="10">E67-I67</f>
        <v>13</v>
      </c>
      <c r="M67">
        <f t="shared" ref="M67:M83" si="11">IF(J67&lt;-1, 1, 0)</f>
        <v>0</v>
      </c>
      <c r="N67">
        <f t="shared" ref="N67:N83" si="12">IF(AND(J67&lt;0, J67&gt;=-1),1,0)</f>
        <v>0</v>
      </c>
      <c r="O67">
        <f t="shared" ref="O67:O83" si="13">IF(AND(J67 = 0),1,0)</f>
        <v>0</v>
      </c>
      <c r="P67">
        <f t="shared" ref="P67:P83" si="14">IF(AND(J67 &gt; 0, J67 &lt;= 2),1,0)</f>
        <v>0</v>
      </c>
      <c r="Q67">
        <f t="shared" ref="Q67:Q83" si="15">IF(AND(J67 &gt; 2),1,0)</f>
        <v>1</v>
      </c>
    </row>
    <row r="68" spans="1:17">
      <c r="A68">
        <v>67</v>
      </c>
      <c r="B68" t="s">
        <v>8</v>
      </c>
      <c r="C68" t="s">
        <v>8</v>
      </c>
      <c r="D68" t="b">
        <v>0</v>
      </c>
      <c r="E68">
        <v>4</v>
      </c>
      <c r="F68">
        <v>1</v>
      </c>
      <c r="G68">
        <v>4.3333333333333304</v>
      </c>
      <c r="H68">
        <v>1.3333333333333299</v>
      </c>
      <c r="I68">
        <v>1</v>
      </c>
      <c r="J68">
        <f t="shared" si="8"/>
        <v>-0.33333333333333037</v>
      </c>
      <c r="K68">
        <f t="shared" si="9"/>
        <v>-0.33333333333332993</v>
      </c>
      <c r="L68">
        <f t="shared" si="10"/>
        <v>3</v>
      </c>
      <c r="M68">
        <f t="shared" si="11"/>
        <v>0</v>
      </c>
      <c r="N68">
        <f t="shared" si="12"/>
        <v>1</v>
      </c>
      <c r="O68">
        <f t="shared" si="13"/>
        <v>0</v>
      </c>
      <c r="P68">
        <f t="shared" si="14"/>
        <v>0</v>
      </c>
      <c r="Q68">
        <f t="shared" si="15"/>
        <v>0</v>
      </c>
    </row>
    <row r="69" spans="1:17">
      <c r="A69">
        <v>68</v>
      </c>
      <c r="B69" t="s">
        <v>9</v>
      </c>
      <c r="C69" t="s">
        <v>9</v>
      </c>
      <c r="D69" t="b">
        <v>0</v>
      </c>
      <c r="E69">
        <v>27</v>
      </c>
      <c r="F69">
        <v>8</v>
      </c>
      <c r="G69">
        <v>10.3333333333333</v>
      </c>
      <c r="H69">
        <v>5.7777777777777803</v>
      </c>
      <c r="I69">
        <v>2</v>
      </c>
      <c r="J69">
        <f t="shared" si="8"/>
        <v>16.6666666666667</v>
      </c>
      <c r="K69">
        <f t="shared" si="9"/>
        <v>2.2222222222222197</v>
      </c>
      <c r="L69">
        <f t="shared" si="10"/>
        <v>25</v>
      </c>
      <c r="M69">
        <f t="shared" si="11"/>
        <v>0</v>
      </c>
      <c r="N69">
        <f t="shared" si="12"/>
        <v>0</v>
      </c>
      <c r="O69">
        <f t="shared" si="13"/>
        <v>0</v>
      </c>
      <c r="P69">
        <f t="shared" si="14"/>
        <v>0</v>
      </c>
      <c r="Q69">
        <f t="shared" si="15"/>
        <v>1</v>
      </c>
    </row>
    <row r="70" spans="1:17">
      <c r="A70">
        <v>69</v>
      </c>
      <c r="B70" t="s">
        <v>8</v>
      </c>
      <c r="C70" t="s">
        <v>8</v>
      </c>
      <c r="D70" t="b">
        <v>0</v>
      </c>
      <c r="E70">
        <v>6</v>
      </c>
      <c r="F70">
        <v>1</v>
      </c>
      <c r="G70">
        <v>4</v>
      </c>
      <c r="H70">
        <v>1</v>
      </c>
      <c r="I70">
        <v>1</v>
      </c>
      <c r="J70">
        <f t="shared" si="8"/>
        <v>2</v>
      </c>
      <c r="K70">
        <f t="shared" si="9"/>
        <v>0</v>
      </c>
      <c r="L70">
        <f t="shared" si="10"/>
        <v>5</v>
      </c>
      <c r="M70">
        <f t="shared" si="11"/>
        <v>0</v>
      </c>
      <c r="N70">
        <f t="shared" si="12"/>
        <v>0</v>
      </c>
      <c r="O70">
        <f t="shared" si="13"/>
        <v>0</v>
      </c>
      <c r="P70">
        <f t="shared" si="14"/>
        <v>1</v>
      </c>
      <c r="Q70">
        <f t="shared" si="15"/>
        <v>0</v>
      </c>
    </row>
    <row r="71" spans="1:17">
      <c r="A71">
        <v>70</v>
      </c>
      <c r="B71" t="s">
        <v>8</v>
      </c>
      <c r="C71" t="s">
        <v>9</v>
      </c>
      <c r="D71" t="b">
        <v>0</v>
      </c>
      <c r="E71">
        <v>10</v>
      </c>
      <c r="F71">
        <v>4</v>
      </c>
      <c r="G71">
        <v>7</v>
      </c>
      <c r="H71">
        <v>2.375</v>
      </c>
      <c r="I71">
        <v>1</v>
      </c>
      <c r="J71">
        <f t="shared" si="8"/>
        <v>3</v>
      </c>
      <c r="K71">
        <f t="shared" si="9"/>
        <v>1.625</v>
      </c>
      <c r="L71">
        <f t="shared" si="10"/>
        <v>9</v>
      </c>
      <c r="M71">
        <f t="shared" si="11"/>
        <v>0</v>
      </c>
      <c r="N71">
        <f t="shared" si="12"/>
        <v>0</v>
      </c>
      <c r="O71">
        <f t="shared" si="13"/>
        <v>0</v>
      </c>
      <c r="P71">
        <f t="shared" si="14"/>
        <v>0</v>
      </c>
      <c r="Q71">
        <f t="shared" si="15"/>
        <v>1</v>
      </c>
    </row>
    <row r="72" spans="1:17">
      <c r="A72">
        <v>71</v>
      </c>
      <c r="B72" t="s">
        <v>8</v>
      </c>
      <c r="C72" t="s">
        <v>9</v>
      </c>
      <c r="D72" t="b">
        <v>0</v>
      </c>
      <c r="E72">
        <v>11</v>
      </c>
      <c r="F72">
        <v>3</v>
      </c>
      <c r="G72">
        <v>9.875</v>
      </c>
      <c r="H72">
        <v>2.625</v>
      </c>
      <c r="I72">
        <v>0</v>
      </c>
      <c r="J72">
        <f t="shared" si="8"/>
        <v>1.125</v>
      </c>
      <c r="K72">
        <f t="shared" si="9"/>
        <v>0.375</v>
      </c>
      <c r="L72">
        <f t="shared" si="10"/>
        <v>11</v>
      </c>
      <c r="M72">
        <f t="shared" si="11"/>
        <v>0</v>
      </c>
      <c r="N72">
        <f t="shared" si="12"/>
        <v>0</v>
      </c>
      <c r="O72">
        <f t="shared" si="13"/>
        <v>0</v>
      </c>
      <c r="P72">
        <f t="shared" si="14"/>
        <v>1</v>
      </c>
      <c r="Q72">
        <f t="shared" si="15"/>
        <v>0</v>
      </c>
    </row>
    <row r="73" spans="1:17">
      <c r="A73">
        <v>72</v>
      </c>
      <c r="B73" t="s">
        <v>9</v>
      </c>
      <c r="C73" t="s">
        <v>8</v>
      </c>
      <c r="D73" t="b">
        <v>0</v>
      </c>
      <c r="E73">
        <v>7</v>
      </c>
      <c r="F73">
        <v>1</v>
      </c>
      <c r="G73">
        <v>6.5</v>
      </c>
      <c r="H73">
        <v>1</v>
      </c>
      <c r="I73">
        <v>1</v>
      </c>
      <c r="J73">
        <f t="shared" si="8"/>
        <v>0.5</v>
      </c>
      <c r="K73">
        <f t="shared" si="9"/>
        <v>0</v>
      </c>
      <c r="L73">
        <f t="shared" si="10"/>
        <v>6</v>
      </c>
      <c r="M73">
        <f t="shared" si="11"/>
        <v>0</v>
      </c>
      <c r="N73">
        <f t="shared" si="12"/>
        <v>0</v>
      </c>
      <c r="O73">
        <f t="shared" si="13"/>
        <v>0</v>
      </c>
      <c r="P73">
        <f t="shared" si="14"/>
        <v>1</v>
      </c>
      <c r="Q73">
        <f t="shared" si="15"/>
        <v>0</v>
      </c>
    </row>
    <row r="74" spans="1:17">
      <c r="A74">
        <v>73</v>
      </c>
      <c r="B74" t="s">
        <v>8</v>
      </c>
      <c r="C74" t="s">
        <v>9</v>
      </c>
      <c r="D74" t="b">
        <v>0</v>
      </c>
      <c r="E74">
        <v>6</v>
      </c>
      <c r="F74">
        <v>3</v>
      </c>
      <c r="G74">
        <v>5.5</v>
      </c>
      <c r="H74">
        <v>2</v>
      </c>
      <c r="I74">
        <v>2</v>
      </c>
      <c r="J74">
        <f t="shared" si="8"/>
        <v>0.5</v>
      </c>
      <c r="K74">
        <f t="shared" si="9"/>
        <v>1</v>
      </c>
      <c r="L74">
        <f t="shared" si="10"/>
        <v>4</v>
      </c>
      <c r="M74">
        <f t="shared" si="11"/>
        <v>0</v>
      </c>
      <c r="N74">
        <f t="shared" si="12"/>
        <v>0</v>
      </c>
      <c r="O74">
        <f t="shared" si="13"/>
        <v>0</v>
      </c>
      <c r="P74">
        <f t="shared" si="14"/>
        <v>1</v>
      </c>
      <c r="Q74">
        <f t="shared" si="15"/>
        <v>0</v>
      </c>
    </row>
    <row r="75" spans="1:17">
      <c r="A75">
        <v>74</v>
      </c>
      <c r="B75" t="s">
        <v>8</v>
      </c>
      <c r="C75" t="s">
        <v>8</v>
      </c>
      <c r="D75" t="b">
        <v>0</v>
      </c>
      <c r="E75">
        <v>4</v>
      </c>
      <c r="F75">
        <v>1</v>
      </c>
      <c r="G75">
        <v>3.5</v>
      </c>
      <c r="H75">
        <v>1</v>
      </c>
      <c r="I75">
        <v>1</v>
      </c>
      <c r="J75">
        <f t="shared" si="8"/>
        <v>0.5</v>
      </c>
      <c r="K75">
        <f t="shared" si="9"/>
        <v>0</v>
      </c>
      <c r="L75">
        <f t="shared" si="10"/>
        <v>3</v>
      </c>
      <c r="M75">
        <f t="shared" si="11"/>
        <v>0</v>
      </c>
      <c r="N75">
        <f t="shared" si="12"/>
        <v>0</v>
      </c>
      <c r="O75">
        <f t="shared" si="13"/>
        <v>0</v>
      </c>
      <c r="P75">
        <f t="shared" si="14"/>
        <v>1</v>
      </c>
      <c r="Q75">
        <f t="shared" si="15"/>
        <v>0</v>
      </c>
    </row>
    <row r="76" spans="1:17">
      <c r="A76">
        <v>75</v>
      </c>
      <c r="B76" t="s">
        <v>8</v>
      </c>
      <c r="C76" t="s">
        <v>9</v>
      </c>
      <c r="D76" t="b">
        <v>0</v>
      </c>
      <c r="E76">
        <v>13</v>
      </c>
      <c r="F76">
        <v>3</v>
      </c>
      <c r="G76">
        <v>13</v>
      </c>
      <c r="H76">
        <v>1</v>
      </c>
      <c r="I76">
        <v>1</v>
      </c>
      <c r="J76">
        <f t="shared" si="8"/>
        <v>0</v>
      </c>
      <c r="K76">
        <f t="shared" si="9"/>
        <v>2</v>
      </c>
      <c r="L76">
        <f t="shared" si="10"/>
        <v>12</v>
      </c>
      <c r="M76">
        <f t="shared" si="11"/>
        <v>0</v>
      </c>
      <c r="N76">
        <f t="shared" si="12"/>
        <v>0</v>
      </c>
      <c r="O76">
        <f t="shared" si="13"/>
        <v>1</v>
      </c>
      <c r="P76">
        <f t="shared" si="14"/>
        <v>0</v>
      </c>
      <c r="Q76">
        <f t="shared" si="15"/>
        <v>0</v>
      </c>
    </row>
    <row r="77" spans="1:17">
      <c r="A77">
        <v>76</v>
      </c>
      <c r="B77" t="s">
        <v>8</v>
      </c>
      <c r="C77" t="s">
        <v>9</v>
      </c>
      <c r="D77" t="b">
        <v>0</v>
      </c>
      <c r="E77">
        <v>3</v>
      </c>
      <c r="F77">
        <v>2</v>
      </c>
      <c r="G77">
        <v>2.5714285714285698</v>
      </c>
      <c r="H77">
        <v>1.4285714285714299</v>
      </c>
      <c r="I77">
        <v>0</v>
      </c>
      <c r="J77">
        <f t="shared" si="8"/>
        <v>0.42857142857143016</v>
      </c>
      <c r="K77">
        <f t="shared" si="9"/>
        <v>0.57142857142857006</v>
      </c>
      <c r="L77">
        <f t="shared" si="10"/>
        <v>3</v>
      </c>
      <c r="M77">
        <f t="shared" si="11"/>
        <v>0</v>
      </c>
      <c r="N77">
        <f t="shared" si="12"/>
        <v>0</v>
      </c>
      <c r="O77">
        <f t="shared" si="13"/>
        <v>0</v>
      </c>
      <c r="P77">
        <f t="shared" si="14"/>
        <v>1</v>
      </c>
      <c r="Q77">
        <f t="shared" si="15"/>
        <v>0</v>
      </c>
    </row>
    <row r="78" spans="1:17">
      <c r="A78">
        <v>77</v>
      </c>
      <c r="B78" t="s">
        <v>10</v>
      </c>
      <c r="C78" t="s">
        <v>9</v>
      </c>
      <c r="D78" t="b">
        <v>1</v>
      </c>
      <c r="E78">
        <v>6</v>
      </c>
      <c r="F78">
        <v>2</v>
      </c>
      <c r="G78">
        <v>7.6666666666666696</v>
      </c>
      <c r="H78">
        <v>1.6666666666666701</v>
      </c>
      <c r="I78">
        <v>0</v>
      </c>
      <c r="J78">
        <f t="shared" si="8"/>
        <v>-1.6666666666666696</v>
      </c>
      <c r="K78">
        <f t="shared" si="9"/>
        <v>0.33333333333332993</v>
      </c>
      <c r="L78">
        <f t="shared" si="10"/>
        <v>6</v>
      </c>
      <c r="M78">
        <f t="shared" si="11"/>
        <v>1</v>
      </c>
      <c r="N78">
        <f t="shared" si="12"/>
        <v>0</v>
      </c>
      <c r="O78">
        <f t="shared" si="13"/>
        <v>0</v>
      </c>
      <c r="P78">
        <f t="shared" si="14"/>
        <v>0</v>
      </c>
      <c r="Q78">
        <f t="shared" si="15"/>
        <v>0</v>
      </c>
    </row>
    <row r="79" spans="1:17">
      <c r="A79">
        <v>78</v>
      </c>
      <c r="B79" t="s">
        <v>9</v>
      </c>
      <c r="C79" t="s">
        <v>9</v>
      </c>
      <c r="D79" t="b">
        <v>1</v>
      </c>
      <c r="E79">
        <v>9</v>
      </c>
      <c r="F79">
        <v>6</v>
      </c>
      <c r="G79">
        <v>9.125</v>
      </c>
      <c r="H79">
        <v>5.625</v>
      </c>
      <c r="I79">
        <v>2</v>
      </c>
      <c r="J79">
        <f t="shared" si="8"/>
        <v>-0.125</v>
      </c>
      <c r="K79">
        <f t="shared" si="9"/>
        <v>0.375</v>
      </c>
      <c r="L79">
        <f t="shared" si="10"/>
        <v>7</v>
      </c>
      <c r="M79">
        <f t="shared" si="11"/>
        <v>0</v>
      </c>
      <c r="N79">
        <f t="shared" si="12"/>
        <v>1</v>
      </c>
      <c r="O79">
        <f t="shared" si="13"/>
        <v>0</v>
      </c>
      <c r="P79">
        <f t="shared" si="14"/>
        <v>0</v>
      </c>
      <c r="Q79">
        <f t="shared" si="15"/>
        <v>0</v>
      </c>
    </row>
    <row r="80" spans="1:17">
      <c r="A80">
        <v>79</v>
      </c>
      <c r="B80" t="s">
        <v>9</v>
      </c>
      <c r="C80" t="s">
        <v>8</v>
      </c>
      <c r="D80" t="b">
        <v>0</v>
      </c>
      <c r="E80">
        <v>25</v>
      </c>
      <c r="F80">
        <v>1</v>
      </c>
      <c r="G80">
        <v>24.625</v>
      </c>
      <c r="H80">
        <v>1.25</v>
      </c>
      <c r="I80">
        <v>1</v>
      </c>
      <c r="J80">
        <f t="shared" si="8"/>
        <v>0.375</v>
      </c>
      <c r="K80">
        <f t="shared" si="9"/>
        <v>-0.25</v>
      </c>
      <c r="L80">
        <f t="shared" si="10"/>
        <v>24</v>
      </c>
      <c r="M80">
        <f t="shared" si="11"/>
        <v>0</v>
      </c>
      <c r="N80">
        <f t="shared" si="12"/>
        <v>0</v>
      </c>
      <c r="O80">
        <f t="shared" si="13"/>
        <v>0</v>
      </c>
      <c r="P80">
        <f t="shared" si="14"/>
        <v>1</v>
      </c>
      <c r="Q80">
        <f t="shared" si="15"/>
        <v>0</v>
      </c>
    </row>
    <row r="81" spans="1:17">
      <c r="A81">
        <v>80</v>
      </c>
      <c r="B81" t="s">
        <v>9</v>
      </c>
      <c r="C81" t="s">
        <v>9</v>
      </c>
      <c r="D81" t="b">
        <v>1</v>
      </c>
      <c r="E81">
        <v>13</v>
      </c>
      <c r="F81">
        <v>5</v>
      </c>
      <c r="G81">
        <v>7.4285714285714297</v>
      </c>
      <c r="H81">
        <v>3.71428571428571</v>
      </c>
      <c r="I81">
        <v>0</v>
      </c>
      <c r="J81">
        <f t="shared" si="8"/>
        <v>5.5714285714285703</v>
      </c>
      <c r="K81">
        <f t="shared" si="9"/>
        <v>1.28571428571429</v>
      </c>
      <c r="L81">
        <f t="shared" si="10"/>
        <v>13</v>
      </c>
      <c r="M81">
        <f t="shared" si="11"/>
        <v>0</v>
      </c>
      <c r="N81">
        <f t="shared" si="12"/>
        <v>0</v>
      </c>
      <c r="O81">
        <f t="shared" si="13"/>
        <v>0</v>
      </c>
      <c r="P81">
        <f t="shared" si="14"/>
        <v>0</v>
      </c>
      <c r="Q81">
        <f t="shared" si="15"/>
        <v>1</v>
      </c>
    </row>
    <row r="82" spans="1:17">
      <c r="A82">
        <v>81</v>
      </c>
      <c r="B82" t="s">
        <v>9</v>
      </c>
      <c r="C82" t="s">
        <v>9</v>
      </c>
      <c r="D82" t="b">
        <v>1</v>
      </c>
      <c r="E82">
        <v>24</v>
      </c>
      <c r="F82">
        <v>8</v>
      </c>
      <c r="G82">
        <v>16.5</v>
      </c>
      <c r="H82">
        <v>5.1666666666666696</v>
      </c>
      <c r="I82">
        <v>0</v>
      </c>
      <c r="J82">
        <f t="shared" si="8"/>
        <v>7.5</v>
      </c>
      <c r="K82">
        <f t="shared" si="9"/>
        <v>2.8333333333333304</v>
      </c>
      <c r="L82">
        <f t="shared" si="10"/>
        <v>24</v>
      </c>
      <c r="M82">
        <f t="shared" si="11"/>
        <v>0</v>
      </c>
      <c r="N82">
        <f t="shared" si="12"/>
        <v>0</v>
      </c>
      <c r="O82">
        <f t="shared" si="13"/>
        <v>0</v>
      </c>
      <c r="P82">
        <f t="shared" si="14"/>
        <v>0</v>
      </c>
      <c r="Q82">
        <f t="shared" si="15"/>
        <v>1</v>
      </c>
    </row>
    <row r="83" spans="1:17">
      <c r="A83">
        <v>82</v>
      </c>
      <c r="B83" t="s">
        <v>8</v>
      </c>
      <c r="C83" t="s">
        <v>9</v>
      </c>
      <c r="D83" t="b">
        <v>1</v>
      </c>
      <c r="E83">
        <v>11</v>
      </c>
      <c r="F83">
        <v>5</v>
      </c>
      <c r="G83">
        <v>8.1666666666666696</v>
      </c>
      <c r="H83">
        <v>3.8333333333333299</v>
      </c>
      <c r="I83">
        <v>1</v>
      </c>
      <c r="J83">
        <f t="shared" si="8"/>
        <v>2.8333333333333304</v>
      </c>
      <c r="K83">
        <f t="shared" si="9"/>
        <v>1.1666666666666701</v>
      </c>
      <c r="L83">
        <f t="shared" si="10"/>
        <v>10</v>
      </c>
      <c r="M83">
        <f t="shared" si="11"/>
        <v>0</v>
      </c>
      <c r="N83">
        <f t="shared" si="12"/>
        <v>0</v>
      </c>
      <c r="O83">
        <f t="shared" si="13"/>
        <v>0</v>
      </c>
      <c r="P83">
        <f t="shared" si="14"/>
        <v>0</v>
      </c>
      <c r="Q83">
        <f t="shared" si="15"/>
        <v>1</v>
      </c>
    </row>
    <row r="85" spans="1:17">
      <c r="M85">
        <f>SUM(M2:M83)</f>
        <v>5</v>
      </c>
      <c r="N85">
        <f t="shared" ref="N85:Q85" si="16">SUM(N2:N83)</f>
        <v>4</v>
      </c>
      <c r="O85">
        <f t="shared" si="16"/>
        <v>11</v>
      </c>
      <c r="P85">
        <f t="shared" si="16"/>
        <v>29</v>
      </c>
      <c r="Q85">
        <f t="shared" si="16"/>
        <v>33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dfLabels-1.csv</vt:lpstr>
    </vt:vector>
  </TitlesOfParts>
  <Company>Politecnico di Milano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Bozzon</dc:creator>
  <cp:lastModifiedBy>Alessandro Bozzon</cp:lastModifiedBy>
  <dcterms:created xsi:type="dcterms:W3CDTF">2014-02-19T16:25:37Z</dcterms:created>
  <dcterms:modified xsi:type="dcterms:W3CDTF">2014-02-20T07:47:35Z</dcterms:modified>
</cp:coreProperties>
</file>