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GitHub\joosun\dalrat\달랏마트 코드\정산 관련 코드\정산 확인\"/>
    </mc:Choice>
  </mc:AlternateContent>
  <x:bookViews>
    <x:workbookView xWindow="0" yWindow="0" windowWidth="22788" windowHeight="8112"/>
  </x:bookViews>
  <x:sheets>
    <x:sheet name="Dalrat" sheetId="1" r:id="rId4"/>
    <x:sheet name="Toss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<x:sst xmlns:r="http://schemas.openxmlformats.org/officeDocument/2006/relationships" xmlns:c="http://schemas.openxmlformats.org/drawingml/2006/chart" xmlns:x="http://schemas.openxmlformats.org/spreadsheetml/2006/main" count="1119" uniqueCount="605">
  <x:si>
    <x:t>2024. 5. 30. 오전 8:13:37</x:t>
  </x:si>
  <x:si>
    <x:t>missing order</x:t>
  </x:si>
  <x:si>
    <x:t>Dalrat amount</x:t>
  </x:si>
  <x:si>
    <x:t>2024. 5. 29. 오후 6:23:10</x:t>
  </x:si>
  <x:si>
    <x:t>ตะวัน ข้าวเกรียบ รสหมึกสามรส, ตะวัน รสกุ้งกรอบ, ตะวัน ข้าวเกรียบ รสต้นตำรับ, ขนม เอฟเอฟ รสมะเขือเทศ, ขนมพริกหยวก FF, ขนมฮานามิ(original), ขนมสแน็คแจ๊ค(original), นางเล็ด, ปลาเส้นทาโร่ บาบิคิว, ปลาเส้นทาโร่ รสปู, ปลาเส้นทาโร่ รสไก่ย่างบาร์บีคิว, ปลาเส้นทาโร่ รสพริกสด, ถั่วตัด</x:t>
  </x:si>
  <x:si>
    <x:t>미니 두리안_BOX, 스낵잭 완두콩과자 오리지널, 코코넛파인애플비스킷, 숏부카오통(그린캡)(중)(SAUCEPUKAOTONG), 스리랏차소스(MEDIUM SAUCE PIK), 표고버섯간장_EA, S룩신무(ROOGSINMOO), 피쉬볼(ROOGSINPA), 냉동고추1KG DACE(FROZEN CHILLI(D))</x:t>
  </x:si>
  <x:si>
    <x:t>แหนม, ไส้กรอก อิสานฟู๊ด, กะปิใหญ่ 400 กรัม, น้ำมะนาวฟ้าไทย 700ml, ซอสพริก, น้ำปลาทิพรส, ผงชูรสใหญ่, ปลาร้ายายโอ๋, ยูโร่เค็ก, หอยดอง, น้ำแดงเฮลบลูบอย, 후티코(SENLEK VIETNAM), มะละกอไทย, เส้นเล็กเวียดนาม (Bich chi)</x:t>
  </x:si>
  <x:si>
    <x:t>ปลากระป๋องสามแม่ครัว, มะละกอไทย, เส้นขนมจีนสีเขียว, ปลาร้าไมค์, ผงชูรสกลาง, น้ำปลาทิพรส</x:t>
  </x:si>
  <x:si>
    <x:t>1995, 2448, 130, 2569, 2860, 233, 2859, 2638, 1637797280, 4319, 159, 95</x:t>
  </x:si>
  <x:si>
    <x:t>วุ้นเส้นเล็ก, น้ำปลาร้าแม่บุญล้ำ(ฝาแดง), น้ำมะนาว เอ็ม เอ็ม, เส้นหมี่ไวไว, ปลากระป๋องสามแม่ครัว, ผงวุ้น, น้ำมันหอยใหญ่, หมูยอ, แหนม อิสานฟู๊ด, โออิชิ สีเขียว, มาม่าคัพ หมูสับ</x:t>
  </x:si>
  <x:si>
    <x:t>1662087145, 1670373824, 1662085121, 1699599336, 1709022338, 1663830439, 1663830133, 54, 1316, 1336, 1681172746, 1671767560, 102</x:t>
  </x:si>
  <x:si>
    <x:t>2962, 1667801660, 1687846516, 1727, 348, 1771, 545, 1641, 4319, 155, 558</x:t>
  </x:si>
  <x:si>
    <x:t>890, 1606303899, 1648715199, 558, 1599626877, 1611043796, 26, 233, 2860, 1490, 1318</x:t>
  </x:si>
  <x:si>
    <x:t>ซอสหอยนางรม ตราพ่อครัว, น้ำจิ้มลูกชิ้นตราจอมยุทธ์16 แบบถุง, น้ำปลาทิพรส, น้ำจิ้มสุกี้พันท้ายใหญ่, น้ำแดงเฮลบลูบอย, น้ำเขียวเฮลบลูบอย, ลูกชิ้นหมู(นายฮั้งเพ้ง), ลูกชิ้นปลาบุ๋ม เยาวราช, มาม่าต้มยำ, ไวไวต้มยำ, น้ำตาลปิ๊ปสีแดง</x:t>
  </x:si>
  <x:si>
    <x:t>피쉬스낵(FRESH SNACK BBQ), 피쉬스낵(FRESH SNACK CHICKEN), 피쉬스낵(HOT CHILI), 피쉬스낵(FRESH SNACK CRAB), 택배비, 스파이시 허브누들_EA</x:t>
  </x:si>
  <x:si>
    <x:t>ตะไคร้, พริกสด, ใบมะกรูด อบแห้ง, ซีอิ้วดำ, ซีอิ้วขาวใหญ่, รสดีหมูใหญ่ 400 กรัม, ไร่ทิพย์ พริกไทยป่นขาว 60 ก.</x:t>
  </x:si>
  <x:si>
    <x:t>142, 77, 1669271714, 1499</x:t>
  </x:si>
  <x:si>
    <x:t>S2*********************88</x:t>
  </x:si>
  <x:si>
    <x:t>2024. 5. 29. 오전 11:26:08</x:t>
  </x:si>
  <x:si>
    <x:t>2024. 5. 30. 오전 10:49:28</x:t>
  </x:si>
  <x:si>
    <x:t>2024. 5. 30. 오전 10:58:19</x:t>
  </x:si>
  <x:si>
    <x:t>2024. 5. 30. 오전 10:14:42</x:t>
  </x:si>
  <x:si>
    <x:t>2024. 5. 30. 오전 10:33:30</x:t>
  </x:si>
  <x:si>
    <x:t>2024. 5. 30. 오전 10:25:27</x:t>
  </x:si>
  <x:si>
    <x:t>2024. 5. 30. 오전 10:33:31</x:t>
  </x:si>
  <x:si>
    <x:t>2024. 5. 30. 오후 10:25:49</x:t>
  </x:si>
  <x:si>
    <x:t>2024. 5. 30. 오전 10:33:29</x:t>
  </x:si>
  <x:si>
    <x:t>2024. 5. 30. 오전 11:34:07</x:t>
  </x:si>
  <x:si>
    <x:t>S2**********************11</x:t>
  </x:si>
  <x:si>
    <x:t>2024. 5. 29. 오후 11:05:22</x:t>
  </x:si>
  <x:si>
    <x:t>95, 1785, 1618, 1661839131</x:t>
  </x:si>
  <x:si>
    <x:t>2024. 5. 30. 오전 10:33:33</x:t>
  </x:si>
  <x:si>
    <x:t>피쉬볼(ROOGSINPA), 아이스박스(소)</x:t>
  </x:si>
  <x:si>
    <x:t>2024. 5. 30. 오전 11:34:32</x:t>
  </x:si>
  <x:si>
    <x:t>2024. 5. 30. 오후 12:33:49</x:t>
  </x:si>
  <x:si>
    <x:t>1743, 2860, 155, 1665724799</x:t>
  </x:si>
  <x:si>
    <x:t>1599626877, 752, 348, 2393, 513, 768</x:t>
  </x:si>
  <x:si>
    <x:t>2024-05-29 17:13:42</x:t>
  </x:si>
  <x:si>
    <x:t>2024-05-30 13:30:07</x:t>
  </x:si>
  <x:si>
    <x:t>2024-06-05 11:26:08</x:t>
  </x:si>
  <x:si>
    <x:t>2024-05-29 16:07:07</x:t>
  </x:si>
  <x:si>
    <x:t>2024-05-29 11:49:24</x:t>
  </x:si>
  <x:si>
    <x:t>2024-05-29 20:21:43</x:t>
  </x:si>
  <x:si>
    <x:t>2024-06-06 15:02:26</x:t>
  </x:si>
  <x:si>
    <x:t>2024-05-29 18:23:09</x:t>
  </x:si>
  <x:si>
    <x:t>2024-05-29 06:56:09</x:t>
  </x:si>
  <x:si>
    <x:t>2024-05-30 14:05:13</x:t>
  </x:si>
  <x:si>
    <x:t>2024-05-30 10:25:26</x:t>
  </x:si>
  <x:si>
    <x:t>2024-05-29 23:05:22</x:t>
  </x:si>
  <x:si>
    <x:t>2024-05-29 21:29:27</x:t>
  </x:si>
  <x:si>
    <x:t>2024-05-28 17:13:43</x:t>
  </x:si>
  <x:si>
    <x:t>2024-05-30 10:14:42</x:t>
  </x:si>
  <x:si>
    <x:t>2024-05-30 11:34:32</x:t>
  </x:si>
  <x:si>
    <x:t>2024-05-28 17:33:57</x:t>
  </x:si>
  <x:si>
    <x:t>2024-05-29 14:00:41</x:t>
  </x:si>
  <x:si>
    <x:t>2024-05-30 11:34:07</x:t>
  </x:si>
  <x:si>
    <x:t>2024-06-06 16:19:42</x:t>
  </x:si>
  <x:si>
    <x:t>2024-05-24 21:53:35</x:t>
  </x:si>
  <x:si>
    <x:t>2024-05-30 10:49:28</x:t>
  </x:si>
  <x:si>
    <x:t>2024-06-06 16:04:38</x:t>
  </x:si>
  <x:si>
    <x:t>2024-05-30 09:59:34</x:t>
  </x:si>
  <x:si>
    <x:t>2024-05-29 10:51:53</x:t>
  </x:si>
  <x:si>
    <x:t>2024-05-30 13:59:52</x:t>
  </x:si>
  <x:si>
    <x:t>2024-05-30 16:19:42</x:t>
  </x:si>
  <x:si>
    <x:t>Order Create Date</x:t>
  </x:si>
  <x:si>
    <x:t>Delivery Start Date</x:t>
  </x:si>
  <x:si>
    <x:t>2024-05-30 15:28:03</x:t>
  </x:si>
  <x:si>
    <x:t>2024-06-06 15:28:03</x:t>
  </x:si>
  <x:si>
    <x:t>2024-05-30 14:07:39</x:t>
  </x:si>
  <x:si>
    <x:t>S2************혜원</x:t>
  </x:si>
  <x:si>
    <x:t>2024-06-06 14:59:56</x:t>
  </x:si>
  <x:si>
    <x:t>2024-05-30 13:59:46</x:t>
  </x:si>
  <x:si>
    <x:t>2024-05-30 15:02:26</x:t>
  </x:si>
  <x:si>
    <x:t>Tosspayments 신용카드</x:t>
  </x:si>
  <x:si>
    <x:t>2024-06-06 15:39:33</x:t>
  </x:si>
  <x:si>
    <x:t>2024-05-30 15:14:52</x:t>
  </x:si>
  <x:si>
    <x:t>2024-06-06 15:14:51</x:t>
  </x:si>
  <x:si>
    <x:t>2024-06-06 14:07:27</x:t>
  </x:si>
  <x:si>
    <x:t>2024-05-30 08:13:37</x:t>
  </x:si>
  <x:si>
    <x:t>2024-05-30 16:04:38</x:t>
  </x:si>
  <x:si>
    <x:t>2024-05-30 09:52:49</x:t>
  </x:si>
  <x:si>
    <x:t>2024-05-28 11:02:49</x:t>
  </x:si>
  <x:si>
    <x:t>2024-05-30 15:39:33</x:t>
  </x:si>
  <x:si>
    <x:t>2024-05-30 14:59:56</x:t>
  </x:si>
  <x:si>
    <x:t>2024-05-30 14:07:27</x:t>
  </x:si>
  <x:si>
    <x:t>2024-05-30 09:16:33</x:t>
  </x:si>
  <x:si>
    <x:t>2024-05-29 20:25:25</x:t>
  </x:si>
  <x:si>
    <x:t>2024-05-30 15:16:38</x:t>
  </x:si>
  <x:si>
    <x:t>Tosspayments 가상 계좌</x:t>
  </x:si>
  <x:si>
    <x:t>2024-05-29 17:38:54</x:t>
  </x:si>
  <x:si>
    <x:t>1_크루아타이깐엥_진장동 _H</x:t>
  </x:si>
  <x:si>
    <x:t>2024-05-30 14:53:19</x:t>
  </x:si>
  <x:si>
    <x:t>2024-05-30 14:17:16</x:t>
  </x:si>
  <x:si>
    <x:t>2024-05-29 11:26:08</x:t>
  </x:si>
  <x:si>
    <x:t>2024-05-30 15:29:19</x:t>
  </x:si>
  <x:si>
    <x:t>2024-05-30 14:33:38</x:t>
  </x:si>
  <x:si>
    <x:t>2024-06-05 18:23:09</x:t>
  </x:si>
  <x:si>
    <x:t>2024-05-30 15:19:15</x:t>
  </x:si>
  <x:si>
    <x:t>2024-06-05 17:13:42</x:t>
  </x:si>
  <x:si>
    <x:t>2024-06-05 17:38:53</x:t>
  </x:si>
  <x:si>
    <x:t>2024-06-04 17:33:57</x:t>
  </x:si>
  <x:si>
    <x:t>2024-06-05 06:56:08</x:t>
  </x:si>
  <x:si>
    <x:t>Dalrat 000004101</x:t>
  </x:si>
  <x:si>
    <x:t>2024-05-30 16:21:59</x:t>
  </x:si>
  <x:si>
    <x:t>2024-05-30 16:09:59</x:t>
  </x:si>
  <x:si>
    <x:t>2024-06-05 16:07:07</x:t>
  </x:si>
  <x:si>
    <x:t>2024-06-06 15:16:38</x:t>
  </x:si>
  <x:si>
    <x:t>2024-06-05 11:49:23</x:t>
  </x:si>
  <x:si>
    <x:t>2024-06-04 11:02:48</x:t>
  </x:si>
  <x:si>
    <x:t>2024-06-05 20:25:25</x:t>
  </x:si>
  <x:si>
    <x:t>2024-05-30 12:01:47</x:t>
  </x:si>
  <x:si>
    <x:t>2024-05-30 14:43:02</x:t>
  </x:si>
  <x:si>
    <x:t>2024-05-30 15:51:24</x:t>
  </x:si>
  <x:si>
    <x:t>2024-06-05 10:51:53</x:t>
  </x:si>
  <x:si>
    <x:t>2024-05-30 16:35:01</x:t>
  </x:si>
  <x:si>
    <x:t>2024-05-30 15:49:22</x:t>
  </x:si>
  <x:si>
    <x:t>2024-05-31 21:53:35</x:t>
  </x:si>
  <x:si>
    <x:t>2024-05-30 15:37:54</x:t>
  </x:si>
  <x:si>
    <x:t>2024-05-30 15:40:14</x:t>
  </x:si>
  <x:si>
    <x:t>2024-05-30 14:55:37</x:t>
  </x:si>
  <x:si>
    <x:t>2024-05-30 16:17:44</x:t>
  </x:si>
  <x:si>
    <x:t>2024-06-05 21:29:27</x:t>
  </x:si>
  <x:si>
    <x:t>2024-05-30 14:39:45</x:t>
  </x:si>
  <x:si>
    <x:t>2024-06-05 14:00:41</x:t>
  </x:si>
  <x:si>
    <x:t>2024-05-30 14:38:23</x:t>
  </x:si>
  <x:si>
    <x:t>2024-06-05 20:21:43</x:t>
  </x:si>
  <x:si>
    <x:t>2024-05-30 10:16:30</x:t>
  </x:si>
  <x:si>
    <x:t>2024-05-30 09:20:59</x:t>
  </x:si>
  <x:si>
    <x:t>2024-05-29 18:29:45</x:t>
  </x:si>
  <x:si>
    <x:t>2024-05-30 08:14:49</x:t>
  </x:si>
  <x:si>
    <x:t>2024-05-29 17:54:39</x:t>
  </x:si>
  <x:si>
    <x:t>2024-05-30 09:37:19</x:t>
  </x:si>
  <x:si>
    <x:t>2024-05-29 17:06:07</x:t>
  </x:si>
  <x:si>
    <x:t>2024-05-30 11:37:31</x:t>
  </x:si>
  <x:si>
    <x:t>2024-05-31 15:27:39</x:t>
  </x:si>
  <x:si>
    <x:t>2024-05-30 13:23:53</x:t>
  </x:si>
  <x:si>
    <x:t>2024-05-29 21:31:09</x:t>
  </x:si>
  <x:si>
    <x:t>NU************** _</x:t>
  </x:si>
  <x:si>
    <x:t>2024-05-30 11:52:27</x:t>
  </x:si>
  <x:si>
    <x:t>2024-05-29 21:37:22</x:t>
  </x:si>
  <x:si>
    <x:t>2024-05-29 20:25:53</x:t>
  </x:si>
  <x:si>
    <x:t>2024-05-30 12:33:48</x:t>
  </x:si>
  <x:si>
    <x:t>2024-05-30 07:27:36</x:t>
  </x:si>
  <x:si>
    <x:t>2024-05-29 20:23:24</x:t>
  </x:si>
  <x:si>
    <x:t>2024-05-30 11:00:18</x:t>
  </x:si>
  <x:si>
    <x:t>2024-05-30 10:02:04</x:t>
  </x:si>
  <x:si>
    <x:t>2024-05-30 09:48:56</x:t>
  </x:si>
  <x:si>
    <x:t>2024-05-29 18:30:09</x:t>
  </x:si>
  <x:si>
    <x:t>2024-05-30 13:34:13</x:t>
  </x:si>
  <x:si>
    <x:t>2024-05-30 11:39:56</x:t>
  </x:si>
  <x:si>
    <x:t>2024-05-29 20:22:29</x:t>
  </x:si>
  <x:si>
    <x:t>2024-05-29 22:03:43</x:t>
  </x:si>
  <x:si>
    <x:t>2024-05-29 20:57:16</x:t>
  </x:si>
  <x:si>
    <x:t>2024-05-30 13:39:22</x:t>
  </x:si>
  <x:si>
    <x:t>2024-05-30 10:29:20</x:t>
  </x:si>
  <x:si>
    <x:t>2024-05-30 14:32:42</x:t>
  </x:si>
  <x:si>
    <x:t>2024-05-29 18:03:26</x:t>
  </x:si>
  <x:si>
    <x:t>2024-06-06 11:34:31</x:t>
  </x:si>
  <x:si>
    <x:t>2024-06-06 14:53:19</x:t>
  </x:si>
  <x:si>
    <x:t>2024-06-06 09:16:32</x:t>
  </x:si>
  <x:si>
    <x:t>2024-06-04 09:47:39</x:t>
  </x:si>
  <x:si>
    <x:t>2024-06-06 08:13:37</x:t>
  </x:si>
  <x:si>
    <x:t>2024-06-06 14:05:13</x:t>
  </x:si>
  <x:si>
    <x:t>2024-06-06 13:30:07</x:t>
  </x:si>
  <x:si>
    <x:t>Dalrat 000004144</x:t>
  </x:si>
  <x:si>
    <x:t>2024-06-06 09:52:49</x:t>
  </x:si>
  <x:si>
    <x:t>2024-06-04 09:39:56</x:t>
  </x:si>
  <x:si>
    <x:t>2024-06-06 09:59:33</x:t>
  </x:si>
  <x:si>
    <x:t>2024-06-06 10:14:42</x:t>
  </x:si>
  <x:si>
    <x:t>2024-06-06 10:25:26</x:t>
  </x:si>
  <x:si>
    <x:t>2024-06-06 11:34:07</x:t>
  </x:si>
  <x:si>
    <x:t>2024-06-06 14:07:38</x:t>
  </x:si>
  <x:si>
    <x:t>Dalrat 000004124</x:t>
  </x:si>
  <x:si>
    <x:t>2024-06-06 13:59:52</x:t>
  </x:si>
  <x:si>
    <x:t>Dalrat 000004159</x:t>
  </x:si>
  <x:si>
    <x:t>Dalrat 000004150</x:t>
  </x:si>
  <x:si>
    <x:t>2024-06-06 14:17:15</x:t>
  </x:si>
  <x:si>
    <x:t>2024-06-04 17:13:43</x:t>
  </x:si>
  <x:si>
    <x:t>Dalrat 000004138</x:t>
  </x:si>
  <x:si>
    <x:t>Dalrat 000004152</x:t>
  </x:si>
  <x:si>
    <x:t>Dalrat 000004113</x:t>
  </x:si>
  <x:si>
    <x:t>Dalrat 000004043</x:t>
  </x:si>
  <x:si>
    <x:t>Dalrat 000004161</x:t>
  </x:si>
  <x:si>
    <x:t>Dalrat 000004163</x:t>
  </x:si>
  <x:si>
    <x:t>Dalrat 000004162</x:t>
  </x:si>
  <x:si>
    <x:t>2024-06-06 10:49:28</x:t>
  </x:si>
  <x:si>
    <x:t>Dalrat 000004142</x:t>
  </x:si>
  <x:si>
    <x:t>2024-06-05 23:05:22</x:t>
  </x:si>
  <x:si>
    <x:t>2024-06-06 13:59:46</x:t>
  </x:si>
  <x:si>
    <x:t>Dalrat 000004160</x:t>
  </x:si>
  <x:si>
    <x:t>Dalrat 000004165</x:t>
  </x:si>
  <x:si>
    <x:t>Dalrat 3000001074</x:t>
  </x:si>
  <x:si>
    <x:t>Dalrat 3000001095</x:t>
  </x:si>
  <x:si>
    <x:t>Dalrat 000004136</x:t>
  </x:si>
  <x:si>
    <x:t>Dalrat 000004155</x:t>
  </x:si>
  <x:si>
    <x:t>Dalrat 3000001088</x:t>
  </x:si>
  <x:si>
    <x:t>Dalrat 3000001094</x:t>
  </x:si>
  <x:si>
    <x:t>Dalrat 000004132</x:t>
  </x:si>
  <x:si>
    <x:t>Dalrat 000004104</x:t>
  </x:si>
  <x:si>
    <x:t>Dalrat 000004157</x:t>
  </x:si>
  <x:si>
    <x:t>Dalrat 000004149</x:t>
  </x:si>
  <x:si>
    <x:t>Dalrat 3000001093</x:t>
  </x:si>
  <x:si>
    <x:t>Dalrat 000004135</x:t>
  </x:si>
  <x:si>
    <x:t>Dalrat 000004094</x:t>
  </x:si>
  <x:si>
    <x:t>Dalrat 000003960</x:t>
  </x:si>
  <x:si>
    <x:t>Dalrat 000004083</x:t>
  </x:si>
  <x:si>
    <x:t>Dalrat 000004145</x:t>
  </x:si>
  <x:si>
    <x:t>Dalrat 3000001091</x:t>
  </x:si>
  <x:si>
    <x:t>Dalrat 3000001092</x:t>
  </x:si>
  <x:si>
    <x:t>Dalrat 000004147</x:t>
  </x:si>
  <x:si>
    <x:t>Dalrat 3000001098</x:t>
  </x:si>
  <x:si>
    <x:t>Dalrat 000004158</x:t>
  </x:si>
  <x:si>
    <x:t>Dalrat 000004153</x:t>
  </x:si>
  <x:si>
    <x:t>Dalrat 3000001078</x:t>
  </x:si>
  <x:si>
    <x:t>Dalrat 000004134</x:t>
  </x:si>
  <x:si>
    <x:t>Dalrat 000004133</x:t>
  </x:si>
  <x:si>
    <x:t>Dalrat 000004137</x:t>
  </x:si>
  <x:si>
    <x:t>Dalrat 000004154</x:t>
  </x:si>
  <x:si>
    <x:t>Dalrat 000004139</x:t>
  </x:si>
  <x:si>
    <x:t>Dalrat 3000001097</x:t>
  </x:si>
  <x:si>
    <x:t>Dalrat 3000001090</x:t>
  </x:si>
  <x:si>
    <x:t>Dalrat 3000001089</x:t>
  </x:si>
  <x:si>
    <x:t>ยาสระผมเฮดแอนด์โชว์เดอร์, ปลานิล 2 ตัว, ไส้กรอกไก่, หมูยอ, เห็ดหูหนูแห้ง, แผ่นโรตี, ปลาดุก อินโด, น้ำจิ้มไก่พันท้าย, หมูยอ อิสานฟู๊ด, คะน้า, ผักบุ้ง</x:t>
  </x:si>
  <x:si>
    <x:t>1617691893, 1663830133, 1664339871, 414, 418, 1679032531, 2500, 792, 1744</x:t>
  </x:si>
  <x:si>
    <x:t>144</x:t>
  </x:si>
  <x:si>
    <x:t>수*타</x:t>
  </x:si>
  <x:si>
    <x:t>409</x:t>
  </x:si>
  <x:si>
    <x:t>불일치</x:t>
  </x:si>
  <x:si>
    <x:t>일치</x:t>
  </x:si>
  <x:si>
    <x:t>872</x:t>
  </x:si>
  <x:si>
    <x:t>870</x:t>
  </x:si>
  <x:si>
    <x:t>완료</x:t>
  </x:si>
  <x:si>
    <x:t>우리</x:t>
  </x:si>
  <x:si>
    <x:t>백*섭</x:t>
  </x:si>
  <x:si>
    <x:t>박*진</x:t>
  </x:si>
  <x:si>
    <x:t>최*연</x:t>
  </x:si>
  <x:si>
    <x:t>유*태</x:t>
  </x:si>
  <x:si>
    <x:t>문*희</x:t>
  </x:si>
  <x:si>
    <x:t>김*경</x:t>
  </x:si>
  <x:si>
    <x:t>김*우</x:t>
  </x:si>
  <x:si>
    <x:t>신*식</x:t>
  </x:si>
  <x:si>
    <x:t>김*용</x:t>
  </x:si>
  <x:si>
    <x:t>조*호</x:t>
  </x:si>
  <x:si>
    <x:t>SUM</x:t>
  </x:si>
  <x:si>
    <x:t>95</x:t>
  </x:si>
  <x:si>
    <x:t>은행</x:t>
  </x:si>
  <x:si>
    <x:t>현대</x:t>
  </x:si>
  <x:si>
    <x:t>농협</x:t>
  </x:si>
  <x:si>
    <x:t>경남</x:t>
  </x:si>
  <x:si>
    <x:t>SKU</x:t>
  </x:si>
  <x:si>
    <x:t>상품명</x:t>
  </x:si>
  <x:si>
    <x:t>수량</x:t>
  </x:si>
  <x:si>
    <x:t>취소자</x:t>
  </x:si>
  <x:si>
    <x:t>삼성</x:t>
  </x:si>
  <x:si>
    <x:t>세금</x:t>
  </x:si>
  <x:si>
    <x:t>ซอสภูเขาทองกลาง, ซีอิ้วดำ, ปลาทับทิม ใหญ่700G~UP</x:t>
  </x:si>
  <x:si>
    <x:t>3080, 767, 1444, 1348, 1688357753, 797, 1143, 1460</x:t>
  </x:si>
  <x:si>
    <x:t>ทุเรียน สด 10kg, ปลาร้าแซบขวด, ยูโร่เค็ก, ขนมเอลเซ่</x:t>
  </x:si>
  <x:si>
    <x:t>로띠팔로(ROSDEE PALO), 숏부카오통(그린캡)(대)(SAUCEPUKAOTONG)</x:t>
  </x:si>
  <x:si>
    <x:t>664, 1329, 1607945408, 3054, 498, 144, 1642987893</x:t>
  </x:si>
  <x:si>
    <x:t>태국연유(카네이션)(CARNATION), 반 차이 피아 다우 사우 리엥, 베-남늑 900ML</x:t>
  </x:si>
  <x:si>
    <x:t>냉동칼고기페이스트(KNIFEFISH), 티파로스(TIPAROT), 차이니스파이브스파이스(CHINESE POWDER), 틸라피아(레드)700G~UP(CA DIEU HONG), 티파로스 4.5L_EA, 픽깽(RED CURRY PASTE), 씨유카오(씬소이소스)(대)(CHEE EIW KAW), 스위트칠리소스(M)(SWEET CHILLI SAUCE)</x:t>
  </x:si>
  <x:si>
    <x:t>หวด, กบตัว, เงาะในน้ำเชื่อม, ส้มเนื้อ, แหนม อิสานฟู๊ด, หมูยอ, กุนเชียง อิสานฟู๊ด, เห็ดฟางแช่แข็ง, น้ำใบเตย (Maesri pandan leaves) 400ml, ปลาทูนึ่ง2P(thai)(STEAM MACKEREL), ลิ้นจี่, ทุเรียน สด 10kg</x:t>
  </x:si>
  <x:si>
    <x:t>บีไนซ์ (ผลิตภัณฑ์ดูแลจุดซ่อนเร้น) สูตรสดชื่น, รสดี(บิ๊ก)800 กรัม, หอยดอง, ปลาดุกใหญ่, เส้นขนมจีนสีเขียว, ปูดอง, ไข่เค็ม, เส้นก๋วยจับ ญวณ, ปลาทูนึ่ง2P(thai)(STEAM MACKEREL), ลูกชิ้นเนื้อ, เส้นหมี่ไวไว</x:t>
  </x:si>
  <x:si>
    <x:t>แลตตาซอย 250ml, นมตรามะลิ, แคปหมู, ไข่เค็ม, หน่อไม้น้ำย่านางแบบเส้น, เงาะในน้ำเชื่อม, ลำใย, ซอสหอยนางรม ตราพ่อครัว, แผ่นโรตี, ซอสหอยนางรม เมกาเชฟ, น้ำตาลสด, สบู่เบนเนท, สปอนเซอร์, ข้าวโพดอบเนย รสนม</x:t>
  </x:si>
  <x:si>
    <x:t>72, 2858, 1467, 1706769136, 418, 768, 505, 1687917594, 1617, 1687846516, 1725, 856, 752, 1542</x:t>
  </x:si>
  <x:si>
    <x:t>로띠무(대)(ROTDEEMOO-400G), 니파팜(LOOKJAK)_BOX, 판가시우스메기W (CA BASA WHOLE)_BOX, 냉동타로(FROZEN TARO)_BOX</x:t>
  </x:si>
  <x:si>
    <x:t>2561, 1351, 3275, 233, 229, 1608184638, 2415, 1677206861, 2861, 1861, 1293</x:t>
  </x:si>
  <x:si>
    <x:t>1607945408, 768, 2099, 797, 1375, 1706769136, 1574, 144, 102, 267, 1599626877, 2666, 2254, 3054, 187, 1743, 1272, 2624, 1347, 1699342420, 1698194305, 1954, 4265, 3098</x:t>
  </x:si>
  <x:si>
    <x:t>결제상태</x:t>
  </x:si>
  <x:si>
    <x:t>Source</x:t>
  </x:si>
  <x:si>
    <x:t>밍 _R</x:t>
  </x:si>
  <x:si>
    <x:t>구매자명</x:t>
  </x:si>
  <x:si>
    <x:t>타***.</x:t>
  </x:si>
  <x:si>
    <x:t>취소완료일시</x:t>
  </x:si>
  <x:si>
    <x:t>결제방법</x:t>
  </x:si>
  <x:si>
    <x:t>태국슈퍼 _T</x:t>
  </x:si>
  <x:si>
    <x:t>₩690.9</x:t>
  </x:si>
  <x:si>
    <x:t>₩363.64</x:t>
  </x:si>
  <x:si>
    <x:t>안내메세지</x:t>
  </x:si>
  <x:si>
    <x:t>허***R</x:t>
  </x:si>
  <x:si>
    <x:t>입금·취소액</x:t>
  </x:si>
  <x:si>
    <x:t>₩727.28</x:t>
  </x:si>
  <x:si>
    <x:t>부분취소</x:t>
  </x:si>
  <x:si>
    <x:t>dalrat</x:t>
  </x:si>
  <x:si>
    <x:t>람빵마트 _R</x:t>
  </x:si>
  <x:si>
    <x:t>과세제외액</x:t>
  </x:si>
  <x:si>
    <x:t>4319</x:t>
  </x:si>
  <x:si>
    <x:t>결제·취소일시</x:t>
  </x:si>
  <x:si>
    <x:t>구매상품</x:t>
  </x:si>
  <x:si>
    <x:t>₩0.0</x:t>
  </x:si>
  <x:si>
    <x:t>고객 이름</x:t>
  </x:si>
  <x:si>
    <x:t>나파랏 _T</x:t>
  </x:si>
  <x:si>
    <x:t>bank</x:t>
  </x:si>
  <x:si>
    <x:t>Nu*** _</x:t>
  </x:si>
  <x:si>
    <x:t>나*****동</x:t>
  </x:si>
  <x:si>
    <x:t>신*****R</x:t>
  </x:si>
  <x:si>
    <x:t>Ｐ*****Ｎ</x:t>
  </x:si>
  <x:si>
    <x:t>김****드</x:t>
  </x:si>
  <x:si>
    <x:t>발급 완료</x:t>
  </x:si>
  <x:si>
    <x:t>지***F</x:t>
  </x:si>
  <x:si>
    <x:t>마하차이 _H</x:t>
  </x:si>
  <x:si>
    <x:t>주*****남</x:t>
  </x:si>
  <x:si>
    <x:t>환불성공</x:t>
  </x:si>
  <x:si>
    <x:t>핀****랏</x:t>
  </x:si>
  <x:si>
    <x:t>농****니</x:t>
  </x:si>
  <x:si>
    <x:t>나*****희</x:t>
  </x:si>
  <x:si>
    <x:t>KEB하나</x:t>
  </x:si>
  <x:si>
    <x:t>민**.</x:t>
  </x:si>
  <x:si>
    <x:t>유*****유</x:t>
  </x:si>
  <x:si>
    <x:t>짠****F</x:t>
  </x:si>
  <x:si>
    <x:t>입금자명</x:t>
  </x:si>
  <x:si>
    <x:t>fa***ai</x:t>
  </x:si>
  <x:si>
    <x:t>Ju* _</x:t>
  </x:si>
  <x:si>
    <x:t>달**트</x:t>
  </x:si>
  <x:si>
    <x:t>1_ 88마트 _R</x:t>
  </x:si>
  <x:si>
    <x:t>Sutthita _F</x:t>
  </x:si>
  <x:si>
    <x:t>WIKANDA _F</x:t>
  </x:si>
  <x:si>
    <x:t>NamNam _R</x:t>
  </x:si>
  <x:si>
    <x:t>ใบมะกรูด อบแห้ง, น้ำปลาทิพรส, หอมแดง 250 กรัม, พริกแกง ใหญ่, มะขามเปียก ไร่เม็ด, น้ำมะนาวฟ้าไทย 700ml, คนอก้อนรสต้มยํา, รสดีหมูใหญ่ 400 กรัม, ถั่วตัด, เส้นเวียดนาม(ผัดไทย), ปลากระป๋องสามแม่ครัว, กระเทียมเจียว, น้ำส้มสายชู, ซีอิ้วดำ, มาม่าหมูสับ, พริกแช่แข็งแบบกิโล, กะปิเล็ก90กรัม, น้ำจิ้มสุกี้, ปลาทับทิม ใหญ่700G~UP, ก๋วยเตี๋ยวกึ่งสำเร็จรูป ต้มยำ (เส้นเล็ก), ก๋วยเตี๋ยวกึ่งสำเร็จรูป น้ำข้น(เส้นหมี่ขาว), พริกป่น, กะทิอัมพวา(เล็ก)(AMPAWA), หมูสามชั้น</x:t>
  </x:si>
  <x:si>
    <x:t>3148, 750, 2925, 545, 2125, 130, 151, 1683851459, 1608184638, 4300, 1469, 1811, 1676529441, 3237</x:t>
  </x:si>
  <x:si>
    <x:t>1316, 1681172746, 1671767560, 1336, 1612847771, 1698194305</x:t>
  </x:si>
  <x:si>
    <x:t>มะขามเปียก ไร่เม็ด, มาม่าเย็นตาโฟ, มาม่าหมูนํ้าตก, กบตัว, เส้นขนมจีนสีเขียว, ทิพรส (ขวดเล็ก 300 ml), ใบมะกรูด อบแห้ง, เส้นหมี่ไวไว</x:t>
  </x:si>
  <x:si>
    <x:t>1683851459, 1642988067, 768, 3068, 1725, 1993, 1663034026, 1665726847, 173, 561, 1656637281</x:t>
  </x:si>
  <x:si>
    <x:t>ปลาทูนึ่ง2P(thai)(STEAM MACKEREL)</x:t>
  </x:si>
  <x:si>
    <x:t>2024. 5. 30. 오전 8:43:51</x:t>
  </x:si>
  <x:si>
    <x:t>1375, 193, 184, 2448, 348, 1635488076, 1607945408, 558</x:t>
  </x:si>
  <x:si>
    <x:t>1993, 751, 1665726645, 1608177068, 3237, 408, 375, 2859</x:t>
  </x:si>
  <x:si>
    <x:t>ผงชูรสกลาง, ไก่อ่อน, ลูกชิ้นหมู(นายฮั้งเพ้ง), 후티코(SENLEK VIETNAM), ปลาดุกใหญ่, หอมแดง 250 กรัม, ปลาสวายแพ๊ค, ผงทำก๋วยเตี๋ยวเรือ, ปลาร้าถุง(S), แหนม อิสานฟู๊ด, เส้นเล็กเวียดนาม (Bich chi)</x:t>
  </x:si>
  <x:si>
    <x:t>ปลาสวาย ตัว, ปลาร้าไมค์, น้ำตาลปิ๊ปสีแดง</x:t>
  </x:si>
  <x:si>
    <x:t>น้ำเขียวเฮลบลูบอย, นมคาเนชั่น, ลูกชิ้นปลาเส้น เยาวราช, ปาท่องโก๋, ข้าวโพดอบเนย รสนม, ไข่เยี่ยวม้า, ปลากระป๋องสามแม่ครัว, กุนเชียง อิสานฟู๊ด</x:t>
  </x:si>
  <x:si>
    <x:t>3000001095</x:t>
  </x:si>
  <x:si>
    <x:t>000004043</x:t>
  </x:si>
  <x:si>
    <x:t>000004138</x:t>
  </x:si>
  <x:si>
    <x:t>000004113</x:t>
  </x:si>
  <x:si>
    <x:t>000004124</x:t>
  </x:si>
  <x:si>
    <x:t>3000001088</x:t>
  </x:si>
  <x:si>
    <x:t>3000001074</x:t>
  </x:si>
  <x:si>
    <x:t>000004135</x:t>
  </x:si>
  <x:si>
    <x:t>000004136</x:t>
  </x:si>
  <x:si>
    <x:t>000004133</x:t>
  </x:si>
  <x:si>
    <x:t>3000001098</x:t>
  </x:si>
  <x:si>
    <x:t>000004132</x:t>
  </x:si>
  <x:si>
    <x:t>000004134</x:t>
  </x:si>
  <x:si>
    <x:t>000004094</x:t>
  </x:si>
  <x:si>
    <x:t>3000001097</x:t>
  </x:si>
  <x:si>
    <x:t>가상계좌 만료일시</x:t>
  </x:si>
  <x:si>
    <x:t>Refund Date</x:t>
  </x:si>
  <x:si>
    <x:t>000004104</x:t>
  </x:si>
  <x:si>
    <x:t>000004139</x:t>
  </x:si>
  <x:si>
    <x:t>3000001078</x:t>
  </x:si>
  <x:si>
    <x:t>000004142</x:t>
  </x:si>
  <x:si>
    <x:t>Order Money</x:t>
  </x:si>
  <x:si>
    <x:t>000004101</x:t>
  </x:si>
  <x:si>
    <x:t>3000001099</x:t>
  </x:si>
  <x:si>
    <x:t>000004137</x:t>
  </x:si>
  <x:si>
    <x:t>000004083</x:t>
  </x:si>
  <x:si>
    <x:t>가상계좌 발급일시</x:t>
  </x:si>
  <x:si>
    <x:t>Order No</x:t>
  </x:si>
  <x:si>
    <x:t>000003960</x:t>
  </x:si>
  <x:si>
    <x:t>000004150</x:t>
  </x:si>
  <x:si>
    <x:t>000004148</x:t>
  </x:si>
  <x:si>
    <x:t>000004157</x:t>
  </x:si>
  <x:si>
    <x:t>000004162</x:t>
  </x:si>
  <x:si>
    <x:t>000004159</x:t>
  </x:si>
  <x:si>
    <x:t>000004153</x:t>
  </x:si>
  <x:si>
    <x:t>000004160</x:t>
  </x:si>
  <x:si>
    <x:t>000004155</x:t>
  </x:si>
  <x:si>
    <x:t>000004149</x:t>
  </x:si>
  <x:si>
    <x:t>000004147</x:t>
  </x:si>
  <x:si>
    <x:t>000004154</x:t>
  </x:si>
  <x:si>
    <x:t>현금영수증 발급 상태</x:t>
  </x:si>
  <x:si>
    <x:t>000004158</x:t>
  </x:si>
  <x:si>
    <x:t>000004152</x:t>
  </x:si>
  <x:si>
    <x:t>000004144</x:t>
  </x:si>
  <x:si>
    <x:t>상점아이디(MID)</x:t>
  </x:si>
  <x:si>
    <x:t>000004166</x:t>
  </x:si>
  <x:si>
    <x:t>3000001091</x:t>
  </x:si>
  <x:si>
    <x:t>000004168</x:t>
  </x:si>
  <x:si>
    <x:t>000004171</x:t>
  </x:si>
  <x:si>
    <x:t>000004173</x:t>
  </x:si>
  <x:si>
    <x:t>3000001090</x:t>
  </x:si>
  <x:si>
    <x:t>000004161</x:t>
  </x:si>
  <x:si>
    <x:t>3000001094</x:t>
  </x:si>
  <x:si>
    <x:t>000004163</x:t>
  </x:si>
  <x:si>
    <x:t>000004167</x:t>
  </x:si>
  <x:si>
    <x:t>3000001089</x:t>
  </x:si>
  <x:si>
    <x:t>3000001092</x:t>
  </x:si>
  <x:si>
    <x:t>000004165</x:t>
  </x:si>
  <x:si>
    <x:t>3000001093</x:t>
  </x:si>
  <x:si>
    <x:t>000004145</x:t>
  </x:si>
  <x:si>
    <x:t>000004170</x:t>
  </x:si>
  <x:si>
    <x:t>KAMALASK _R</x:t>
  </x:si>
  <x:si>
    <x:t>낫차리 직접배 _F</x:t>
  </x:si>
  <x:si>
    <x:t>1_띵동마트 _R</x:t>
  </x:si>
  <x:si>
    <x:t>Palita _T</x:t>
  </x:si>
  <x:si>
    <x:t>1_ 창타이누들 _H</x:t>
  </x:si>
  <x:si>
    <x:t>태국마트광혜원 _H</x:t>
  </x:si>
  <x:si>
    <x:t>choiwy _T</x:t>
  </x:si>
  <x:si>
    <x:t>SARAWUT _T</x:t>
  </x:si>
  <x:si>
    <x:t>1_ 태국마트 _R</x:t>
  </x:si>
  <x:si>
    <x:t>Filmmy _R</x:t>
  </x:si>
  <x:si>
    <x:t>ค่าขนส่ง</x:t>
  </x:si>
  <x:si>
    <x:t>₩4,586.38</x:t>
  </x:si>
  <x:si>
    <x:t>₩45,436.44</x:t>
  </x:si>
  <x:si>
    <x:t>Surakarn _F</x:t>
  </x:si>
  <x:si>
    <x:t>1_ 신세계빌 _H</x:t>
  </x:si>
  <x:si>
    <x:t>룽태국마트 _R</x:t>
  </x:si>
  <x:si>
    <x:t>미니 두리안_BOX</x:t>
  </x:si>
  <x:si>
    <x:t>1_ 월드마트 _H</x:t>
  </x:si>
  <x:si>
    <x:t>1617691893</x:t>
  </x:si>
  <x:si>
    <x:t>1687938194</x:t>
  </x:si>
  <x:si>
    <x:t>2149, 409</x:t>
  </x:si>
  <x:si>
    <x:t>1612847771</x:t>
  </x:si>
  <x:si>
    <x:t>₩11,563.63</x:t>
  </x:si>
  <x:si>
    <x:t>1663230216</x:t>
  </x:si>
  <x:si>
    <x:t>₩4,736.37</x:t>
  </x:si>
  <x:si>
    <x:t>₩2,200.01</x:t>
  </x:si>
  <x:si>
    <x:t>₩13,713.6</x:t>
  </x:si>
  <x:si>
    <x:t>₩6,872.73</x:t>
  </x:si>
  <x:si>
    <x:t>₩7,527.27</x:t>
  </x:si>
  <x:si>
    <x:t>₩4,545.46</x:t>
  </x:si>
  <x:si>
    <x:t>₩2,827.29</x:t>
  </x:si>
  <x:si>
    <x:t>₩4,436.4</x:t>
  </x:si>
  <x:si>
    <x:t>₩2,727.27</x:t>
  </x:si>
  <x:si>
    <x:t>₩8,072.73</x:t>
  </x:si>
  <x:si>
    <x:t>₩5,318.25</x:t>
  </x:si>
  <x:si>
    <x:t>₩13,218.18</x:t>
  </x:si>
  <x:si>
    <x:t>₩7,099.86</x:t>
  </x:si>
  <x:si>
    <x:t>₩2,763.64</x:t>
  </x:si>
  <x:si>
    <x:t>₩21,245.57</x:t>
  </x:si>
  <x:si>
    <x:t>₩4,318.18</x:t>
  </x:si>
  <x:si>
    <x:t>₩5,427.26</x:t>
  </x:si>
  <x:si>
    <x:t>₩4,354.74</x:t>
  </x:si>
  <x:si>
    <x:t>진******T</x:t>
  </x:si>
  <x:si>
    <x:t>Ka******_F</x:t>
  </x:si>
  <x:si>
    <x:t>₩4,581.82</x:t>
  </x:si>
  <x:si>
    <x:t>₩18,800.0</x:t>
  </x:si>
  <x:si>
    <x:t>₩1,390.9</x:t>
  </x:si>
  <x:si>
    <x:t>₩7,872.74</x:t>
  </x:si>
  <x:si>
    <x:t>₩13,545.64</x:t>
  </x:si>
  <x:si>
    <x:t>낫********F</x:t>
  </x:si>
  <x:si>
    <x:t>1********R</x:t>
  </x:si>
  <x:si>
    <x:t>₩5,672.73</x:t>
  </x:si>
  <x:si>
    <x:t>₩16,481.85</x:t>
  </x:si>
  <x:si>
    <x:t>No****_F</x:t>
  </x:si>
  <x:si>
    <x:t>₩4,836.33</x:t>
  </x:si>
  <x:si>
    <x:t>₩10,036.42</x:t>
  </x:si>
  <x:si>
    <x:t>darlra9tr5</x:t>
  </x:si>
  <x:si>
    <x:t>wa*****_F</x:t>
  </x:si>
  <x:si>
    <x:t>KE******AN</x:t>
  </x:si>
  <x:si>
    <x:t>IA******RI</x:t>
  </x:si>
  <x:si>
    <x:t>TH******AP</x:t>
  </x:si>
  <x:si>
    <x:t>PU******AC</x:t>
  </x:si>
  <x:si>
    <x:t>Au****_F</x:t>
  </x:si>
  <x:si>
    <x:t>KA******AM</x:t>
  </x:si>
  <x:si>
    <x:t>RA******ON</x:t>
  </x:si>
  <x:si>
    <x:t>SH******NG</x:t>
  </x:si>
  <x:si>
    <x:t>LE****HA</x:t>
  </x:si>
  <x:si>
    <x:t>JI*****NC</x:t>
  </x:si>
  <x:si>
    <x:t>YA******WI</x:t>
  </x:si>
  <x:si>
    <x:t>Pa*****_T</x:t>
  </x:si>
  <x:si>
    <x:t>Je****_F</x:t>
  </x:si>
  <x:si>
    <x:t>KR*****WA</x:t>
  </x:si>
  <x:si>
    <x:t>PU*****AT</x:t>
  </x:si>
  <x:si>
    <x:t>so*****_R</x:t>
  </x:si>
  <x:si>
    <x:t>513, 3145, 1663034026, 856, 1727, 2099, 1857, 426, 2668, 2860, 1542</x:t>
  </x:si>
  <x:si>
    <x:t>พริกแช่แข็งแบบกิโล, แหนม อิสานฟู๊ด, ลูกชิ้นเนื้อ, ลูกชิ้นหมูแท้ ข</x:t>
  </x:si>
  <x:si>
    <x:t>shipping fee</x:t>
  </x:si>
  <x:si>
    <x:t>태**********H</x:t>
  </x:si>
  <x:si>
    <x:t>PIPITSALA _F</x:t>
  </x:si>
  <x:si>
    <x:t>413, 3055, 1348</x:t>
  </x:si>
  <x:si>
    <x:t>Wa*********_T</x:t>
  </x:si>
  <x:si>
    <x:t>kvp_darlra4f33</x:t>
  </x:si>
  <x:si>
    <x:t>1_ 카오산 원주 _F</x:t>
  </x:si>
  <x:si>
    <x:t>Matching Status</x:t>
  </x:si>
  <x:si>
    <x:t>ทุเรียน สด 10kg</x:t>
  </x:si>
  <x:si>
    <x:t>1_ 소미 무카타 _F</x:t>
  </x:si>
  <x:si>
    <x:t>Wannapat i _T</x:t>
  </x:si>
  <x:si>
    <x:t>1_CU 홍성대학원룸점 _H</x:t>
  </x:si>
  <x:si>
    <x:t>Point Payment</x:t>
  </x:si>
  <x:si>
    <x:t>792, 1656991939</x:t>
  </x:si>
  <x:si>
    <x:t>น้ำตาลปิ๊ปสีแดง</x:t>
  </x:si>
  <x:si>
    <x:t>1**********장</x:t>
  </x:si>
  <x:si>
    <x:t>CU********_H</x:t>
  </x:si>
  <x:si>
    <x:t>SU**********RA</x:t>
  </x:si>
  <x:si>
    <x:t>Refund Money</x:t>
  </x:si>
  <x:si>
    <x:t>H_*********까타</x:t>
  </x:si>
  <x:si>
    <x:t>CH**********CH</x:t>
  </x:si>
  <x:si>
    <x:t>PA*********ET</x:t>
  </x:si>
  <x:si>
    <x:t>1**********H</x:t>
  </x:si>
  <x:si>
    <x:t>1_ 조승호룽쏨분 _H</x:t>
  </x:si>
  <x:si>
    <x:t>SU**********YA</x:t>
  </x:si>
  <x:si>
    <x:t>Fu********_R</x:t>
  </x:si>
  <x:si>
    <x:t>TH*********RN</x:t>
  </x:si>
  <x:si>
    <x:t>UT**********AT</x:t>
  </x:si>
  <x:si>
    <x:t>2024. 5. 30. 오후 2:54:58</x:t>
  </x:si>
  <x:si>
    <x:t>2024. 5. 30. 오후 3:53:52</x:t>
  </x:si>
  <x:si>
    <x:t>2024. 5. 31. 오전 8:47:16</x:t>
  </x:si>
  <x:si>
    <x:t>2024. 5. 30. 오후 3:53:53</x:t>
  </x:si>
  <x:si>
    <x:t>2024. 5. 30. 오후 3:53:56</x:t>
  </x:si>
  <x:si>
    <x:t>2024. 5. 30. 오후 2:23:05</x:t>
  </x:si>
  <x:si>
    <x:t>2024. 5. 30. 오후 3:28:49</x:t>
  </x:si>
  <x:si>
    <x:t>2024. 5. 30. 오후 2:23:06</x:t>
  </x:si>
  <x:si>
    <x:t>2024. 5. 30. 오후 2:23:04</x:t>
  </x:si>
  <x:si>
    <x:t>2024. 5. 30. 오후 2:54:59</x:t>
  </x:si>
  <x:si>
    <x:t>2024. 5. 31. 오전 8:47:11</x:t>
  </x:si>
  <x:si>
    <x:t>2024. 5. 30. 오후 2:23:07</x:t>
  </x:si>
  <x:si>
    <x:t>2024. 5. 30. 오후 4:38:36</x:t>
  </x:si>
  <x:si>
    <x:t>2024. 5. 30. 오후 4:45:00</x:t>
  </x:si>
  <x:si>
    <x:t>2024. 5. 30. 오후 2:23:10</x:t>
  </x:si>
  <x:si>
    <x:t>2024. 5. 30. 오후 4:38:39</x:t>
  </x:si>
  <x:si>
    <x:t>2024. 5. 30. 오후 2:55:00</x:t>
  </x:si>
  <x:si>
    <x:t>2024. 5. 30. 오후 2:36:59</x:t>
  </x:si>
  <x:si>
    <x:t>2024. 5. 30. 오후 3:47:58</x:t>
  </x:si>
  <x:si>
    <x:t>2024. 5. 31. 오전 8:47:14</x:t>
  </x:si>
  <x:si>
    <x:t>2024. 5. 30. 오후 3:53:55</x:t>
  </x:si>
  <x:si>
    <x:t>2024. 5. 31. 오전 8:47:23</x:t>
  </x:si>
  <x:si>
    <x:t>2024. 5. 30. 오후 2:22:20</x:t>
  </x:si>
  <x:si>
    <x:t>2024. 5. 30. 오후 3:53:06</x:t>
  </x:si>
  <x:si>
    <x:t>2024. 5. 30. 오후 2:54:56</x:t>
  </x:si>
  <x:si>
    <x:t>2024. 5. 31. 오전 8:47:26</x:t>
  </x:si>
  <x:si>
    <x:t>2024. 5. 30. 오후 4:45:01</x:t>
  </x:si>
  <x:si>
    <x:t>2024. 5. 30. 오후 3:02:27</x:t>
  </x:si>
  <x:si>
    <x:t>2024. 5. 30. 오후 2:05:13</x:t>
  </x:si>
  <x:si>
    <x:t>2024. 5. 30. 오전 9:52:49</x:t>
  </x:si>
  <x:si>
    <x:t>2024. 5. 30. 오후 3:16:38</x:t>
  </x:si>
  <x:si>
    <x:t>2024. 5. 30. 오후 1:30:07</x:t>
  </x:si>
  <x:si>
    <x:t>2024. 5. 30. 오후 4:41:49</x:t>
  </x:si>
  <x:si>
    <x:t>Kehasathan Daranporn _T</x:t>
  </x:si>
  <x:si>
    <x:t>2024. 5. 30. 오후 2:17:16</x:t>
  </x:si>
  <x:si>
    <x:t>2024. 5. 30. 오후 4:04:38</x:t>
  </x:si>
  <x:si>
    <x:t>2024. 5. 30. 오후 8:46:51</x:t>
  </x:si>
  <x:si>
    <x:t>2024. 5. 30. 오전 9:37:19</x:t>
  </x:si>
  <x:si>
    <x:t>2024. 5. 30. 오후 1:34:14</x:t>
  </x:si>
  <x:si>
    <x:t>2024. 5. 30. 오후 1:59:53</x:t>
  </x:si>
  <x:si>
    <x:t>2024. 5. 30. 오후 3:28:04</x:t>
  </x:si>
  <x:si>
    <x:t>2024. 5. 30. 오후 2:23:03</x:t>
  </x:si>
  <x:si>
    <x:t>2024. 5. 31. 오전 8:47:12</x:t>
  </x:si>
  <x:si>
    <x:t>2024. 5. 30. 오후 4:43:14</x:t>
  </x:si>
  <x:si>
    <x:t>2024. 5. 30. 오후 1:59:46</x:t>
  </x:si>
  <x:si>
    <x:t>2024. 5. 30. 오후 2:07:39</x:t>
  </x:si>
  <x:si>
    <x:t>2024. 5. 31. 오전 6:13:35</x:t>
  </x:si>
  <x:si>
    <x:t>2024. 5. 30. 오후 2:53:19</x:t>
  </x:si>
  <x:si>
    <x:t>2024. 5. 30. 오후 4:19:42</x:t>
  </x:si>
  <x:si>
    <x:t>2024. 5. 30. 오후 8:35:00</x:t>
  </x:si>
  <x:si>
    <x:t>เครื่องดื่ม เอ็ม 150</x:t>
  </x:si>
  <x:si>
    <x:t>2024. 5. 30. 오후 3:39:34</x:t>
  </x:si>
  <x:si>
    <x:t>2024. 5. 30. 오후 2:07:27</x:t>
  </x:si>
  <x:si>
    <x:t>2024. 5. 30. 오전 9:59:34</x:t>
  </x:si>
  <x:si>
    <x:t>2024. 5. 30. 오전 9:16:33</x:t>
  </x:si>
  <x:si>
    <x:t>2024. 5. 28. 오후 5:13:44</x:t>
  </x:si>
  <x:si>
    <x:t>2024. 5. 31. 오전 5:32:23</x:t>
  </x:si>
  <x:si>
    <x:t>2024. 5. 30. 오후 1:23:53</x:t>
  </x:si>
  <x:si>
    <x:t>2024. 5. 30. 오후 3:14:52</x:t>
  </x:si>
  <x:si>
    <x:t>2024. 5. 30. 오후 2:59:56</x:t>
  </x:si>
  <x:si>
    <x:t>S2****************** 안</x:t>
  </x:si>
  <x:si>
    <x:t>S2****************17</x:t>
  </x:si>
  <x:si>
    <x:t>₩6,145.4400000000005</x:t>
  </x:si>
  <x:si>
    <x:t>Is***************** _</x:t>
  </x:si>
  <x:si>
    <x:t>751, 1457, 1669178039</x:t>
  </x:si>
  <x:si>
    <x:t>S2******************_H</x:t>
  </x:si>
  <x:si>
    <x:t>S2******************_T</x:t>
  </x:si>
  <x:si>
    <x:t>น้ำปลาหวาน สูตรเผ็ดน้อย</x:t>
  </x:si>
  <x:si>
    <x:t>รสดีหมูใหญ่ 400 กรัม</x:t>
  </x:si>
  <x:si>
    <x:t>S2****************32</x:t>
  </x:si>
  <x:si>
    <x:t>หมอนทอง มินิ 10กิโล_BOX</x:t>
  </x:si>
  <x:si>
    <x:t>S2****************30</x:t>
  </x:si>
  <x:si>
    <x:t>S2****************20</x:t>
  </x:si>
  <x:si>
    <x:t>Wi******************9#</x:t>
  </x:si>
  <x:si>
    <x:t>S2**************************RA</x:t>
  </x:si>
  <x:si>
    <x:t>S2*************************NA</x:t>
  </x:si>
  <x:si>
    <x:t>1669271714, 2394, 1663230216</x:t>
  </x:si>
  <x:si>
    <x:t>HOT스리랏차소스(EXTRA HOT SAUCE PIK)</x:t>
  </x:si>
  <x:si>
    <x:t>숏부카오통(그린캡)(대)(SAUCEPUKAOTONG)</x:t>
  </x:si>
  <x:si>
    <x:t xml:space="preserve">Bank Deposit - Tosspayments </x:t>
  </x:si>
  <x:si>
    <x:t>주문번호</x:t>
  </x:si>
  <x:si>
    <x:t>remove</x:t>
  </x:si>
  <x:si>
    <x:t>2024. 5. 29. 오후 8:21:43</x:t>
  </x:si>
  <x:si>
    <x:t>2024. 5. 30. 오전 8:43:52</x:t>
  </x:si>
  <x:si>
    <x:t>2024. 5. 29. 오후 9:29:27</x:t>
  </x:si>
  <x:si>
    <x:t>2024. 5. 30. 오전 8:43:54</x:t>
  </x:si>
  <x:si>
    <x:t>2024. 5. 29. 오후 8:25:25</x:t>
  </x:si>
  <x:si>
    <x:t>2024. 5. 30. 오전 8:43:56</x:t>
  </x:si>
  <x:si>
    <x:t>2024. 5. 29. 오후 10:33:27</x:t>
  </x:si>
  <x:si>
    <x:t>2024. 5. 29. 오후 5:13:42</x:t>
  </x:si>
  <x:si>
    <x:t>2024. 5. 30. 오전 8:43:50</x:t>
  </x:si>
  <x:si>
    <x:t>2024. 5. 29. 오후 4:07:07</x:t>
  </x:si>
  <x:si>
    <x:t>1_ 연육yon _F</x:t>
  </x:si>
  <x:si>
    <x:t>1_ 안남 _H</x:t>
  </x:si>
  <x:si>
    <x:t>진주 파샙 _T</x:t>
  </x:si>
  <x:si>
    <x:t>PITSANA _F</x:t>
  </x:si>
  <x:si>
    <x:t>1_킹무까타 _H</x:t>
  </x:si>
  <x:si>
    <x:t>여신이라 안들어감</x:t>
  </x:si>
  <x:si>
    <x:t>신피양펜 _R</x:t>
  </x:si>
  <x:si>
    <x:t>Chai _F</x:t>
  </x:si>
  <x:si>
    <x:t>1_ 앙산아시아마트 _H</x:t>
  </x:si>
  <x:si>
    <x:t>2024. 5. 29. 오후 2:00:41</x:t>
  </x:si>
  <x:si>
    <x:t>2024. 5. 28. 오전 11:02:49</x:t>
  </x:si>
  <x:si>
    <x:t>2024. 5. 29. 오전 10:51:54</x:t>
  </x:si>
  <x:si>
    <x:t>2024. 5. 30. 오전 8:43:47</x:t>
  </x:si>
  <x:si>
    <x:t>2024. 5. 29. 오전 6:56:09</x:t>
  </x:si>
  <x:si>
    <x:t>2024. 5. 28. 오후 5:33:57</x:t>
  </x:si>
  <x:si>
    <x:t>2024. 5. 30. 오전 8:43:46</x:t>
  </x:si>
  <x:si>
    <x:t>2024. 5. 30. 오전 8:43:43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</x:si>
</x:sst>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9be5c8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3">
    <x:xf numFmtId="0" fontId="0" fillId="0" borderId="0">
      <x:alignment horizontal="general" vertical="center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</x:cellStyleXfs>
  <x:cellXfs count="8">
    <x:xf numFmtId="0" fontId="0" fillId="0" borderId="0" xfId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  <x:xf numFmtId="0" fontId="0" fillId="0" borderId="0" xfId="2" applyNumberFormat="1" applyFont="1" applyFill="1" applyBorder="1" applyAlignment="1" applyProtection="1">
      <x:alignment horizontal="general" vertical="bottom"/>
    </x:xf>
    <x:xf numFmtId="0" fontId="0" fillId="2" borderId="0" xfId="2" applyNumberFormat="1" applyFont="1" applyFill="1" applyBorder="1" applyAlignment="1" applyProtection="1">
      <x:alignment horizontal="general" vertical="bottom"/>
    </x:xf>
    <x:xf numFmtId="0" fontId="0" fillId="3" borderId="0" xfId="1" applyFill="1">
      <x:alignment horizontal="general" vertical="bottom"/>
    </x:xf>
    <x:xf numFmtId="22" fontId="0" fillId="3" borderId="0" xfId="1" applyNumberFormat="1" applyFill="1">
      <x:alignment horizontal="general" vertical="bottom"/>
    </x:xf>
    <x:xf numFmtId="0" fontId="0" fillId="3" borderId="0" xfId="2" applyNumberFormat="1" applyFont="1" applyFill="1" applyBorder="1" applyAlignment="1" applyProtection="1">
      <x:alignment horizontal="general" vertical="bottom"/>
    </x:xf>
    <x:xf numFmtId="0" fontId="0" fillId="3" borderId="0" xfId="2" applyFill="1">
      <x:alignment horizontal="general" vertical="center"/>
    </x:xf>
  </x:cellXfs>
  <x:cellStyles count="3">
    <x:cellStyle name="Normal" xfId="0" builtinId="0"/>
    <x:cellStyle name="표준" xfId="2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R52"/>
  <x:sheetViews>
    <x:sheetView tabSelected="1" topLeftCell="A22" zoomScaleNormal="75" zoomScaleSheetLayoutView="100" workbookViewId="0">
      <x:selection activeCell="E33" activeCellId="0" sqref="E33:E33"/>
    </x:sheetView>
  </x:sheetViews>
  <x:sheetFormatPr defaultColWidth="8.796875" defaultRowHeight="16.39999999999999857891"/>
  <x:cols>
    <x:col min="1" max="1" width="11.3984375" style="2" customWidth="1"/>
    <x:col min="2" max="2" width="18.30078125" style="2" customWidth="1"/>
    <x:col min="3" max="3" width="16.69921875" style="2" customWidth="1"/>
    <x:col min="4" max="4" width="24.19921875" style="2" customWidth="1"/>
    <x:col min="5" max="5" width="23.3984375" style="2" customWidth="1"/>
    <x:col min="6" max="6" width="15.5" style="2" customWidth="1"/>
    <x:col min="7" max="7" width="10" style="2" customWidth="1"/>
    <x:col min="8" max="8" width="7.1015625" style="2" customWidth="1"/>
    <x:col min="9" max="10" width="11.5" style="2" customWidth="1"/>
    <x:col min="11" max="11" width="8.6015625" style="2" customWidth="1"/>
    <x:col min="12" max="12" width="12.80078125" style="2" customWidth="1"/>
    <x:col min="13" max="13" width="11" style="2" customWidth="1"/>
    <x:col min="14" max="14" width="11.5" style="2" customWidth="1"/>
    <x:col min="15" max="15" width="11.1015625" style="2" customWidth="1"/>
    <x:col min="16" max="16" width="8.19921875" style="2" customWidth="1"/>
    <x:col min="17" max="17" width="8.3984375" style="2" customWidth="1"/>
    <x:col min="18" max="18" width="9.19921875" style="2" customWidth="1"/>
    <x:col min="19" max="16384" width="3.30078125" style="2" customWidth="1"/>
  </x:cols>
  <x:sheetData>
    <x:row r="1" spans="1:16">
      <x:c r="A1" s="1" t="s">
        <x:v>358</x:v>
      </x:c>
      <x:c r="B1" s="1" t="s">
        <x:v>65</x:v>
      </x:c>
      <x:c r="C1" s="1" t="s">
        <x:v>291</x:v>
      </x:c>
      <x:c r="D1" s="1" t="s">
        <x:v>64</x:v>
      </x:c>
      <x:c r="E1" s="1" t="s">
        <x:v>250</x:v>
      </x:c>
      <x:c r="F1" s="1" t="s">
        <x:v>249</x:v>
      </x:c>
      <x:c r="G1" s="1" t="s">
        <x:v>352</x:v>
      </x:c>
      <x:c r="H1" s="1" t="s">
        <x:v>251</x:v>
      </x:c>
      <x:c r="I1" s="1" t="s">
        <x:v>275</x:v>
      </x:c>
      <x:c r="J1" s="1" t="s">
        <x:v>254</x:v>
      </x:c>
      <x:c r="K1" s="1" t="s">
        <x:v>347</x:v>
      </x:c>
      <x:c r="L1" s="1" t="s">
        <x:v>486</x:v>
      </x:c>
      <x:c r="M1" s="1" t="s">
        <x:v>468</x:v>
      </x:c>
      <x:c r="N1" s="1" t="s">
        <x:v>243</x:v>
      </x:c>
      <x:c r="O1" s="1" t="s">
        <x:v>475</x:v>
      </x:c>
      <x:c r="P1" s="1" t="s">
        <x:v>270</x:v>
      </x:c>
    </x:row>
    <x:row r="2" spans="1:17">
      <x:c r="A2" s="2" t="s">
        <x:v>356</x:v>
      </x:c>
      <x:c r="B2" s="2" t="s">
        <x:v>518</x:v>
      </x:c>
      <x:c r="C2" s="2" t="s">
        <x:v>317</x:v>
      </x:c>
      <x:c r="D2" s="2" t="s">
        <x:v>551</x:v>
      </x:c>
      <x:c r="E2" s="2" t="s">
        <x:v>476</x:v>
      </x:c>
      <x:c r="F2" s="2" t="s">
        <x:v>244</x:v>
      </x:c>
      <x:c r="G2" s="2">
        <x:v>140000</x:v>
      </x:c>
      <x:c r="H2" s="2">
        <x:v>1</x:v>
      </x:c>
      <x:c r="I2" s="2" t="s">
        <x:v>575</x:v>
      </x:c>
      <x:c r="J2" s="2" t="s">
        <x:v>290</x:v>
      </x:c>
      <x:c r="L2" s="2" t="s">
        <x:v>290</x:v>
      </x:c>
      <x:c r="M2" s="2">
        <x:v>0</x:v>
      </x:c>
      <x:c r="N2" s="2">
        <x:f>SUM(M2+G2)</x:f>
        <x:v>140000</x:v>
      </x:c>
      <x:c r="O2" s="2" t="s">
        <x:v>228</x:v>
      </x:c>
      <x:c r="P2" s="2" t="s">
        <x:v>284</x:v>
      </x:c>
      <x:c r="Q2" s="2">
        <x:f>VLOOKUP(A2,Toss!$F$1:$R$47,6,0)</x:f>
        <x:v>140000</x:v>
      </x:c>
    </x:row>
    <x:row r="3" spans="1:17">
      <x:c r="A3" s="2" t="s">
        <x:v>353</x:v>
      </x:c>
      <x:c r="B3" s="2" t="s">
        <x:v>508</x:v>
      </x:c>
      <x:c r="C3" s="2" t="s">
        <x:v>316</x:v>
      </x:c>
      <x:c r="D3" s="2" t="s">
        <x:v>18</x:v>
      </x:c>
      <x:c r="E3" s="2" t="s">
        <x:v>546</x:v>
      </x:c>
      <x:c r="F3" s="2" t="s">
        <x:v>229</x:v>
      </x:c>
      <x:c r="G3" s="2">
        <x:v>47500</x:v>
      </x:c>
      <x:c r="H3" s="2">
        <x:v>1</x:v>
      </x:c>
      <x:c r="I3" s="2" t="s">
        <x:v>575</x:v>
      </x:c>
      <x:c r="J3" s="2" t="s">
        <x:v>431</x:v>
      </x:c>
      <x:c r="L3" s="2" t="s">
        <x:v>290</x:v>
      </x:c>
      <x:c r="M3" s="2">
        <x:v>4000</x:v>
      </x:c>
      <x:c r="N3" s="2">
        <x:f t="shared" ref="N3:N40" si="0">SUM(M3+G3)</x:f>
        <x:v>51500</x:v>
      </x:c>
      <x:c r="O3" s="2" t="s">
        <x:v>228</x:v>
      </x:c>
      <x:c r="P3" s="2" t="s">
        <x:v>284</x:v>
      </x:c>
      <x:c r="Q3" s="2">
        <x:f>VLOOKUP(A3,Toss!$F$1:$R$47,6,0)</x:f>
        <x:v>51500</x:v>
      </x:c>
    </x:row>
    <x:row r="4" spans="1:17">
      <x:c r="A4" s="2" t="s">
        <x:v>355</x:v>
      </x:c>
      <x:c r="B4" s="2" t="s">
        <x:v>26</x:v>
      </x:c>
      <x:c r="C4" s="2" t="s">
        <x:v>271</x:v>
      </x:c>
      <x:c r="D4" s="2" t="s">
        <x:v>29</x:v>
      </x:c>
      <x:c r="E4" s="2" t="s">
        <x:v>324</x:v>
      </x:c>
      <x:c r="F4" s="2" t="s">
        <x:v>287</x:v>
      </x:c>
      <x:c r="G4" s="2">
        <x:v>58500</x:v>
      </x:c>
      <x:c r="H4" s="2">
        <x:v>15</x:v>
      </x:c>
      <x:c r="I4" s="2" t="s">
        <x:v>575</x:v>
      </x:c>
      <x:c r="J4" s="2" t="s">
        <x:v>426</x:v>
      </x:c>
      <x:c r="L4" s="2" t="s">
        <x:v>290</x:v>
      </x:c>
      <x:c r="M4" s="2">
        <x:v>0</x:v>
      </x:c>
      <x:c r="N4" s="2">
        <x:f t="shared" si="0"/>
        <x:v>58500</x:v>
      </x:c>
      <x:c r="O4" s="2" t="s">
        <x:v>228</x:v>
      </x:c>
      <x:c r="P4" s="2" t="s">
        <x:v>284</x:v>
      </x:c>
      <x:c r="Q4" s="2">
        <x:f>VLOOKUP(A4,Toss!$F$1:$R$47,6,0)</x:f>
        <x:v>58500</x:v>
      </x:c>
    </x:row>
    <x:row r="5" spans="1:17">
      <x:c r="A5" s="2" t="s">
        <x:v>349</x:v>
      </x:c>
      <x:c r="B5" s="2" t="s">
        <x:v>26</x:v>
      </x:c>
      <x:c r="C5" s="2" t="s">
        <x:v>317</x:v>
      </x:c>
      <x:c r="D5" s="2" t="s">
        <x:v>550</x:v>
      </x:c>
      <x:c r="E5" s="2" t="s">
        <x:v>566</x:v>
      </x:c>
      <x:c r="F5" s="2" t="s">
        <x:v>410</x:v>
      </x:c>
      <x:c r="G5" s="2">
        <x:v>113000</x:v>
      </x:c>
      <x:c r="H5" s="2">
        <x:v>1</x:v>
      </x:c>
      <x:c r="I5" s="2" t="s">
        <x:v>575</x:v>
      </x:c>
      <x:c r="J5" s="2" t="s">
        <x:v>290</x:v>
      </x:c>
      <x:c r="L5" s="2" t="s">
        <x:v>290</x:v>
      </x:c>
      <x:c r="M5" s="2">
        <x:v>4000</x:v>
      </x:c>
      <x:c r="N5" s="2">
        <x:f t="shared" si="0"/>
        <x:v>117000</x:v>
      </x:c>
      <x:c r="O5" s="2" t="s">
        <x:v>228</x:v>
      </x:c>
      <x:c r="P5" s="2" t="s">
        <x:v>284</x:v>
      </x:c>
      <x:c r="Q5" s="2">
        <x:f>VLOOKUP(A5,Toss!$F$1:$R$47,6,0)</x:f>
        <x:v>117000</x:v>
      </x:c>
    </x:row>
    <x:row r="6" spans="1:17">
      <x:c r="A6" s="2" t="s">
        <x:v>351</x:v>
      </x:c>
      <x:c r="B6" s="2" t="s">
        <x:v>22</x:v>
      </x:c>
      <x:c r="C6" s="2" t="s">
        <x:v>477</x:v>
      </x:c>
      <x:c r="D6" s="2" t="s">
        <x:v>525</x:v>
      </x:c>
      <x:c r="E6" s="2" t="s">
        <x:v>329</x:v>
      </x:c>
      <x:c r="F6" s="2" t="s">
        <x:v>572</x:v>
      </x:c>
      <x:c r="G6" s="2">
        <x:v>188800</x:v>
      </x:c>
      <x:c r="H6" s="2">
        <x:v>4</x:v>
      </x:c>
      <x:c r="I6" s="2" t="s">
        <x:v>575</x:v>
      </x:c>
      <x:c r="J6" s="2" t="s">
        <x:v>420</x:v>
      </x:c>
      <x:c r="L6" s="2" t="s">
        <x:v>290</x:v>
      </x:c>
      <x:c r="M6" s="2">
        <x:v>16000</x:v>
      </x:c>
      <x:c r="N6" s="2">
        <x:f t="shared" si="0"/>
        <x:v>204800</x:v>
      </x:c>
      <x:c r="O6" s="2" t="s">
        <x:v>228</x:v>
      </x:c>
      <x:c r="P6" s="2" t="s">
        <x:v>284</x:v>
      </x:c>
      <x:c r="Q6" s="2">
        <x:f>VLOOKUP(A6,Toss!$F$1:$R$47,6,0)</x:f>
        <x:v>204800</x:v>
      </x:c>
    </x:row>
    <x:row r="7" spans="1:17">
      <x:c r="A7" s="2" t="s">
        <x:v>374</x:v>
      </x:c>
      <x:c r="B7" s="2" t="s">
        <x:v>24</x:v>
      </x:c>
      <x:c r="C7" s="2" t="s">
        <x:v>470</x:v>
      </x:c>
      <x:c r="D7" s="2" t="s">
        <x:v>549</x:v>
      </x:c>
      <x:c r="E7" s="2" t="s">
        <x:v>13</x:v>
      </x:c>
      <x:c r="F7" s="2" t="s">
        <x:v>323</x:v>
      </x:c>
      <x:c r="G7" s="2">
        <x:v>78100</x:v>
      </x:c>
      <x:c r="H7" s="2">
        <x:v>41</x:v>
      </x:c>
      <x:c r="I7" s="2" t="s">
        <x:v>575</x:v>
      </x:c>
      <x:c r="J7" s="2" t="s">
        <x:v>428</x:v>
      </x:c>
      <x:c r="L7" s="2" t="s">
        <x:v>290</x:v>
      </x:c>
      <x:c r="M7" s="2">
        <x:v>0</x:v>
      </x:c>
      <x:c r="N7" s="2">
        <x:f t="shared" si="0"/>
        <x:v>78100</x:v>
      </x:c>
      <x:c r="O7" s="2" t="s">
        <x:v>228</x:v>
      </x:c>
      <x:c r="P7" s="2" t="s">
        <x:v>284</x:v>
      </x:c>
      <x:c r="Q7" s="2">
        <x:f>VLOOKUP(A7,Toss!$F$1:$R$47,6,0)</x:f>
        <x:v>78100</x:v>
      </x:c>
    </x:row>
    <x:row r="8" spans="1:17">
      <x:c r="A8" s="2" t="s">
        <x:v>390</x:v>
      </x:c>
      <x:c r="B8" s="2" t="s">
        <x:v>31</x:v>
      </x:c>
      <x:c r="C8" s="2" t="s">
        <x:v>470</x:v>
      </x:c>
      <x:c r="D8" s="2" t="s">
        <x:v>21</x:v>
      </x:c>
      <x:c r="E8" s="2" t="s">
        <x:v>328</x:v>
      </x:c>
      <x:c r="F8" s="2" t="s">
        <x:v>466</x:v>
      </x:c>
      <x:c r="G8" s="2">
        <x:v>57500</x:v>
      </x:c>
      <x:c r="H8" s="2">
        <x:v>13</x:v>
      </x:c>
      <x:c r="I8" s="2" t="s">
        <x:v>575</x:v>
      </x:c>
      <x:c r="J8" s="2" t="s">
        <x:v>429</x:v>
      </x:c>
      <x:c r="L8" s="2" t="s">
        <x:v>290</x:v>
      </x:c>
      <x:c r="M8" s="2">
        <x:v>0</x:v>
      </x:c>
      <x:c r="N8" s="2">
        <x:f t="shared" si="0"/>
        <x:v>57500</x:v>
      </x:c>
      <x:c r="O8" s="2" t="s">
        <x:v>228</x:v>
      </x:c>
      <x:c r="P8" s="2" t="s">
        <x:v>284</x:v>
      </x:c>
      <x:c r="Q8" s="2">
        <x:f>VLOOKUP(A8,Toss!$F$1:$R$47,6,0)</x:f>
        <x:v>57500</x:v>
      </x:c>
    </x:row>
    <x:row r="9" spans="1:17">
      <x:c r="A9" s="2" t="s">
        <x:v>369</x:v>
      </x:c>
      <x:c r="B9" s="2" t="s">
        <x:v>504</x:v>
      </x:c>
      <x:c r="C9" s="2" t="s">
        <x:v>318</x:v>
      </x:c>
      <x:c r="D9" s="2" t="s">
        <x:v>19</x:v>
      </x:c>
      <x:c r="E9" s="2" t="s">
        <x:v>7</x:v>
      </x:c>
      <x:c r="F9" s="2" t="s">
        <x:v>36</x:v>
      </x:c>
      <x:c r="G9" s="2">
        <x:v>33600</x:v>
      </x:c>
      <x:c r="H9" s="2">
        <x:v>8</x:v>
      </x:c>
      <x:c r="I9" s="2" t="s">
        <x:v>575</x:v>
      </x:c>
      <x:c r="J9" s="2" t="s">
        <x:v>417</x:v>
      </x:c>
      <x:c r="L9" s="2" t="s">
        <x:v>290</x:v>
      </x:c>
      <x:c r="M9" s="2">
        <x:v>4000</x:v>
      </x:c>
      <x:c r="N9" s="2">
        <x:f t="shared" si="0"/>
        <x:v>37600</x:v>
      </x:c>
      <x:c r="O9" s="2" t="s">
        <x:v>228</x:v>
      </x:c>
      <x:c r="P9" s="2" t="s">
        <x:v>284</x:v>
      </x:c>
      <x:c r="Q9" s="2">
        <x:f>VLOOKUP(A9,Toss!$F$1:$R$47,6,0)</x:f>
        <x:v>37600</x:v>
      </x:c>
    </x:row>
    <x:row r="10" spans="1:17">
      <x:c r="A10" s="3" t="s">
        <x:v>361</x:v>
      </x:c>
      <x:c r="B10" s="3" t="s">
        <x:v>506</x:v>
      </x:c>
      <x:c r="C10" s="3" t="s">
        <x:v>285</x:v>
      </x:c>
      <x:c r="D10" s="3" t="s">
        <x:v>20</x:v>
      </x:c>
      <x:c r="E10" s="3" t="s">
        <x:v>257</x:v>
      </x:c>
      <x:c r="F10" s="3" t="s">
        <x:v>30</x:v>
      </x:c>
      <x:c r="G10" s="3">
        <x:v>407200</x:v>
      </x:c>
      <x:c r="H10" s="3">
        <x:v>5</x:v>
      </x:c>
      <x:c r="I10" s="3" t="s">
        <x:v>575</x:v>
      </x:c>
      <x:c r="J10" s="3" t="s">
        <x:v>414</x:v>
      </x:c>
      <x:c r="K10" s="3"/>
      <x:c r="L10" s="3" t="s">
        <x:v>290</x:v>
      </x:c>
      <x:c r="M10" s="3">
        <x:v>0</x:v>
      </x:c>
      <x:c r="N10" s="3">
        <x:f t="shared" si="0"/>
        <x:v>407200</x:v>
      </x:c>
      <x:c r="O10" s="3" t="s">
        <x:v>227</x:v>
      </x:c>
      <x:c r="P10" s="3" t="s">
        <x:v>284</x:v>
      </x:c>
      <x:c r="Q10" s="3" t="e">
        <x:f>VLOOKUP(A10,Toss!$F$1:$R$47,6,0)</x:f>
        <x:v>#N/A</x:v>
      </x:c>
    </x:row>
    <x:row r="11" spans="1:17">
      <x:c r="A11" s="2" t="s">
        <x:v>368</x:v>
      </x:c>
      <x:c r="B11" s="2" t="s">
        <x:v>501</x:v>
      </x:c>
      <x:c r="C11" s="2" t="s">
        <x:v>315</x:v>
      </x:c>
      <x:c r="D11" s="2" t="s">
        <x:v>27</x:v>
      </x:c>
      <x:c r="E11" s="2" t="s">
        <x:v>255</x:v>
      </x:c>
      <x:c r="F11" s="2" t="s">
        <x:v>471</x:v>
      </x:c>
      <x:c r="G11" s="2">
        <x:v>252600</x:v>
      </x:c>
      <x:c r="H11" s="2">
        <x:v>5</x:v>
      </x:c>
      <x:c r="I11" s="2" t="s">
        <x:v>575</x:v>
      </x:c>
      <x:c r="J11" s="2" t="s">
        <x:v>419</x:v>
      </x:c>
      <x:c r="L11" s="2" t="s">
        <x:v>290</x:v>
      </x:c>
      <x:c r="M11" s="2">
        <x:v>20000</x:v>
      </x:c>
      <x:c r="N11" s="2">
        <x:f t="shared" si="0"/>
        <x:v>272600</x:v>
      </x:c>
      <x:c r="O11" s="2" t="s">
        <x:v>228</x:v>
      </x:c>
      <x:c r="P11" s="2" t="s">
        <x:v>284</x:v>
      </x:c>
      <x:c r="Q11" s="2">
        <x:f>VLOOKUP(A11,Toss!$F$1:$R$47,6,0)</x:f>
        <x:v>268600</x:v>
      </x:c>
    </x:row>
    <x:row r="12" spans="1:17">
      <x:c r="A12" s="2" t="s">
        <x:v>360</x:v>
      </x:c>
      <x:c r="B12" s="2" t="s">
        <x:v>507</x:v>
      </x:c>
      <x:c r="C12" s="2" t="s">
        <x:v>470</x:v>
      </x:c>
      <x:c r="D12" s="2" t="s">
        <x:v>527</x:v>
      </x:c>
      <x:c r="E12" s="2" t="s">
        <x:v>6</x:v>
      </x:c>
      <x:c r="F12" s="2" t="s">
        <x:v>265</x:v>
      </x:c>
      <x:c r="G12" s="2">
        <x:v>55150</x:v>
      </x:c>
      <x:c r="H12" s="2">
        <x:v>15</x:v>
      </x:c>
      <x:c r="I12" s="2" t="s">
        <x:v>575</x:v>
      </x:c>
      <x:c r="J12" s="2" t="s">
        <x:v>403</x:v>
      </x:c>
      <x:c r="L12" s="2" t="s">
        <x:v>290</x:v>
      </x:c>
      <x:c r="M12" s="2">
        <x:v>0</x:v>
      </x:c>
      <x:c r="N12" s="2">
        <x:f t="shared" si="0"/>
        <x:v>55150</x:v>
      </x:c>
      <x:c r="O12" s="2" t="s">
        <x:v>228</x:v>
      </x:c>
      <x:c r="P12" s="2" t="s">
        <x:v>284</x:v>
      </x:c>
      <x:c r="Q12" s="2">
        <x:f>VLOOKUP(A12,Toss!$F$1:$R$47,6,0)</x:f>
        <x:v>55150</x:v>
      </x:c>
    </x:row>
    <x:row r="13" spans="1:17">
      <x:c r="A13" s="2" t="s">
        <x:v>373</x:v>
      </x:c>
      <x:c r="B13" s="2" t="s">
        <x:v>505</x:v>
      </x:c>
      <x:c r="C13" s="2" t="s">
        <x:v>399</x:v>
      </x:c>
      <x:c r="D13" s="2" t="s">
        <x:v>535</x:v>
      </x:c>
      <x:c r="E13" s="2" t="s">
        <x:v>482</x:v>
      </x:c>
      <x:c r="F13" s="2" t="s">
        <x:v>415</x:v>
      </x:c>
      <x:c r="G13" s="2">
        <x:v>30000</x:v>
      </x:c>
      <x:c r="H13" s="2">
        <x:v>1</x:v>
      </x:c>
      <x:c r="I13" s="2" t="s">
        <x:v>575</x:v>
      </x:c>
      <x:c r="J13" s="2" t="s">
        <x:v>424</x:v>
      </x:c>
      <x:c r="L13" s="2" t="s">
        <x:v>290</x:v>
      </x:c>
      <x:c r="M13" s="2">
        <x:v>4000</x:v>
      </x:c>
      <x:c r="N13" s="2">
        <x:f t="shared" si="0"/>
        <x:v>34000</x:v>
      </x:c>
      <x:c r="O13" s="2" t="s">
        <x:v>228</x:v>
      </x:c>
      <x:c r="P13" s="2" t="s">
        <x:v>284</x:v>
      </x:c>
      <x:c r="Q13" s="2">
        <x:f>VLOOKUP(A13,Toss!$F$1:$R$47,6,0)</x:f>
        <x:v>34000</x:v>
      </x:c>
    </x:row>
    <x:row r="14" spans="1:17">
      <x:c r="A14" s="2" t="s">
        <x:v>365</x:v>
      </x:c>
      <x:c r="B14" s="2" t="s">
        <x:v>513</x:v>
      </x:c>
      <x:c r="C14" s="2" t="s">
        <x:v>393</x:v>
      </x:c>
      <x:c r="D14" s="2" t="s">
        <x:v>524</x:v>
      </x:c>
      <x:c r="E14" s="2" t="s">
        <x:v>222</x:v>
      </x:c>
      <x:c r="F14" s="2" t="s">
        <x:v>267</x:v>
      </x:c>
      <x:c r="G14" s="2">
        <x:v>94200</x:v>
      </x:c>
      <x:c r="H14" s="2">
        <x:v>36</x:v>
      </x:c>
      <x:c r="I14" s="2" t="s">
        <x:v>575</x:v>
      </x:c>
      <x:c r="J14" s="2" t="s">
        <x:v>416</x:v>
      </x:c>
      <x:c r="L14" s="2" t="s">
        <x:v>290</x:v>
      </x:c>
      <x:c r="M14" s="2">
        <x:v>0</x:v>
      </x:c>
      <x:c r="N14" s="2">
        <x:f t="shared" si="0"/>
        <x:v>94200</x:v>
      </x:c>
      <x:c r="O14" s="2" t="s">
        <x:v>228</x:v>
      </x:c>
      <x:c r="P14" s="2" t="s">
        <x:v>284</x:v>
      </x:c>
      <x:c r="Q14" s="2">
        <x:f>VLOOKUP(A14,Toss!$F$1:$R$47,6,0)</x:f>
        <x:v>94200</x:v>
      </x:c>
    </x:row>
    <x:row r="15" spans="1:17">
      <x:c r="A15" s="2" t="s">
        <x:v>370</x:v>
      </x:c>
      <x:c r="B15" s="2" t="s">
        <x:v>514</x:v>
      </x:c>
      <x:c r="C15" s="2" t="s">
        <x:v>400</x:v>
      </x:c>
      <x:c r="D15" s="2" t="s">
        <x:v>548</x:v>
      </x:c>
      <x:c r="E15" s="2" t="s">
        <x:v>262</x:v>
      </x:c>
      <x:c r="F15" s="2" t="s">
        <x:v>8</x:v>
      </x:c>
      <x:c r="G15" s="2">
        <x:v>733900</x:v>
      </x:c>
      <x:c r="H15" s="2">
        <x:v>75</x:v>
      </x:c>
      <x:c r="I15" s="2" t="s">
        <x:v>575</x:v>
      </x:c>
      <x:c r="J15" s="2" t="s">
        <x:v>430</x:v>
      </x:c>
      <x:c r="L15" s="2" t="s">
        <x:v>290</x:v>
      </x:c>
      <x:c r="M15" s="2">
        <x:v>0</x:v>
      </x:c>
      <x:c r="N15" s="2">
        <x:f t="shared" si="0"/>
        <x:v>733900</x:v>
      </x:c>
      <x:c r="O15" s="2" t="s">
        <x:v>228</x:v>
      </x:c>
      <x:c r="P15" s="2" t="s">
        <x:v>284</x:v>
      </x:c>
      <x:c r="Q15" s="2">
        <x:f>VLOOKUP(A15,Toss!$F$1:$R$47,6,0)</x:f>
        <x:v>733900</x:v>
      </x:c>
    </x:row>
    <x:row r="16" spans="1:17">
      <x:c r="A16" s="2" t="s">
        <x:v>367</x:v>
      </x:c>
      <x:c r="B16" s="2" t="s">
        <x:v>512</x:v>
      </x:c>
      <x:c r="C16" s="2" t="s">
        <x:v>478</x:v>
      </x:c>
      <x:c r="D16" s="2" t="s">
        <x:v>530</x:v>
      </x:c>
      <x:c r="E16" s="2" t="s">
        <x:v>563</x:v>
      </x:c>
      <x:c r="F16" s="2" t="s">
        <x:v>411</x:v>
      </x:c>
      <x:c r="G16" s="2">
        <x:v>88800</x:v>
      </x:c>
      <x:c r="H16" s="2">
        <x:v>1</x:v>
      </x:c>
      <x:c r="I16" s="2" t="s">
        <x:v>575</x:v>
      </x:c>
      <x:c r="J16" s="2" t="s">
        <x:v>425</x:v>
      </x:c>
      <x:c r="L16" s="2" t="s">
        <x:v>290</x:v>
      </x:c>
      <x:c r="M16" s="2">
        <x:v>0</x:v>
      </x:c>
      <x:c r="N16" s="2">
        <x:f t="shared" si="0"/>
        <x:v>88800</x:v>
      </x:c>
      <x:c r="O16" s="2" t="s">
        <x:v>228</x:v>
      </x:c>
      <x:c r="P16" s="2" t="s">
        <x:v>284</x:v>
      </x:c>
      <x:c r="Q16" s="2">
        <x:f>VLOOKUP(A16,Toss!$F$1:$R$47,6,0)</x:f>
        <x:v>88800</x:v>
      </x:c>
    </x:row>
    <x:row r="17" spans="1:17">
      <x:c r="A17" s="2" t="s">
        <x:v>362</x:v>
      </x:c>
      <x:c r="B17" s="2" t="s">
        <x:v>502</x:v>
      </x:c>
      <x:c r="C17" s="2" t="s">
        <x:v>301</x:v>
      </x:c>
      <x:c r="D17" s="2" t="s">
        <x:v>543</x:v>
      </x:c>
      <x:c r="E17" s="2" t="s">
        <x:v>402</x:v>
      </x:c>
      <x:c r="F17" s="2" t="s">
        <x:v>413</x:v>
      </x:c>
      <x:c r="G17" s="2">
        <x:v>8000</x:v>
      </x:c>
      <x:c r="H17" s="2">
        <x:v>2</x:v>
      </x:c>
      <x:c r="I17" s="2" t="s">
        <x:v>575</x:v>
      </x:c>
      <x:c r="J17" s="2" t="s">
        <x:v>282</x:v>
      </x:c>
      <x:c r="L17" s="2" t="s">
        <x:v>290</x:v>
      </x:c>
      <x:c r="M17" s="2">
        <x:v>0</x:v>
      </x:c>
      <x:c r="N17" s="2">
        <x:f t="shared" si="0"/>
        <x:v>8000</x:v>
      </x:c>
      <x:c r="O17" s="2" t="s">
        <x:v>228</x:v>
      </x:c>
      <x:c r="P17" s="2" t="s">
        <x:v>284</x:v>
      </x:c>
      <x:c r="Q17" s="2">
        <x:f>VLOOKUP(A17,Toss!$F$1:$R$47,6,0)</x:f>
        <x:v>8000</x:v>
      </x:c>
    </x:row>
    <x:row r="18" spans="1:17">
      <x:c r="A18" s="2" t="s">
        <x:v>372</x:v>
      </x:c>
      <x:c r="B18" s="2" t="s">
        <x:v>497</x:v>
      </x:c>
      <x:c r="C18" s="2" t="s">
        <x:v>405</x:v>
      </x:c>
      <x:c r="D18" s="2" t="s">
        <x:v>555</x:v>
      </x:c>
      <x:c r="E18" s="2" t="s">
        <x:v>564</x:v>
      </x:c>
      <x:c r="F18" s="2" t="s">
        <x:v>224</x:v>
      </x:c>
      <x:c r="G18" s="2">
        <x:v>7600</x:v>
      </x:c>
      <x:c r="H18" s="2">
        <x:v>2</x:v>
      </x:c>
      <x:c r="I18" s="2" t="s">
        <x:v>575</x:v>
      </x:c>
      <x:c r="J18" s="2" t="s">
        <x:v>277</x:v>
      </x:c>
      <x:c r="L18" s="2" t="s">
        <x:v>290</x:v>
      </x:c>
      <x:c r="M18" s="2">
        <x:v>4000</x:v>
      </x:c>
      <x:c r="N18" s="2">
        <x:f t="shared" si="0"/>
        <x:v>11600</x:v>
      </x:c>
      <x:c r="O18" s="2" t="s">
        <x:v>228</x:v>
      </x:c>
      <x:c r="P18" s="2" t="s">
        <x:v>284</x:v>
      </x:c>
      <x:c r="Q18" s="2">
        <x:f>VLOOKUP(A18,Toss!$F$1:$R$47,6,0)</x:f>
        <x:v>11600</x:v>
      </x:c>
    </x:row>
    <x:row r="19" spans="1:17">
      <x:c r="A19" s="2" t="s">
        <x:v>364</x:v>
      </x:c>
      <x:c r="B19" s="2" t="s">
        <x:v>508</x:v>
      </x:c>
      <x:c r="C19" s="2" t="s">
        <x:v>276</x:v>
      </x:c>
      <x:c r="D19" s="2" t="s">
        <x:v>523</x:v>
      </x:c>
      <x:c r="E19" s="2" t="s">
        <x:v>4</x:v>
      </x:c>
      <x:c r="F19" s="2" t="s">
        <x:v>10</x:v>
      </x:c>
      <x:c r="G19" s="2">
        <x:v>499800</x:v>
      </x:c>
      <x:c r="H19" s="2">
        <x:v>67</x:v>
      </x:c>
      <x:c r="I19" s="2" t="s">
        <x:v>575</x:v>
      </x:c>
      <x:c r="J19" s="2" t="s">
        <x:v>404</x:v>
      </x:c>
      <x:c r="L19" s="2" t="s">
        <x:v>290</x:v>
      </x:c>
      <x:c r="M19" s="2">
        <x:v>28000</x:v>
      </x:c>
      <x:c r="N19" s="2">
        <x:f t="shared" si="0"/>
        <x:v>527800</x:v>
      </x:c>
      <x:c r="O19" s="2" t="s">
        <x:v>228</x:v>
      </x:c>
      <x:c r="P19" s="2" t="s">
        <x:v>284</x:v>
      </x:c>
      <x:c r="Q19" s="2">
        <x:f>VLOOKUP(A19,Toss!$F$1:$R$47,6,0)</x:f>
        <x:v>523800</x:v>
      </x:c>
    </x:row>
    <x:row r="20" spans="1:17">
      <x:c r="A20" s="2" t="s">
        <x:v>366</x:v>
      </x:c>
      <x:c r="B20" s="2" t="s">
        <x:v>499</x:v>
      </x:c>
      <x:c r="C20" s="2" t="s">
        <x:v>392</x:v>
      </x:c>
      <x:c r="D20" s="2" t="s">
        <x:v>554</x:v>
      </x:c>
      <x:c r="E20" s="2" t="s">
        <x:v>9</x:v>
      </x:c>
      <x:c r="F20" s="2" t="s">
        <x:v>12</x:v>
      </x:c>
      <x:c r="G20" s="2">
        <x:v>50000</x:v>
      </x:c>
      <x:c r="H20" s="2">
        <x:v>17</x:v>
      </x:c>
      <x:c r="I20" s="2" t="s">
        <x:v>575</x:v>
      </x:c>
      <x:c r="J20" s="2" t="s">
        <x:v>421</x:v>
      </x:c>
      <x:c r="L20" s="2" t="s">
        <x:v>290</x:v>
      </x:c>
      <x:c r="M20" s="2">
        <x:v>0</x:v>
      </x:c>
      <x:c r="N20" s="2">
        <x:f t="shared" si="0"/>
        <x:v>50000</x:v>
      </x:c>
      <x:c r="O20" s="2" t="s">
        <x:v>228</x:v>
      </x:c>
      <x:c r="P20" s="2" t="s">
        <x:v>284</x:v>
      </x:c>
      <x:c r="Q20" s="2">
        <x:f>VLOOKUP(A20,Toss!$F$1:$R$47,6,0)</x:f>
        <x:v>50000</x:v>
      </x:c>
    </x:row>
    <x:row r="21" spans="1:17">
      <x:c r="A21" s="2" t="s">
        <x:v>382</x:v>
      </x:c>
      <x:c r="B21" s="2" t="s">
        <x:v>516</x:v>
      </x:c>
      <x:c r="C21" s="2" t="s">
        <x:v>407</x:v>
      </x:c>
      <x:c r="D21" s="2" t="s">
        <x:v>526</x:v>
      </x:c>
      <x:c r="E21" s="2" t="s">
        <x:v>467</x:v>
      </x:c>
      <x:c r="F21" s="2" t="s">
        <x:v>35</x:v>
      </x:c>
      <x:c r="G21" s="2">
        <x:v>104000</x:v>
      </x:c>
      <x:c r="H21" s="2">
        <x:v>17</x:v>
      </x:c>
      <x:c r="I21" s="2" t="s">
        <x:v>575</x:v>
      </x:c>
      <x:c r="J21" s="2" t="s">
        <x:v>439</x:v>
      </x:c>
      <x:c r="L21" s="2" t="s">
        <x:v>290</x:v>
      </x:c>
      <x:c r="M21" s="2">
        <x:v>0</x:v>
      </x:c>
      <x:c r="N21" s="2">
        <x:f t="shared" si="0"/>
        <x:v>104000</x:v>
      </x:c>
      <x:c r="O21" s="2" t="s">
        <x:v>228</x:v>
      </x:c>
      <x:c r="P21" s="2" t="s">
        <x:v>284</x:v>
      </x:c>
      <x:c r="Q21" s="2">
        <x:f>VLOOKUP(A21,Toss!$F$1:$R$47,6,0)</x:f>
        <x:v>104000</x:v>
      </x:c>
    </x:row>
    <x:row r="22" spans="1:17">
      <x:c r="A22" s="2" t="s">
        <x:v>363</x:v>
      </x:c>
      <x:c r="B22" s="2" t="s">
        <x:v>500</x:v>
      </x:c>
      <x:c r="C22" s="2" t="s">
        <x:v>394</x:v>
      </x:c>
      <x:c r="D22" s="2" t="s">
        <x:v>536</x:v>
      </x:c>
      <x:c r="E22" s="2" t="s">
        <x:v>322</x:v>
      </x:c>
      <x:c r="F22" s="2" t="s">
        <x:v>326</x:v>
      </x:c>
      <x:c r="G22" s="2">
        <x:v>64400</x:v>
      </x:c>
      <x:c r="H22" s="2">
        <x:v>51</x:v>
      </x:c>
      <x:c r="I22" s="2" t="s">
        <x:v>575</x:v>
      </x:c>
      <x:c r="J22" s="2" t="s">
        <x:v>433</x:v>
      </x:c>
      <x:c r="L22" s="2" t="s">
        <x:v>290</x:v>
      </x:c>
      <x:c r="M22" s="2">
        <x:v>0</x:v>
      </x:c>
      <x:c r="N22" s="2">
        <x:f t="shared" si="0"/>
        <x:v>64400</x:v>
      </x:c>
      <x:c r="O22" s="2" t="s">
        <x:v>228</x:v>
      </x:c>
      <x:c r="P22" s="2" t="s">
        <x:v>284</x:v>
      </x:c>
      <x:c r="Q22" s="2">
        <x:f>VLOOKUP(A22,Toss!$F$1:$R$47,6,0)</x:f>
        <x:v>64400</x:v>
      </x:c>
    </x:row>
    <x:row r="23" spans="1:17">
      <x:c r="A23" s="2" t="s">
        <x:v>384</x:v>
      </x:c>
      <x:c r="B23" s="2" t="s">
        <x:v>519</x:v>
      </x:c>
      <x:c r="C23" s="2" t="s">
        <x:v>301</x:v>
      </x:c>
      <x:c r="D23" s="2" t="s">
        <x:v>547</x:v>
      </x:c>
      <x:c r="E23" s="2" t="s">
        <x:v>15</x:v>
      </x:c>
      <x:c r="F23" s="2" t="s">
        <x:v>259</x:v>
      </x:c>
      <x:c r="G23" s="2">
        <x:v>27100</x:v>
      </x:c>
      <x:c r="H23" s="2">
        <x:v>10</x:v>
      </x:c>
      <x:c r="I23" s="2" t="s">
        <x:v>575</x:v>
      </x:c>
      <x:c r="J23" s="2" t="s">
        <x:v>438</x:v>
      </x:c>
      <x:c r="L23" s="2" t="s">
        <x:v>290</x:v>
      </x:c>
      <x:c r="M23" s="2">
        <x:v>0</x:v>
      </x:c>
      <x:c r="N23" s="2">
        <x:f t="shared" si="0"/>
        <x:v>27100</x:v>
      </x:c>
      <x:c r="O23" s="2" t="s">
        <x:v>228</x:v>
      </x:c>
      <x:c r="P23" s="2" t="s">
        <x:v>284</x:v>
      </x:c>
      <x:c r="Q23" s="2">
        <x:f>VLOOKUP(A23,Toss!$F$1:$R$47,6,0)</x:f>
        <x:v>27100</x:v>
      </x:c>
    </x:row>
    <x:row r="24" spans="1:17">
      <x:c r="A24" s="2" t="s">
        <x:v>388</x:v>
      </x:c>
      <x:c r="B24" s="2" t="s">
        <x:v>511</x:v>
      </x:c>
      <x:c r="C24" s="2" t="s">
        <x:v>301</x:v>
      </x:c>
      <x:c r="D24" s="2" t="s">
        <x:v>531</x:v>
      </x:c>
      <x:c r="E24" s="2" t="s">
        <x:v>402</x:v>
      </x:c>
      <x:c r="F24" s="2" t="s">
        <x:v>413</x:v>
      </x:c>
      <x:c r="G24" s="2">
        <x:v>4000</x:v>
      </x:c>
      <x:c r="H24" s="2">
        <x:v>1</x:v>
      </x:c>
      <x:c r="I24" s="2" t="s">
        <x:v>575</x:v>
      </x:c>
      <x:c r="J24" s="2" t="s">
        <x:v>278</x:v>
      </x:c>
      <x:c r="L24" s="2" t="s">
        <x:v>290</x:v>
      </x:c>
      <x:c r="M24" s="2">
        <x:v>0</x:v>
      </x:c>
      <x:c r="N24" s="2">
        <x:f t="shared" si="0"/>
        <x:v>4000</x:v>
      </x:c>
      <x:c r="O24" s="2" t="s">
        <x:v>228</x:v>
      </x:c>
      <x:c r="P24" s="2" t="s">
        <x:v>284</x:v>
      </x:c>
      <x:c r="Q24" s="2">
        <x:f>VLOOKUP(A24,Toss!$F$1:$R$47,6,0)</x:f>
        <x:v>4000</x:v>
      </x:c>
    </x:row>
    <x:row r="25" spans="1:18">
      <x:c r="A25" s="2" t="s">
        <x:v>376</x:v>
      </x:c>
      <x:c r="B25" s="2" t="s">
        <x:v>509</x:v>
      </x:c>
      <x:c r="C25" s="2" t="s">
        <x:v>398</x:v>
      </x:c>
      <x:c r="D25" s="2" t="s">
        <x:v>528</x:v>
      </x:c>
      <x:c r="E25" s="2" t="s">
        <x:v>476</x:v>
      </x:c>
      <x:c r="F25" s="2" t="s">
        <x:v>244</x:v>
      </x:c>
      <x:c r="G25" s="2">
        <x:v>140000</x:v>
      </x:c>
      <x:c r="H25" s="2">
        <x:v>1</x:v>
      </x:c>
      <x:c r="I25" s="2" t="s">
        <x:v>480</x:v>
      </x:c>
      <x:c r="J25" s="2" t="s">
        <x:v>290</x:v>
      </x:c>
      <x:c r="L25" s="2" t="s">
        <x:v>290</x:v>
      </x:c>
      <x:c r="M25" s="2">
        <x:v>4000</x:v>
      </x:c>
      <x:c r="N25" s="2">
        <x:f t="shared" si="0"/>
        <x:v>144000</x:v>
      </x:c>
      <x:c r="O25" s="2" t="s">
        <x:v>227</x:v>
      </x:c>
      <x:c r="P25" s="2" t="s">
        <x:v>284</x:v>
      </x:c>
      <x:c r="Q25" s="2" t="e">
        <x:f>VLOOKUP(A25,Toss!$F$1:$R$47,6,0)</x:f>
        <x:v>#N/A</x:v>
      </x:c>
      <x:c r="R25" s="2" t="s">
        <x:v>593</x:v>
      </x:c>
    </x:row>
    <x:row r="26" spans="1:18">
      <x:c r="A26" s="2" t="s">
        <x:v>385</x:v>
      </x:c>
      <x:c r="B26" s="2" t="s">
        <x:v>522</x:v>
      </x:c>
      <x:c r="C26" s="2" t="s">
        <x:v>398</x:v>
      </x:c>
      <x:c r="D26" s="2" t="s">
        <x:v>539</x:v>
      </x:c>
      <x:c r="E26" s="2" t="s">
        <x:v>476</x:v>
      </x:c>
      <x:c r="F26" s="2" t="s">
        <x:v>244</x:v>
      </x:c>
      <x:c r="G26" s="2">
        <x:v>140000</x:v>
      </x:c>
      <x:c r="H26" s="2">
        <x:v>1</x:v>
      </x:c>
      <x:c r="I26" s="2" t="s">
        <x:v>480</x:v>
      </x:c>
      <x:c r="J26" s="2" t="s">
        <x:v>290</x:v>
      </x:c>
      <x:c r="L26" s="2" t="s">
        <x:v>290</x:v>
      </x:c>
      <x:c r="M26" s="2">
        <x:v>4000</x:v>
      </x:c>
      <x:c r="N26" s="2">
        <x:f t="shared" si="0"/>
        <x:v>144000</x:v>
      </x:c>
      <x:c r="O26" s="2" t="s">
        <x:v>227</x:v>
      </x:c>
      <x:c r="P26" s="2" t="s">
        <x:v>284</x:v>
      </x:c>
      <x:c r="Q26" s="2" t="e">
        <x:f>VLOOKUP(A26,Toss!$F$1:$R$47,6,0)</x:f>
        <x:v>#N/A</x:v>
      </x:c>
      <x:c r="R26" s="2" t="s">
        <x:v>593</x:v>
      </x:c>
    </x:row>
    <x:row r="27" spans="1:18">
      <x:c r="A27" s="3" t="s">
        <x:v>378</x:v>
      </x:c>
      <x:c r="B27" s="3" t="s">
        <x:v>515</x:v>
      </x:c>
      <x:c r="C27" s="3" t="s">
        <x:v>529</x:v>
      </x:c>
      <x:c r="D27" s="3" t="s">
        <x:v>532</x:v>
      </x:c>
      <x:c r="E27" s="3" t="s">
        <x:v>263</x:v>
      </x:c>
      <x:c r="F27" s="3" t="s">
        <x:v>11</x:v>
      </x:c>
      <x:c r="G27" s="3">
        <x:v>54100</x:v>
      </x:c>
      <x:c r="H27" s="3">
        <x:v>14</x:v>
      </x:c>
      <x:c r="I27" s="3" t="s">
        <x:v>575</x:v>
      </x:c>
      <x:c r="J27" s="3" t="s">
        <x:v>423</x:v>
      </x:c>
      <x:c r="K27" s="3"/>
      <x:c r="L27" s="3" t="s">
        <x:v>290</x:v>
      </x:c>
      <x:c r="M27" s="3">
        <x:v>0</x:v>
      </x:c>
      <x:c r="N27" s="3">
        <x:f t="shared" si="0"/>
        <x:v>54100</x:v>
      </x:c>
      <x:c r="O27" s="3" t="s">
        <x:v>227</x:v>
      </x:c>
      <x:c r="P27" s="3" t="s">
        <x:v>284</x:v>
      </x:c>
      <x:c r="Q27" s="3" t="e">
        <x:f>VLOOKUP(A27,Toss!$F$1:$R$47,6,0)</x:f>
        <x:v>#N/A</x:v>
      </x:c>
      <x:c r="R27" s="2" t="s">
        <x:v>577</x:v>
      </x:c>
    </x:row>
    <x:row r="28" spans="1:18">
      <x:c r="A28" s="3" t="s">
        <x:v>391</x:v>
      </x:c>
      <x:c r="B28" s="3" t="s">
        <x:v>498</x:v>
      </x:c>
      <x:c r="C28" s="3" t="s">
        <x:v>401</x:v>
      </x:c>
      <x:c r="D28" s="3" t="s">
        <x:v>25</x:v>
      </x:c>
      <x:c r="E28" s="3" t="s">
        <x:v>319</x:v>
      </x:c>
      <x:c r="F28" s="3" t="s">
        <x:v>268</x:v>
      </x:c>
      <x:c r="G28" s="3">
        <x:v>98600</x:v>
      </x:c>
      <x:c r="H28" s="3">
        <x:v>38</x:v>
      </x:c>
      <x:c r="I28" s="3" t="s">
        <x:v>575</x:v>
      </x:c>
      <x:c r="J28" s="3" t="s">
        <x:v>558</x:v>
      </x:c>
      <x:c r="K28" s="3"/>
      <x:c r="L28" s="3" t="s">
        <x:v>290</x:v>
      </x:c>
      <x:c r="M28" s="3">
        <x:v>0</x:v>
      </x:c>
      <x:c r="N28" s="3">
        <x:f t="shared" si="0"/>
        <x:v>98600</x:v>
      </x:c>
      <x:c r="O28" s="3" t="s">
        <x:v>227</x:v>
      </x:c>
      <x:c r="P28" s="3" t="s">
        <x:v>284</x:v>
      </x:c>
      <x:c r="Q28" s="3" t="e">
        <x:f>VLOOKUP(A28,Toss!$F$1:$R$47,6,0)</x:f>
        <x:v>#N/A</x:v>
      </x:c>
      <x:c r="R28" s="2" t="s">
        <x:v>577</x:v>
      </x:c>
    </x:row>
    <x:row r="29" spans="1:18">
      <x:c r="A29" s="3" t="s">
        <x:v>379</x:v>
      </x:c>
      <x:c r="B29" s="3" t="s">
        <x:v>517</x:v>
      </x:c>
      <x:c r="C29" s="3" t="s">
        <x:v>529</x:v>
      </x:c>
      <x:c r="D29" s="3" t="s">
        <x:v>552</x:v>
      </x:c>
      <x:c r="E29" s="3" t="s">
        <x:v>264</x:v>
      </x:c>
      <x:c r="F29" s="3" t="s">
        <x:v>320</x:v>
      </x:c>
      <x:c r="G29" s="3">
        <x:v>59700</x:v>
      </x:c>
      <x:c r="H29" s="3">
        <x:v>30</x:v>
      </x:c>
      <x:c r="I29" s="3" t="s">
        <x:v>575</x:v>
      </x:c>
      <x:c r="J29" s="3" t="s">
        <x:v>432</x:v>
      </x:c>
      <x:c r="K29" s="3"/>
      <x:c r="L29" s="3" t="s">
        <x:v>290</x:v>
      </x:c>
      <x:c r="M29" s="3">
        <x:v>0</x:v>
      </x:c>
      <x:c r="N29" s="3">
        <x:f t="shared" si="0"/>
        <x:v>59700</x:v>
      </x:c>
      <x:c r="O29" s="3" t="s">
        <x:v>227</x:v>
      </x:c>
      <x:c r="P29" s="3" t="s">
        <x:v>284</x:v>
      </x:c>
      <x:c r="Q29" s="3" t="e">
        <x:f>VLOOKUP(A29,Toss!$F$1:$R$47,6,0)</x:f>
        <x:v>#N/A</x:v>
      </x:c>
      <x:c r="R29" s="2" t="s">
        <x:v>577</x:v>
      </x:c>
    </x:row>
    <x:row r="30" spans="1:18">
      <x:c r="A30" s="3" t="s">
        <x:v>380</x:v>
      </x:c>
      <x:c r="B30" s="3" t="s">
        <x:v>521</x:v>
      </x:c>
      <x:c r="C30" s="3" t="s">
        <x:v>395</x:v>
      </x:c>
      <x:c r="D30" s="3" t="s">
        <x:v>542</x:v>
      </x:c>
      <x:c r="E30" s="3" t="s">
        <x:v>330</x:v>
      </x:c>
      <x:c r="F30" s="3" t="s">
        <x:v>327</x:v>
      </x:c>
      <x:c r="G30" s="3">
        <x:v>31100</x:v>
      </x:c>
      <x:c r="H30" s="3">
        <x:v>9</x:v>
      </x:c>
      <x:c r="I30" s="3" t="s">
        <x:v>575</x:v>
      </x:c>
      <x:c r="J30" s="3" t="s">
        <x:v>422</x:v>
      </x:c>
      <x:c r="K30" s="3"/>
      <x:c r="L30" s="3" t="s">
        <x:v>290</x:v>
      </x:c>
      <x:c r="M30" s="3">
        <x:v>4000</x:v>
      </x:c>
      <x:c r="N30" s="3">
        <x:f t="shared" si="0"/>
        <x:v>35100</x:v>
      </x:c>
      <x:c r="O30" s="3" t="s">
        <x:v>227</x:v>
      </x:c>
      <x:c r="P30" s="3" t="s">
        <x:v>284</x:v>
      </x:c>
      <x:c r="Q30" s="3" t="e">
        <x:f>VLOOKUP(A30,Toss!$F$1:$R$47,6,0)</x:f>
        <x:v>#N/A</x:v>
      </x:c>
      <x:c r="R30" s="2" t="s">
        <x:v>577</x:v>
      </x:c>
    </x:row>
    <x:row r="31" spans="1:17">
      <x:c r="A31" s="2" t="s">
        <x:v>386</x:v>
      </x:c>
      <x:c r="B31" s="2" t="s">
        <x:v>22</x:v>
      </x:c>
      <x:c r="C31" s="2" t="s">
        <x:v>396</x:v>
      </x:c>
      <x:c r="D31" s="2" t="s">
        <x:v>533</x:v>
      </x:c>
      <x:c r="E31" s="2" t="s">
        <x:v>258</x:v>
      </x:c>
      <x:c r="F31" s="2" t="s">
        <x:v>412</x:v>
      </x:c>
      <x:c r="G31" s="2">
        <x:v>145400</x:v>
      </x:c>
      <x:c r="H31" s="2">
        <x:v>2</x:v>
      </x:c>
      <x:c r="I31" s="2" t="s">
        <x:v>73</x:v>
      </x:c>
      <x:c r="J31" s="2" t="s">
        <x:v>427</x:v>
      </x:c>
      <x:c r="L31" s="2" t="s">
        <x:v>290</x:v>
      </x:c>
      <x:c r="M31" s="2">
        <x:v>8000</x:v>
      </x:c>
      <x:c r="N31" s="2">
        <x:f t="shared" si="0"/>
        <x:v>153400</x:v>
      </x:c>
      <x:c r="O31" s="2" t="s">
        <x:v>228</x:v>
      </x:c>
      <x:c r="P31" s="2" t="s">
        <x:v>284</x:v>
      </x:c>
      <x:c r="Q31" s="2">
        <x:f>VLOOKUP(A31,Toss!$F$1:$R$47,6,0)</x:f>
        <x:v>153400</x:v>
      </x:c>
    </x:row>
    <x:row r="32" spans="1:17">
      <x:c r="A32" s="2" t="s">
        <x:v>381</x:v>
      </x:c>
      <x:c r="B32" s="2" t="s">
        <x:v>537</x:v>
      </x:c>
      <x:c r="C32" s="2" t="s">
        <x:v>292</x:v>
      </x:c>
      <x:c r="D32" s="2" t="s">
        <x:v>23</x:v>
      </x:c>
      <x:c r="E32" s="2" t="s">
        <x:v>408</x:v>
      </x:c>
      <x:c r="F32" s="2" t="s">
        <x:v>410</x:v>
      </x:c>
      <x:c r="G32" s="2">
        <x:v>113000</x:v>
      </x:c>
      <x:c r="H32" s="2">
        <x:v>1</x:v>
      </x:c>
      <x:c r="I32" s="2" t="s">
        <x:v>88</x:v>
      </x:c>
      <x:c r="J32" s="2" t="s">
        <x:v>290</x:v>
      </x:c>
      <x:c r="L32" s="2" t="s">
        <x:v>290</x:v>
      </x:c>
      <x:c r="M32" s="2">
        <x:v>4000</x:v>
      </x:c>
      <x:c r="N32" s="2">
        <x:f t="shared" si="0"/>
        <x:v>117000</x:v>
      </x:c>
      <x:c r="O32" s="2" t="s">
        <x:v>228</x:v>
      </x:c>
      <x:c r="P32" s="2" t="s">
        <x:v>284</x:v>
      </x:c>
      <x:c r="Q32" s="2">
        <x:f>VLOOKUP(A32,Toss!$F$1:$R$47,6,0)</x:f>
        <x:v>117000</x:v>
      </x:c>
    </x:row>
    <x:row r="33" spans="1:17">
      <x:c r="A33" s="2" t="s">
        <x:v>377</x:v>
      </x:c>
      <x:c r="B33" s="2" t="s">
        <x:v>503</x:v>
      </x:c>
      <x:c r="C33" s="2" t="s">
        <x:v>397</x:v>
      </x:c>
      <x:c r="D33" s="2" t="s">
        <x:v>33</x:v>
      </x:c>
      <x:c r="E33" s="2" t="s">
        <x:v>14</x:v>
      </x:c>
      <x:c r="F33" s="2" t="s">
        <x:v>321</x:v>
      </x:c>
      <x:c r="G33" s="2">
        <x:v>149000</x:v>
      </x:c>
      <x:c r="H33" s="2">
        <x:v>71</x:v>
      </x:c>
      <x:c r="I33" s="2" t="s">
        <x:v>88</x:v>
      </x:c>
      <x:c r="J33" s="2" t="s">
        <x:v>440</x:v>
      </x:c>
      <x:c r="L33" s="2" t="s">
        <x:v>290</x:v>
      </x:c>
      <x:c r="M33" s="2">
        <x:v>0</x:v>
      </x:c>
      <x:c r="N33" s="2">
        <x:f t="shared" si="0"/>
        <x:v>149000</x:v>
      </x:c>
      <x:c r="O33" s="2" t="s">
        <x:v>228</x:v>
      </x:c>
      <x:c r="P33" s="2" t="s">
        <x:v>284</x:v>
      </x:c>
      <x:c r="Q33" s="2">
        <x:f>VLOOKUP(A33,Toss!$F$1:$R$47,6,0)</x:f>
        <x:v>149000</x:v>
      </x:c>
    </x:row>
    <x:row r="34" spans="1:17">
      <x:c r="A34" s="2" t="s">
        <x:v>387</x:v>
      </x:c>
      <x:c r="B34" s="2" t="s">
        <x:v>520</x:v>
      </x:c>
      <x:c r="C34" s="2" t="s">
        <x:v>479</x:v>
      </x:c>
      <x:c r="D34" s="2" t="s">
        <x:v>34</x:v>
      </x:c>
      <x:c r="E34" s="2" t="s">
        <x:v>5</x:v>
      </x:c>
      <x:c r="F34" s="2" t="s">
        <x:v>223</x:v>
      </x:c>
      <x:c r="G34" s="2">
        <x:v>542850</x:v>
      </x:c>
      <x:c r="H34" s="2">
        <x:v>40</x:v>
      </x:c>
      <x:c r="I34" s="2" t="s">
        <x:v>73</x:v>
      </x:c>
      <x:c r="J34" s="2" t="s">
        <x:v>418</x:v>
      </x:c>
      <x:c r="L34" s="2" t="s">
        <x:v>290</x:v>
      </x:c>
      <x:c r="M34" s="2">
        <x:v>20000</x:v>
      </x:c>
      <x:c r="N34" s="2">
        <x:f t="shared" si="0"/>
        <x:v>562850</x:v>
      </x:c>
      <x:c r="O34" s="2" t="s">
        <x:v>228</x:v>
      </x:c>
      <x:c r="P34" s="2" t="s">
        <x:v>284</x:v>
      </x:c>
      <x:c r="Q34" s="2">
        <x:f>VLOOKUP(A34,Toss!$F$1:$R$47,6,0)</x:f>
        <x:v>562850</x:v>
      </x:c>
    </x:row>
    <x:row r="35" spans="1:17">
      <x:c r="A35" s="2" t="s">
        <x:v>389</x:v>
      </x:c>
      <x:c r="B35" s="2" t="s">
        <x:v>507</x:v>
      </x:c>
      <x:c r="C35" s="2" t="s">
        <x:v>90</x:v>
      </x:c>
      <x:c r="D35" s="2" t="s">
        <x:v>553</x:v>
      </x:c>
      <x:c r="E35" s="2" t="s">
        <x:v>574</x:v>
      </x:c>
      <x:c r="F35" s="2" t="s">
        <x:v>226</x:v>
      </x:c>
      <x:c r="G35" s="2">
        <x:v>50400</x:v>
      </x:c>
      <x:c r="H35" s="2">
        <x:v>1</x:v>
      </x:c>
      <x:c r="I35" s="2" t="s">
        <x:v>73</x:v>
      </x:c>
      <x:c r="J35" s="2" t="s">
        <x:v>436</x:v>
      </x:c>
      <x:c r="L35" s="2" t="s">
        <x:v>290</x:v>
      </x:c>
      <x:c r="M35" s="2">
        <x:v>4000</x:v>
      </x:c>
      <x:c r="N35" s="2">
        <x:f t="shared" si="0"/>
        <x:v>54400</x:v>
      </x:c>
      <x:c r="O35" s="2" t="s">
        <x:v>228</x:v>
      </x:c>
      <x:c r="P35" s="2" t="s">
        <x:v>284</x:v>
      </x:c>
      <x:c r="Q35" s="2">
        <x:f>VLOOKUP(A35,Toss!$F$1:$R$47,6,0)</x:f>
        <x:v>54400</x:v>
      </x:c>
    </x:row>
    <x:row r="36" spans="1:17">
      <x:c r="A36" s="2" t="s">
        <x:v>383</x:v>
      </x:c>
      <x:c r="B36" s="2" t="s">
        <x:v>510</x:v>
      </x:c>
      <x:c r="C36" s="2" t="s">
        <x:v>90</x:v>
      </x:c>
      <x:c r="D36" s="2" t="s">
        <x:v>534</x:v>
      </x:c>
      <x:c r="E36" s="2" t="s">
        <x:v>573</x:v>
      </x:c>
      <x:c r="F36" s="2" t="s">
        <x:v>230</x:v>
      </x:c>
      <x:c r="G36" s="2">
        <x:v>62400</x:v>
      </x:c>
      <x:c r="H36" s="2">
        <x:v>1</x:v>
      </x:c>
      <x:c r="I36" s="2" t="s">
        <x:v>73</x:v>
      </x:c>
      <x:c r="J36" s="2" t="s">
        <x:v>443</x:v>
      </x:c>
      <x:c r="L36" s="2" t="s">
        <x:v>290</x:v>
      </x:c>
      <x:c r="M36" s="2">
        <x:v>4000</x:v>
      </x:c>
      <x:c r="N36" s="2">
        <x:f t="shared" si="0"/>
        <x:v>66400</x:v>
      </x:c>
      <x:c r="O36" s="2" t="s">
        <x:v>228</x:v>
      </x:c>
      <x:c r="P36" s="2" t="s">
        <x:v>284</x:v>
      </x:c>
      <x:c r="Q36" s="2">
        <x:f>VLOOKUP(A36,Toss!$F$1:$R$47,6,0)</x:f>
        <x:v>66400</x:v>
      </x:c>
    </x:row>
    <x:row r="37" spans="1:17">
      <x:c r="A37" s="2" t="s">
        <x:v>331</x:v>
      </x:c>
      <x:c r="B37" s="2" t="s">
        <x:v>496</x:v>
      </x:c>
      <x:c r="C37" s="2" t="s">
        <x:v>491</x:v>
      </x:c>
      <x:c r="D37" s="2" t="s">
        <x:v>540</x:v>
      </x:c>
      <x:c r="E37" s="2" t="s">
        <x:v>32</x:v>
      </x:c>
      <x:c r="F37" s="2" t="s">
        <x:v>481</x:v>
      </x:c>
      <x:c r="G37" s="2">
        <x:v>53200</x:v>
      </x:c>
      <x:c r="H37" s="2">
        <x:v>12</x:v>
      </x:c>
      <x:c r="I37" s="2" t="s">
        <x:v>88</x:v>
      </x:c>
      <x:c r="J37" s="2" t="s">
        <x:v>446</x:v>
      </x:c>
      <x:c r="L37" s="2" t="s">
        <x:v>290</x:v>
      </x:c>
      <x:c r="M37" s="2">
        <x:v>0</x:v>
      </x:c>
      <x:c r="N37" s="2">
        <x:f t="shared" si="0"/>
        <x:v>53200</x:v>
      </x:c>
      <x:c r="O37" s="2" t="s">
        <x:v>228</x:v>
      </x:c>
      <x:c r="P37" s="2" t="s">
        <x:v>284</x:v>
      </x:c>
      <x:c r="Q37" s="2">
        <x:f>VLOOKUP(A37,Toss!$F$1:$R$47,6,0)</x:f>
        <x:v>53200</x:v>
      </x:c>
    </x:row>
    <x:row r="38" spans="1:17">
      <x:c r="A38" s="2" t="s">
        <x:v>345</x:v>
      </x:c>
      <x:c r="B38" s="2" t="s">
        <x:v>505</x:v>
      </x:c>
      <x:c r="C38" s="2" t="s">
        <x:v>406</x:v>
      </x:c>
      <x:c r="D38" s="2" t="s">
        <x:v>541</x:v>
      </x:c>
      <x:c r="E38" s="2" t="s">
        <x:v>266</x:v>
      </x:c>
      <x:c r="F38" s="2" t="s">
        <x:v>16</x:v>
      </x:c>
      <x:c r="G38" s="2">
        <x:v>259800</x:v>
      </x:c>
      <x:c r="H38" s="2">
        <x:v>4</x:v>
      </x:c>
      <x:c r="I38" s="2" t="s">
        <x:v>88</x:v>
      </x:c>
      <x:c r="J38" s="2" t="s">
        <x:v>437</x:v>
      </x:c>
      <x:c r="L38" s="2" t="s">
        <x:v>290</x:v>
      </x:c>
      <x:c r="M38" s="2">
        <x:v>16000</x:v>
      </x:c>
      <x:c r="N38" s="2">
        <x:f t="shared" si="0"/>
        <x:v>275800</x:v>
      </x:c>
      <x:c r="O38" s="2" t="s">
        <x:v>228</x:v>
      </x:c>
      <x:c r="P38" s="2" t="s">
        <x:v>284</x:v>
      </x:c>
      <x:c r="Q38" s="2">
        <x:f>VLOOKUP(A38,Toss!$F$1:$R$47,6,0)</x:f>
        <x:v>275800</x:v>
      </x:c>
    </x:row>
    <x:row r="39" spans="1:17">
      <x:c r="A39" s="2" t="s">
        <x:v>341</x:v>
      </x:c>
      <x:c r="B39" s="2" t="s">
        <x:v>511</x:v>
      </x:c>
      <x:c r="C39" s="2" t="s">
        <x:v>409</x:v>
      </x:c>
      <x:c r="D39" s="2" t="s">
        <x:v>544</x:v>
      </x:c>
      <x:c r="E39" s="2" t="s">
        <x:v>260</x:v>
      </x:c>
      <x:c r="F39" s="2" t="s">
        <x:v>560</x:v>
      </x:c>
      <x:c r="G39" s="2">
        <x:v>110400</x:v>
      </x:c>
      <x:c r="H39" s="2">
        <x:v>22</x:v>
      </x:c>
      <x:c r="I39" s="2" t="s">
        <x:v>88</x:v>
      </x:c>
      <x:c r="J39" s="2" t="s">
        <x:v>447</x:v>
      </x:c>
      <x:c r="L39" s="2" t="s">
        <x:v>290</x:v>
      </x:c>
      <x:c r="M39" s="2">
        <x:v>4000</x:v>
      </x:c>
      <x:c r="N39" s="2">
        <x:f t="shared" si="0"/>
        <x:v>114400</x:v>
      </x:c>
      <x:c r="O39" s="2" t="s">
        <x:v>228</x:v>
      </x:c>
      <x:c r="P39" s="2" t="s">
        <x:v>284</x:v>
      </x:c>
      <x:c r="Q39" s="2">
        <x:f>VLOOKUP(A39,Toss!$F$1:$R$47,6,0)</x:f>
        <x:v>114400</x:v>
      </x:c>
    </x:row>
    <x:row r="40" spans="1:18">
      <x:c r="A40" s="3" t="s">
        <x:v>354</x:v>
      </x:c>
      <x:c r="B40" s="3" t="s">
        <x:v>538</x:v>
      </x:c>
      <x:c r="C40" s="3" t="s">
        <x:v>474</x:v>
      </x:c>
      <x:c r="D40" s="3" t="s">
        <x:v>545</x:v>
      </x:c>
      <x:c r="E40" s="3" t="s">
        <x:v>261</x:v>
      </x:c>
      <x:c r="F40" s="3" t="s">
        <x:v>256</x:v>
      </x:c>
      <x:c r="G40" s="3">
        <x:v>292800</x:v>
      </x:c>
      <x:c r="H40" s="3">
        <x:v>22</x:v>
      </x:c>
      <x:c r="I40" s="3" t="s">
        <x:v>88</x:v>
      </x:c>
      <x:c r="J40" s="3" t="s">
        <x:v>444</x:v>
      </x:c>
      <x:c r="K40" s="3"/>
      <x:c r="L40" s="3" t="s">
        <x:v>290</x:v>
      </x:c>
      <x:c r="M40" s="3">
        <x:v>20000</x:v>
      </x:c>
      <x:c r="N40" s="3">
        <x:f t="shared" si="0"/>
        <x:v>312800</x:v>
      </x:c>
      <x:c r="O40" s="3" t="s">
        <x:v>227</x:v>
      </x:c>
      <x:c r="P40" s="3" t="s">
        <x:v>284</x:v>
      </x:c>
      <x:c r="Q40" s="3" t="e">
        <x:f>VLOOKUP(A40,Toss!$F$1:$R$47,6,0)</x:f>
        <x:v>#N/A</x:v>
      </x:c>
      <x:c r="R40" s="2" t="s">
        <x:v>577</x:v>
      </x:c>
    </x:row>
    <x:row r="41" spans="1:18">
      <x:c r="A41" s="6" t="s">
        <x:v>333</x:v>
      </x:c>
      <x:c r="B41" s="6" t="s">
        <x:v>583</x:v>
      </x:c>
      <x:c r="C41" s="7" t="s">
        <x:v>591</x:v>
      </x:c>
      <x:c r="D41" s="7" t="s">
        <x:v>0</x:v>
      </x:c>
      <x:c r="E41" s="7"/>
      <x:c r="F41" s="6"/>
      <x:c r="G41" s="6">
        <x:v>54500</x:v>
      </x:c>
      <x:c r="H41" s="6">
        <x:v>16</x:v>
      </x:c>
      <x:c r="I41" s="7" t="s">
        <x:v>575</x:v>
      </x:c>
      <x:c r="J41" s="6"/>
      <x:c r="K41" s="6"/>
      <x:c r="L41" s="6"/>
      <x:c r="M41" s="6"/>
      <x:c r="N41" s="6"/>
      <x:c r="O41" s="6"/>
      <x:c r="P41" s="6"/>
      <x:c r="Q41" s="6"/>
      <x:c r="R41" s="6" t="s">
        <x:v>1</x:v>
      </x:c>
    </x:row>
    <x:row r="42" spans="1:18">
      <x:c r="A42" s="6" t="s">
        <x:v>335</x:v>
      </x:c>
      <x:c r="B42" s="7" t="s">
        <x:v>586</x:v>
      </x:c>
      <x:c r="C42" s="7" t="s">
        <x:v>595</x:v>
      </x:c>
      <x:c r="D42" s="7" t="s">
        <x:v>587</x:v>
      </x:c>
      <x:c r="E42" s="7"/>
      <x:c r="F42" s="6"/>
      <x:c r="G42" s="6">
        <x:v>52100</x:v>
      </x:c>
      <x:c r="H42" s="6"/>
      <x:c r="I42" s="6"/>
      <x:c r="J42" s="6"/>
      <x:c r="K42" s="6"/>
      <x:c r="L42" s="6"/>
      <x:c r="M42" s="6"/>
      <x:c r="N42" s="6"/>
      <x:c r="O42" s="6"/>
      <x:c r="P42" s="6"/>
      <x:c r="Q42" s="6"/>
      <x:c r="R42" s="6" t="s">
        <x:v>1</x:v>
      </x:c>
    </x:row>
    <x:row r="43" spans="1:18">
      <x:c r="A43" s="6" t="s">
        <x:v>334</x:v>
      </x:c>
      <x:c r="B43" s="7" t="s">
        <x:v>586</x:v>
      </x:c>
      <x:c r="C43" s="7" t="s">
        <x:v>588</x:v>
      </x:c>
      <x:c r="D43" s="7" t="s">
        <x:v>597</x:v>
      </x:c>
      <x:c r="E43" s="7"/>
      <x:c r="F43" s="6"/>
      <x:c r="G43" s="6">
        <x:v>585000</x:v>
      </x:c>
      <x:c r="H43" s="6"/>
      <x:c r="I43" s="6"/>
      <x:c r="J43" s="6"/>
      <x:c r="K43" s="6"/>
      <x:c r="L43" s="6"/>
      <x:c r="M43" s="6"/>
      <x:c r="N43" s="6"/>
      <x:c r="O43" s="6"/>
      <x:c r="P43" s="6"/>
      <x:c r="Q43" s="6"/>
      <x:c r="R43" s="6" t="s">
        <x:v>1</x:v>
      </x:c>
    </x:row>
    <x:row r="44" spans="1:18">
      <x:c r="A44" s="6" t="s">
        <x:v>332</x:v>
      </x:c>
      <x:c r="B44" s="7" t="s">
        <x:v>604</x:v>
      </x:c>
      <x:c r="C44" s="7" t="s">
        <x:v>590</x:v>
      </x:c>
      <x:c r="D44" s="7" t="s">
        <x:v>598</x:v>
      </x:c>
      <x:c r="E44" s="6"/>
      <x:c r="F44" s="6"/>
      <x:c r="G44" s="6">
        <x:v>842500</x:v>
      </x:c>
      <x:c r="H44" s="6"/>
      <x:c r="I44" s="6"/>
      <x:c r="J44" s="6"/>
      <x:c r="K44" s="6"/>
      <x:c r="L44" s="6"/>
      <x:c r="M44" s="6"/>
      <x:c r="N44" s="6"/>
      <x:c r="O44" s="6"/>
      <x:c r="P44" s="6"/>
      <x:c r="Q44" s="6"/>
      <x:c r="R44" s="6" t="s">
        <x:v>1</x:v>
      </x:c>
    </x:row>
    <x:row r="45" spans="1:18">
      <x:c r="A45" s="6" t="s">
        <x:v>336</x:v>
      </x:c>
      <x:c r="B45" s="7" t="s">
        <x:v>583</x:v>
      </x:c>
      <x:c r="C45" s="7" t="s">
        <x:v>592</x:v>
      </x:c>
      <x:c r="D45" s="7" t="s">
        <x:v>580</x:v>
      </x:c>
      <x:c r="E45" s="6"/>
      <x:c r="F45" s="6"/>
      <x:c r="G45" s="6">
        <x:v>86000</x:v>
      </x:c>
      <x:c r="H45" s="6"/>
      <x:c r="I45" s="6"/>
      <x:c r="J45" s="6"/>
      <x:c r="K45" s="6"/>
      <x:c r="L45" s="6"/>
      <x:c r="M45" s="6"/>
      <x:c r="N45" s="6"/>
      <x:c r="O45" s="6"/>
      <x:c r="P45" s="6"/>
      <x:c r="Q45" s="6"/>
      <x:c r="R45" s="6" t="s">
        <x:v>1</x:v>
      </x:c>
    </x:row>
    <x:row r="46" spans="1:18">
      <x:c r="A46" s="6" t="s">
        <x:v>344</x:v>
      </x:c>
      <x:c r="B46" s="7" t="s">
        <x:v>600</x:v>
      </x:c>
      <x:c r="C46" s="7" t="s">
        <x:v>395</x:v>
      </x:c>
      <x:c r="D46" s="7" t="s">
        <x:v>601</x:v>
      </x:c>
      <x:c r="E46" s="6"/>
      <x:c r="F46" s="6"/>
      <x:c r="G46" s="6">
        <x:v>83850</x:v>
      </x:c>
      <x:c r="H46" s="6"/>
      <x:c r="I46" s="6"/>
      <x:c r="J46" s="6"/>
      <x:c r="K46" s="6"/>
      <x:c r="L46" s="6"/>
      <x:c r="M46" s="6"/>
      <x:c r="N46" s="6"/>
      <x:c r="O46" s="6"/>
      <x:c r="P46" s="6"/>
      <x:c r="Q46" s="6"/>
      <x:c r="R46" s="6" t="s">
        <x:v>1</x:v>
      </x:c>
    </x:row>
    <x:row r="47" spans="1:18">
      <x:c r="A47" s="6" t="s">
        <x:v>339</x:v>
      </x:c>
      <x:c r="B47" s="7" t="s">
        <x:v>581</x:v>
      </x:c>
      <x:c r="C47" s="7" t="s">
        <x:v>395</x:v>
      </x:c>
      <x:c r="D47" s="7" t="s">
        <x:v>582</x:v>
      </x:c>
      <x:c r="E47" s="6"/>
      <x:c r="F47" s="6"/>
      <x:c r="G47" s="6">
        <x:v>45150</x:v>
      </x:c>
      <x:c r="H47" s="6"/>
      <x:c r="I47" s="6"/>
      <x:c r="J47" s="6"/>
      <x:c r="K47" s="6"/>
      <x:c r="L47" s="6"/>
      <x:c r="M47" s="6"/>
      <x:c r="N47" s="6"/>
      <x:c r="O47" s="6"/>
      <x:c r="P47" s="6"/>
      <x:c r="Q47" s="6"/>
      <x:c r="R47" s="6" t="s">
        <x:v>1</x:v>
      </x:c>
    </x:row>
    <x:row r="48" spans="1:18">
      <x:c r="A48" s="6" t="s">
        <x:v>342</x:v>
      </x:c>
      <x:c r="B48" s="7" t="s">
        <x:v>584</x:v>
      </x:c>
      <x:c r="C48" s="7" t="s">
        <x:v>395</x:v>
      </x:c>
      <x:c r="D48" s="7" t="s">
        <x:v>585</x:v>
      </x:c>
      <x:c r="E48" s="6"/>
      <x:c r="F48" s="6"/>
      <x:c r="G48" s="6">
        <x:v>12600</x:v>
      </x:c>
      <x:c r="H48" s="6"/>
      <x:c r="I48" s="6"/>
      <x:c r="J48" s="6"/>
      <x:c r="K48" s="6"/>
      <x:c r="L48" s="6"/>
      <x:c r="M48" s="6"/>
      <x:c r="N48" s="6"/>
      <x:c r="O48" s="6"/>
      <x:c r="P48" s="6"/>
      <x:c r="Q48" s="6"/>
      <x:c r="R48" s="6" t="s">
        <x:v>1</x:v>
      </x:c>
    </x:row>
    <x:row r="49" spans="1:18">
      <x:c r="A49" s="6" t="s">
        <x:v>338</x:v>
      </x:c>
      <x:c r="B49" s="7" t="s">
        <x:v>579</x:v>
      </x:c>
      <x:c r="C49" s="7" t="s">
        <x:v>395</x:v>
      </x:c>
      <x:c r="D49" s="7" t="s">
        <x:v>578</x:v>
      </x:c>
      <x:c r="E49" s="6"/>
      <x:c r="F49" s="6"/>
      <x:c r="G49" s="6">
        <x:v>47600</x:v>
      </x:c>
      <x:c r="H49" s="6"/>
      <x:c r="I49" s="6"/>
      <x:c r="J49" s="6"/>
      <x:c r="K49" s="6"/>
      <x:c r="L49" s="6"/>
      <x:c r="M49" s="6"/>
      <x:c r="N49" s="6"/>
      <x:c r="O49" s="6"/>
      <x:c r="P49" s="6"/>
      <x:c r="Q49" s="6"/>
      <x:c r="R49" s="6" t="s">
        <x:v>1</x:v>
      </x:c>
    </x:row>
    <x:row r="50" spans="1:18">
      <x:c r="A50" s="6" t="s">
        <x:v>337</x:v>
      </x:c>
      <x:c r="B50" s="7" t="s">
        <x:v>603</x:v>
      </x:c>
      <x:c r="C50" s="7" t="s">
        <x:v>596</x:v>
      </x:c>
      <x:c r="D50" s="7" t="s">
        <x:v>602</x:v>
      </x:c>
      <x:c r="E50" s="6"/>
      <x:c r="F50" s="6"/>
      <x:c r="G50" s="6">
        <x:v>144000</x:v>
      </x:c>
      <x:c r="H50" s="6"/>
      <x:c r="I50" s="6"/>
      <x:c r="J50" s="6"/>
      <x:c r="K50" s="6"/>
      <x:c r="L50" s="6"/>
      <x:c r="M50" s="6"/>
      <x:c r="N50" s="6"/>
      <x:c r="O50" s="6"/>
      <x:c r="P50" s="6"/>
      <x:c r="Q50" s="6"/>
      <x:c r="R50" s="6" t="s">
        <x:v>1</x:v>
      </x:c>
    </x:row>
    <x:row r="51" spans="1:18">
      <x:c r="A51" s="6" t="s">
        <x:v>343</x:v>
      </x:c>
      <x:c r="B51" s="7" t="s">
        <x:v>325</x:v>
      </x:c>
      <x:c r="C51" s="7" t="s">
        <x:v>594</x:v>
      </x:c>
      <x:c r="D51" s="7" t="s">
        <x:v>3</x:v>
      </x:c>
      <x:c r="E51" s="6"/>
      <x:c r="F51" s="6"/>
      <x:c r="G51" s="6">
        <x:v>92800</x:v>
      </x:c>
      <x:c r="H51" s="6"/>
      <x:c r="I51" s="6"/>
      <x:c r="J51" s="6"/>
      <x:c r="K51" s="6"/>
      <x:c r="L51" s="6"/>
      <x:c r="M51" s="6"/>
      <x:c r="N51" s="6"/>
      <x:c r="O51" s="6"/>
      <x:c r="P51" s="6"/>
      <x:c r="Q51" s="6"/>
      <x:c r="R51" s="6" t="s">
        <x:v>1</x:v>
      </x:c>
    </x:row>
    <x:row r="52" spans="1:18">
      <x:c r="A52" s="6" t="s">
        <x:v>350</x:v>
      </x:c>
      <x:c r="B52" s="7" t="s">
        <x:v>586</x:v>
      </x:c>
      <x:c r="C52" s="7" t="s">
        <x:v>589</x:v>
      </x:c>
      <x:c r="D52" s="7" t="s">
        <x:v>599</x:v>
      </x:c>
      <x:c r="E52" s="6"/>
      <x:c r="F52" s="6"/>
      <x:c r="G52" s="6">
        <x:v>28000</x:v>
      </x:c>
      <x:c r="H52" s="6"/>
      <x:c r="I52" s="6"/>
      <x:c r="J52" s="6"/>
      <x:c r="K52" s="6"/>
      <x:c r="L52" s="6"/>
      <x:c r="M52" s="6"/>
      <x:c r="N52" s="6"/>
      <x:c r="O52" s="6"/>
      <x:c r="P52" s="6"/>
      <x:c r="Q52" s="6"/>
      <x:c r="R52" s="6" t="s">
        <x:v>1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S47"/>
  <x:sheetViews>
    <x:sheetView topLeftCell="A25" zoomScaleNormal="75" zoomScaleSheetLayoutView="100" workbookViewId="0">
      <x:selection activeCell="D29" activeCellId="0" sqref="D29:D43"/>
    </x:sheetView>
  </x:sheetViews>
  <x:sheetFormatPr defaultColWidth="8.796875" defaultRowHeight="16.39999999999999857891"/>
  <x:cols>
    <x:col min="2" max="2" width="18.1015625" customWidth="1"/>
    <x:col min="4" max="4" width="15.58984375" bestFit="1" customWidth="1"/>
  </x:cols>
  <x:sheetData>
    <x:row r="1" spans="1:19">
      <x:c r="A1" s="1" t="s">
        <x:v>375</x:v>
      </x:c>
      <x:c r="B1" s="1" t="s">
        <x:v>357</x:v>
      </x:c>
      <x:c r="C1" s="1" t="s">
        <x:v>346</x:v>
      </x:c>
      <x:c r="D1" s="1" t="s">
        <x:v>288</x:v>
      </x:c>
      <x:c r="E1" s="1" t="s">
        <x:v>274</x:v>
      </x:c>
      <x:c r="F1" s="1" t="s">
        <x:v>576</x:v>
      </x:c>
      <x:c r="G1" s="1" t="s">
        <x:v>269</x:v>
      </x:c>
      <x:c r="H1" s="1" t="s">
        <x:v>371</x:v>
      </x:c>
      <x:c r="I1" s="1" t="s">
        <x:v>272</x:v>
      </x:c>
      <x:c r="J1" s="1" t="s">
        <x:v>311</x:v>
      </x:c>
      <x:c r="K1" s="1" t="s">
        <x:v>281</x:v>
      </x:c>
      <x:c r="L1" s="1" t="s">
        <x:v>286</x:v>
      </x:c>
      <x:c r="M1" s="1" t="s">
        <x:v>245</x:v>
      </x:c>
      <x:c r="N1" s="1" t="s">
        <x:v>289</x:v>
      </x:c>
      <x:c r="O1" s="1" t="s">
        <x:v>279</x:v>
      </x:c>
      <x:c r="P1" s="1" t="s">
        <x:v>252</x:v>
      </x:c>
      <x:c r="Q1" s="1" t="s">
        <x:v>475</x:v>
      </x:c>
      <x:c r="R1" s="1" t="s">
        <x:v>270</x:v>
      </x:c>
      <x:c r="S1" t="s">
        <x:v>2</x:v>
      </x:c>
    </x:row>
    <x:row r="2" spans="1:19">
      <x:c r="A2" t="s">
        <x:v>448</x:v>
      </x:c>
      <x:c r="B2" t="s">
        <x:v>93</x:v>
      </x:c>
      <x:c r="C2" t="s">
        <x:v>39</x:v>
      </x:c>
      <x:c r="D2" t="s">
        <x:v>114</x:v>
      </x:c>
      <x:c r="F2" t="s">
        <x:v>353</x:v>
      </x:c>
      <x:c r="G2" t="s">
        <x:v>231</x:v>
      </x:c>
      <x:c r="H2" t="s">
        <x:v>299</x:v>
      </x:c>
      <x:c r="I2" t="s">
        <x:v>435</x:v>
      </x:c>
      <x:c r="J2" t="s">
        <x:v>225</x:v>
      </x:c>
      <x:c r="K2">
        <x:v>51500</x:v>
      </x:c>
      <x:c r="L2">
        <x:v>0</x:v>
      </x:c>
      <x:c r="M2" t="s">
        <x:v>307</x:v>
      </x:c>
      <x:c r="N2" t="s">
        <x:v>102</x:v>
      </x:c>
      <x:c r="Q2" t="s">
        <x:v>228</x:v>
      </x:c>
      <x:c r="R2" t="s">
        <x:v>293</x:v>
      </x:c>
      <x:c r="S2" t="str">
        <x:f>VLOOKUP(F2,Dalrat!$A$1:$P$40,12,0)</x:f>
        <x:v>₩0.0</x:v>
      </x:c>
    </x:row>
    <x:row r="3" spans="1:18">
      <x:c r="A3" t="s">
        <x:v>448</x:v>
      </x:c>
      <x:c r="B3" t="s">
        <x:v>63</x:v>
      </x:c>
      <x:c r="C3" t="s">
        <x:v>56</x:v>
      </x:c>
      <x:c r="D3" t="s">
        <x:v>103</x:v>
      </x:c>
      <x:c r="F3" t="s">
        <x:v>341</x:v>
      </x:c>
      <x:c r="G3" t="s">
        <x:v>231</x:v>
      </x:c>
      <x:c r="H3" t="s">
        <x:v>299</x:v>
      </x:c>
      <x:c r="I3" t="s">
        <x:v>561</x:v>
      </x:c>
      <x:c r="J3" t="s">
        <x:v>298</x:v>
      </x:c>
      <x:c r="K3">
        <x:v>114400</x:v>
      </x:c>
      <x:c r="L3">
        <x:v>0</x:v>
      </x:c>
      <x:c r="M3" t="s">
        <x:v>248</x:v>
      </x:c>
      <x:c r="N3" t="s">
        <x:v>210</x:v>
      </x:c>
      <x:c r="Q3" t="s">
        <x:v>228</x:v>
      </x:c>
      <x:c r="R3" t="s">
        <x:v>293</x:v>
      </x:c>
    </x:row>
    <x:row r="4" spans="1:18">
      <x:c r="A4" t="s">
        <x:v>448</x:v>
      </x:c>
      <x:c r="B4" t="s">
        <x:v>72</x:v>
      </x:c>
      <x:c r="C4" t="s">
        <x:v>43</x:v>
      </x:c>
      <x:c r="D4" t="s">
        <x:v>120</x:v>
      </x:c>
      <x:c r="F4" t="s">
        <x:v>364</x:v>
      </x:c>
      <x:c r="G4" t="s">
        <x:v>231</x:v>
      </x:c>
      <x:c r="H4" t="s">
        <x:v>299</x:v>
      </x:c>
      <x:c r="I4" t="s">
        <x:v>562</x:v>
      </x:c>
      <x:c r="J4" t="s">
        <x:v>305</x:v>
      </x:c>
      <x:c r="K4">
        <x:v>523800</x:v>
      </x:c>
      <x:c r="L4">
        <x:v>0</x:v>
      </x:c>
      <x:c r="M4" t="s">
        <x:v>307</x:v>
      </x:c>
      <x:c r="N4" t="s">
        <x:v>174</x:v>
      </x:c>
      <x:c r="Q4" t="s">
        <x:v>228</x:v>
      </x:c>
      <x:c r="R4" t="s">
        <x:v>293</x:v>
      </x:c>
    </x:row>
    <x:row r="5" spans="1:18">
      <x:c r="A5" t="s">
        <x:v>448</x:v>
      </x:c>
      <x:c r="B5" t="s">
        <x:v>79</x:v>
      </x:c>
      <x:c r="C5" t="s">
        <x:v>59</x:v>
      </x:c>
      <x:c r="D5" t="s">
        <x:v>104</x:v>
      </x:c>
      <x:c r="F5" t="s">
        <x:v>388</x:v>
      </x:c>
      <x:c r="G5" t="s">
        <x:v>231</x:v>
      </x:c>
      <x:c r="H5" t="s">
        <x:v>299</x:v>
      </x:c>
      <x:c r="I5" t="s">
        <x:v>273</x:v>
      </x:c>
      <x:c r="J5" t="s">
        <x:v>494</x:v>
      </x:c>
      <x:c r="K5">
        <x:v>4000</x:v>
      </x:c>
      <x:c r="L5">
        <x:v>0</x:v>
      </x:c>
      <x:c r="M5" t="s">
        <x:v>307</x:v>
      </x:c>
      <x:c r="N5" t="s">
        <x:v>190</x:v>
      </x:c>
      <x:c r="Q5" t="s">
        <x:v>228</x:v>
      </x:c>
      <x:c r="R5" t="s">
        <x:v>293</x:v>
      </x:c>
    </x:row>
    <x:row r="6" spans="1:18">
      <x:c r="A6" t="s">
        <x:v>448</x:v>
      </x:c>
      <x:c r="B6" t="s">
        <x:v>82</x:v>
      </x:c>
      <x:c r="C6" t="s">
        <x:v>74</x:v>
      </x:c>
      <x:c r="D6" t="s">
        <x:v>112</x:v>
      </x:c>
      <x:c r="F6" t="s">
        <x:v>384</x:v>
      </x:c>
      <x:c r="G6" t="s">
        <x:v>231</x:v>
      </x:c>
      <x:c r="H6" t="s">
        <x:v>299</x:v>
      </x:c>
      <x:c r="I6" t="s">
        <x:v>469</x:v>
      </x:c>
      <x:c r="J6" t="s">
        <x:v>235</x:v>
      </x:c>
      <x:c r="K6">
        <x:v>27100</x:v>
      </x:c>
      <x:c r="L6">
        <x:v>0</x:v>
      </x:c>
      <x:c r="M6" t="s">
        <x:v>307</x:v>
      </x:c>
      <x:c r="N6" t="s">
        <x:v>183</x:v>
      </x:c>
      <x:c r="Q6" t="s">
        <x:v>228</x:v>
      </x:c>
      <x:c r="R6" t="s">
        <x:v>293</x:v>
      </x:c>
    </x:row>
    <x:row r="7" spans="1:18">
      <x:c r="A7" t="s">
        <x:v>448</x:v>
      </x:c>
      <x:c r="B7" t="s">
        <x:v>75</x:v>
      </x:c>
      <x:c r="C7" t="s">
        <x:v>76</x:v>
      </x:c>
      <x:c r="D7" t="s">
        <x:v>115</x:v>
      </x:c>
      <x:c r="F7" t="s">
        <x:v>366</x:v>
      </x:c>
      <x:c r="G7" t="s">
        <x:v>231</x:v>
      </x:c>
      <x:c r="H7" t="s">
        <x:v>299</x:v>
      </x:c>
      <x:c r="I7" t="s">
        <x:v>137</x:v>
      </x:c>
      <x:c r="J7" t="s">
        <x:v>455</x:v>
      </x:c>
      <x:c r="K7">
        <x:v>50000</x:v>
      </x:c>
      <x:c r="L7">
        <x:v>0</x:v>
      </x:c>
      <x:c r="M7" t="s">
        <x:v>307</x:v>
      </x:c>
      <x:c r="N7" t="s">
        <x:v>189</x:v>
      </x:c>
      <x:c r="Q7" t="s">
        <x:v>228</x:v>
      </x:c>
      <x:c r="R7" t="s">
        <x:v>293</x:v>
      </x:c>
    </x:row>
    <x:row r="8" spans="1:18">
      <x:c r="A8" t="s">
        <x:v>448</x:v>
      </x:c>
      <x:c r="B8" t="s">
        <x:v>84</x:v>
      </x:c>
      <x:c r="C8" t="s">
        <x:v>77</x:v>
      </x:c>
      <x:c r="D8" t="s">
        <x:v>118</x:v>
      </x:c>
      <x:c r="F8" t="s">
        <x:v>370</x:v>
      </x:c>
      <x:c r="G8" t="s">
        <x:v>231</x:v>
      </x:c>
      <x:c r="H8" t="s">
        <x:v>299</x:v>
      </x:c>
      <x:c r="I8" t="s">
        <x:v>442</x:v>
      </x:c>
      <x:c r="J8" t="s">
        <x:v>452</x:v>
      </x:c>
      <x:c r="K8">
        <x:v>733900</x:v>
      </x:c>
      <x:c r="L8">
        <x:v>0</x:v>
      </x:c>
      <x:c r="M8" t="s">
        <x:v>307</x:v>
      </x:c>
      <x:c r="N8" t="s">
        <x:v>217</x:v>
      </x:c>
      <x:c r="Q8" t="s">
        <x:v>228</x:v>
      </x:c>
      <x:c r="R8" t="s">
        <x:v>293</x:v>
      </x:c>
    </x:row>
    <x:row r="9" spans="1:18">
      <x:c r="A9" t="s">
        <x:v>448</x:v>
      </x:c>
      <x:c r="B9" t="s">
        <x:v>66</x:v>
      </x:c>
      <x:c r="C9" t="s">
        <x:v>67</x:v>
      </x:c>
      <x:c r="D9" t="s">
        <x:v>117</x:v>
      </x:c>
      <x:c r="F9" t="s">
        <x:v>363</x:v>
      </x:c>
      <x:c r="G9" t="s">
        <x:v>231</x:v>
      </x:c>
      <x:c r="H9" t="s">
        <x:v>299</x:v>
      </x:c>
      <x:c r="I9" t="s">
        <x:v>280</x:v>
      </x:c>
      <x:c r="J9" t="s">
        <x:v>464</x:v>
      </x:c>
      <x:c r="K9">
        <x:v>64400</x:v>
      </x:c>
      <x:c r="L9">
        <x:v>0</x:v>
      </x:c>
      <x:c r="M9" t="s">
        <x:v>307</x:v>
      </x:c>
      <x:c r="N9" t="s">
        <x:v>184</x:v>
      </x:c>
      <x:c r="Q9" t="s">
        <x:v>228</x:v>
      </x:c>
      <x:c r="R9" t="s">
        <x:v>293</x:v>
      </x:c>
    </x:row>
    <x:row r="10" spans="1:18">
      <x:c r="A10" t="s">
        <x:v>448</x:v>
      </x:c>
      <x:c r="B10" t="s">
        <x:v>83</x:v>
      </x:c>
      <x:c r="C10" t="s">
        <x:v>70</x:v>
      </x:c>
      <x:c r="D10" t="s">
        <x:v>94</x:v>
      </x:c>
      <x:c r="F10" t="s">
        <x:v>372</x:v>
      </x:c>
      <x:c r="G10" t="s">
        <x:v>231</x:v>
      </x:c>
      <x:c r="H10" t="s">
        <x:v>299</x:v>
      </x:c>
      <x:c r="I10" t="s">
        <x:v>300</x:v>
      </x:c>
      <x:c r="J10" t="s">
        <x:v>236</x:v>
      </x:c>
      <x:c r="K10">
        <x:v>11600</x:v>
      </x:c>
      <x:c r="L10">
        <x:v>0</x:v>
      </x:c>
      <x:c r="M10" t="s">
        <x:v>307</x:v>
      </x:c>
      <x:c r="N10" t="s">
        <x:v>211</x:v>
      </x:c>
      <x:c r="Q10" t="s">
        <x:v>228</x:v>
      </x:c>
      <x:c r="R10" t="s">
        <x:v>293</x:v>
      </x:c>
    </x:row>
    <x:row r="11" spans="1:18">
      <x:c r="A11" t="s">
        <x:v>448</x:v>
      </x:c>
      <x:c r="B11" t="s">
        <x:v>87</x:v>
      </x:c>
      <x:c r="C11" t="s">
        <x:v>106</x:v>
      </x:c>
      <x:c r="D11" t="s">
        <x:v>97</x:v>
      </x:c>
      <x:c r="F11" t="s">
        <x:v>382</x:v>
      </x:c>
      <x:c r="G11" t="s">
        <x:v>231</x:v>
      </x:c>
      <x:c r="H11" t="s">
        <x:v>299</x:v>
      </x:c>
      <x:c r="I11" t="s">
        <x:v>568</x:v>
      </x:c>
      <x:c r="J11" t="s">
        <x:v>456</x:v>
      </x:c>
      <x:c r="K11">
        <x:v>104000</x:v>
      </x:c>
      <x:c r="L11">
        <x:v>0</x:v>
      </x:c>
      <x:c r="M11" t="s">
        <x:v>307</x:v>
      </x:c>
      <x:c r="N11" t="s">
        <x:v>182</x:v>
      </x:c>
      <x:c r="Q11" t="s">
        <x:v>228</x:v>
      </x:c>
      <x:c r="R11" t="s">
        <x:v>293</x:v>
      </x:c>
    </x:row>
    <x:row r="12" spans="1:18">
      <x:c r="A12" t="s">
        <x:v>448</x:v>
      </x:c>
      <x:c r="B12" t="s">
        <x:v>91</x:v>
      </x:c>
      <x:c r="C12" t="s">
        <x:v>158</x:v>
      </x:c>
      <x:c r="D12" t="s">
        <x:v>119</x:v>
      </x:c>
      <x:c r="F12" t="s">
        <x:v>362</x:v>
      </x:c>
      <x:c r="G12" t="s">
        <x:v>231</x:v>
      </x:c>
      <x:c r="H12" t="s">
        <x:v>299</x:v>
      </x:c>
      <x:c r="I12" t="s">
        <x:v>312</x:v>
      </x:c>
      <x:c r="J12" t="s">
        <x:v>494</x:v>
      </x:c>
      <x:c r="K12">
        <x:v>8000</x:v>
      </x:c>
      <x:c r="L12">
        <x:v>0</x:v>
      </x:c>
      <x:c r="M12" t="s">
        <x:v>307</x:v>
      </x:c>
      <x:c r="N12" t="s">
        <x:v>199</x:v>
      </x:c>
      <x:c r="Q12" t="s">
        <x:v>228</x:v>
      </x:c>
      <x:c r="R12" t="s">
        <x:v>293</x:v>
      </x:c>
    </x:row>
    <x:row r="13" spans="1:18">
      <x:c r="A13" t="s">
        <x:v>448</x:v>
      </x:c>
      <x:c r="B13" t="s">
        <x:v>92</x:v>
      </x:c>
      <x:c r="C13" t="s">
        <x:v>176</x:v>
      </x:c>
      <x:c r="D13" t="s">
        <x:v>111</x:v>
      </x:c>
      <x:c r="F13" t="s">
        <x:v>367</x:v>
      </x:c>
      <x:c r="G13" t="s">
        <x:v>231</x:v>
      </x:c>
      <x:c r="H13" t="s">
        <x:v>299</x:v>
      </x:c>
      <x:c r="I13" t="s">
        <x:v>472</x:v>
      </x:c>
      <x:c r="J13" t="s">
        <x:v>451</x:v>
      </x:c>
      <x:c r="K13">
        <x:v>88800</x:v>
      </x:c>
      <x:c r="L13">
        <x:v>0</x:v>
      </x:c>
      <x:c r="M13" t="s">
        <x:v>307</x:v>
      </x:c>
      <x:c r="N13" t="s">
        <x:v>194</x:v>
      </x:c>
      <x:c r="Q13" t="s">
        <x:v>228</x:v>
      </x:c>
      <x:c r="R13" t="s">
        <x:v>293</x:v>
      </x:c>
    </x:row>
    <x:row r="14" spans="1:18">
      <x:c r="A14" t="s">
        <x:v>448</x:v>
      </x:c>
      <x:c r="B14" t="s">
        <x:v>71</x:v>
      </x:c>
      <x:c r="C14" t="s">
        <x:v>188</x:v>
      </x:c>
      <x:c r="D14" t="s">
        <x:v>122</x:v>
      </x:c>
      <x:c r="F14" t="s">
        <x:v>331</x:v>
      </x:c>
      <x:c r="G14" t="s">
        <x:v>231</x:v>
      </x:c>
      <x:c r="H14" t="s">
        <x:v>299</x:v>
      </x:c>
      <x:c r="I14" t="s">
        <x:v>306</x:v>
      </x:c>
      <x:c r="J14" t="s">
        <x:v>242</x:v>
      </x:c>
      <x:c r="K14">
        <x:v>53200</x:v>
      </x:c>
      <x:c r="L14">
        <x:v>0</x:v>
      </x:c>
      <x:c r="M14" t="s">
        <x:v>247</x:v>
      </x:c>
      <x:c r="N14" t="s">
        <x:v>192</x:v>
      </x:c>
      <x:c r="Q14" t="s">
        <x:v>228</x:v>
      </x:c>
      <x:c r="R14" t="s">
        <x:v>293</x:v>
      </x:c>
    </x:row>
    <x:row r="15" spans="1:18">
      <x:c r="A15" t="s">
        <x:v>448</x:v>
      </x:c>
      <x:c r="B15" t="s">
        <x:v>68</x:v>
      </x:c>
      <x:c r="C15" t="s">
        <x:v>171</x:v>
      </x:c>
      <x:c r="D15" t="s">
        <x:v>124</x:v>
      </x:c>
      <x:c r="F15" t="s">
        <x:v>345</x:v>
      </x:c>
      <x:c r="G15" t="s">
        <x:v>231</x:v>
      </x:c>
      <x:c r="H15" t="s">
        <x:v>299</x:v>
      </x:c>
      <x:c r="I15" t="s">
        <x:v>561</x:v>
      </x:c>
      <x:c r="J15" t="s">
        <x:v>237</x:v>
      </x:c>
      <x:c r="K15">
        <x:v>275800</x:v>
      </x:c>
      <x:c r="L15">
        <x:v>0</x:v>
      </x:c>
      <x:c r="M15" t="s">
        <x:v>247</x:v>
      </x:c>
      <x:c r="N15" t="s">
        <x:v>219</x:v>
      </x:c>
      <x:c r="Q15" t="s">
        <x:v>228</x:v>
      </x:c>
      <x:c r="R15" t="s">
        <x:v>293</x:v>
      </x:c>
    </x:row>
    <x:row r="16" spans="1:18">
      <x:c r="A16" t="s">
        <x:v>448</x:v>
      </x:c>
      <x:c r="B16" t="s">
        <x:v>62</x:v>
      </x:c>
      <x:c r="C16" t="s">
        <x:v>173</x:v>
      </x:c>
      <x:c r="D16" t="s">
        <x:v>95</x:v>
      </x:c>
      <x:c r="F16" t="s">
        <x:v>373</x:v>
      </x:c>
      <x:c r="G16" t="s">
        <x:v>231</x:v>
      </x:c>
      <x:c r="H16" t="s">
        <x:v>299</x:v>
      </x:c>
      <x:c r="I16" t="s">
        <x:v>570</x:v>
      </x:c>
      <x:c r="J16" t="s">
        <x:v>485</x:v>
      </x:c>
      <x:c r="K16">
        <x:v>34000</x:v>
      </x:c>
      <x:c r="L16">
        <x:v>0</x:v>
      </x:c>
      <x:c r="M16" t="s">
        <x:v>307</x:v>
      </x:c>
      <x:c r="N16" t="s">
        <x:v>179</x:v>
      </x:c>
      <x:c r="Q16" t="s">
        <x:v>228</x:v>
      </x:c>
      <x:c r="R16" t="s">
        <x:v>293</x:v>
      </x:c>
    </x:row>
    <x:row r="17" spans="1:18">
      <x:c r="A17" t="s">
        <x:v>448</x:v>
      </x:c>
      <x:c r="B17" t="s">
        <x:v>46</x:v>
      </x:c>
      <x:c r="C17" t="s">
        <x:v>162</x:v>
      </x:c>
      <x:c r="D17" t="s">
        <x:v>155</x:v>
      </x:c>
      <x:c r="F17" t="s">
        <x:v>365</x:v>
      </x:c>
      <x:c r="G17" t="s">
        <x:v>231</x:v>
      </x:c>
      <x:c r="H17" t="s">
        <x:v>299</x:v>
      </x:c>
      <x:c r="I17" t="s">
        <x:v>441</x:v>
      </x:c>
      <x:c r="J17" t="s">
        <x:v>495</x:v>
      </x:c>
      <x:c r="K17">
        <x:v>94200</x:v>
      </x:c>
      <x:c r="L17">
        <x:v>0</x:v>
      </x:c>
      <x:c r="M17" t="s">
        <x:v>307</x:v>
      </x:c>
      <x:c r="N17" t="s">
        <x:v>212</x:v>
      </x:c>
      <x:c r="Q17" t="s">
        <x:v>228</x:v>
      </x:c>
      <x:c r="R17" t="s">
        <x:v>293</x:v>
      </x:c>
    </x:row>
    <x:row r="18" spans="1:18">
      <x:c r="A18" t="s">
        <x:v>448</x:v>
      </x:c>
      <x:c r="B18" t="s">
        <x:v>38</x:v>
      </x:c>
      <x:c r="C18" t="s">
        <x:v>163</x:v>
      </x:c>
      <x:c r="D18" t="s">
        <x:v>153</x:v>
      </x:c>
      <x:c r="F18" t="s">
        <x:v>360</x:v>
      </x:c>
      <x:c r="G18" t="s">
        <x:v>231</x:v>
      </x:c>
      <x:c r="H18" t="s">
        <x:v>299</x:v>
      </x:c>
      <x:c r="I18" t="s">
        <x:v>310</x:v>
      </x:c>
      <x:c r="J18" t="s">
        <x:v>460</x:v>
      </x:c>
      <x:c r="K18">
        <x:v>55150</x:v>
      </x:c>
      <x:c r="L18">
        <x:v>0</x:v>
      </x:c>
      <x:c r="M18" t="s">
        <x:v>232</x:v>
      </x:c>
      <x:c r="N18" t="s">
        <x:v>175</x:v>
      </x:c>
      <x:c r="Q18" t="s">
        <x:v>228</x:v>
      </x:c>
      <x:c r="R18" t="s">
        <x:v>293</x:v>
      </x:c>
    </x:row>
    <x:row r="19" spans="1:18">
      <x:c r="A19" t="s">
        <x:v>448</x:v>
      </x:c>
      <x:c r="B19" t="s">
        <x:v>55</x:v>
      </x:c>
      <x:c r="C19" t="s">
        <x:v>170</x:v>
      </x:c>
      <x:c r="D19" t="s">
        <x:v>110</x:v>
      </x:c>
      <x:c r="F19" t="s">
        <x:v>368</x:v>
      </x:c>
      <x:c r="G19" t="s">
        <x:v>231</x:v>
      </x:c>
      <x:c r="H19" t="s">
        <x:v>299</x:v>
      </x:c>
      <x:c r="I19" t="s">
        <x:v>17</x:v>
      </x:c>
      <x:c r="J19" t="s">
        <x:v>309</x:v>
      </x:c>
      <x:c r="K19">
        <x:v>268600</x:v>
      </x:c>
      <x:c r="L19">
        <x:v>0</x:v>
      </x:c>
      <x:c r="M19" t="s">
        <x:v>307</x:v>
      </x:c>
      <x:c r="N19" t="s">
        <x:v>200</x:v>
      </x:c>
      <x:c r="Q19" t="s">
        <x:v>228</x:v>
      </x:c>
      <x:c r="R19" t="s">
        <x:v>293</x:v>
      </x:c>
    </x:row>
    <x:row r="20" spans="1:18">
      <x:c r="A20" t="s">
        <x:v>448</x:v>
      </x:c>
      <x:c r="B20" t="s">
        <x:v>50</x:v>
      </x:c>
      <x:c r="C20" t="s">
        <x:v>177</x:v>
      </x:c>
      <x:c r="D20" t="s">
        <x:v>138</x:v>
      </x:c>
      <x:c r="F20" t="s">
        <x:v>356</x:v>
      </x:c>
      <x:c r="G20" t="s">
        <x:v>231</x:v>
      </x:c>
      <x:c r="H20" t="s">
        <x:v>299</x:v>
      </x:c>
      <x:c r="I20" t="s">
        <x:v>449</x:v>
      </x:c>
      <x:c r="J20" t="s">
        <x:v>458</x:v>
      </x:c>
      <x:c r="K20">
        <x:v>140000</x:v>
      </x:c>
      <x:c r="L20">
        <x:v>0</x:v>
      </x:c>
      <x:c r="M20" t="s">
        <x:v>307</x:v>
      </x:c>
      <x:c r="N20" t="s">
        <x:v>205</x:v>
      </x:c>
      <x:c r="Q20" t="s">
        <x:v>228</x:v>
      </x:c>
      <x:c r="R20" t="s">
        <x:v>293</x:v>
      </x:c>
    </x:row>
    <x:row r="21" spans="1:18">
      <x:c r="A21" t="s">
        <x:v>448</x:v>
      </x:c>
      <x:c r="B21" t="s">
        <x:v>52</x:v>
      </x:c>
      <x:c r="C21" t="s">
        <x:v>157</x:v>
      </x:c>
      <x:c r="D21" t="s">
        <x:v>149</x:v>
      </x:c>
      <x:c r="F21" t="s">
        <x:v>377</x:v>
      </x:c>
      <x:c r="G21" t="s">
        <x:v>231</x:v>
      </x:c>
      <x:c r="H21" t="s">
        <x:v>299</x:v>
      </x:c>
      <x:c r="I21" t="s">
        <x:v>69</x:v>
      </x:c>
      <x:c r="J21" t="s">
        <x:v>234</x:v>
      </x:c>
      <x:c r="K21">
        <x:v>149000</x:v>
      </x:c>
      <x:c r="L21">
        <x:v>0</x:v>
      </x:c>
      <x:c r="M21" t="s">
        <x:v>247</x:v>
      </x:c>
      <x:c r="N21" t="s">
        <x:v>207</x:v>
      </x:c>
      <x:c r="Q21" t="s">
        <x:v>228</x:v>
      </x:c>
      <x:c r="R21" t="s">
        <x:v>293</x:v>
      </x:c>
    </x:row>
    <x:row r="22" spans="1:18">
      <x:c r="A22" t="s">
        <x:v>448</x:v>
      </x:c>
      <x:c r="B22" t="s">
        <x:v>47</x:v>
      </x:c>
      <x:c r="C22" t="s">
        <x:v>169</x:v>
      </x:c>
      <x:c r="D22" t="s">
        <x:v>133</x:v>
      </x:c>
      <x:c r="F22" t="s">
        <x:v>381</x:v>
      </x:c>
      <x:c r="G22" t="s">
        <x:v>231</x:v>
      </x:c>
      <x:c r="H22" t="s">
        <x:v>299</x:v>
      </x:c>
      <x:c r="I22" t="s">
        <x:v>295</x:v>
      </x:c>
      <x:c r="J22" t="s">
        <x:v>304</x:v>
      </x:c>
      <x:c r="K22">
        <x:v>117000</x:v>
      </x:c>
      <x:c r="L22">
        <x:v>0</x:v>
      </x:c>
      <x:c r="M22" t="s">
        <x:v>307</x:v>
      </x:c>
      <x:c r="N22" t="s">
        <x:v>220</x:v>
      </x:c>
      <x:c r="Q22" t="s">
        <x:v>228</x:v>
      </x:c>
      <x:c r="R22" t="s">
        <x:v>293</x:v>
      </x:c>
    </x:row>
    <x:row r="23" spans="1:18">
      <x:c r="A23" t="s">
        <x:v>448</x:v>
      </x:c>
      <x:c r="B23" t="s">
        <x:v>58</x:v>
      </x:c>
      <x:c r="C23" t="s">
        <x:v>185</x:v>
      </x:c>
      <x:c r="D23" t="s">
        <x:v>144</x:v>
      </x:c>
      <x:c r="F23" t="s">
        <x:v>369</x:v>
      </x:c>
      <x:c r="G23" t="s">
        <x:v>231</x:v>
      </x:c>
      <x:c r="H23" t="s">
        <x:v>299</x:v>
      </x:c>
      <x:c r="I23" t="s">
        <x:v>465</x:v>
      </x:c>
      <x:c r="J23" t="s">
        <x:v>488</x:v>
      </x:c>
      <x:c r="K23">
        <x:v>37600</x:v>
      </x:c>
      <x:c r="L23">
        <x:v>0</x:v>
      </x:c>
      <x:c r="M23" t="s">
        <x:v>307</x:v>
      </x:c>
      <x:c r="N23" t="s">
        <x:v>209</x:v>
      </x:c>
      <x:c r="Q23" t="s">
        <x:v>228</x:v>
      </x:c>
      <x:c r="R23" t="s">
        <x:v>293</x:v>
      </x:c>
    </x:row>
    <x:row r="24" spans="1:18">
      <x:c r="A24" t="s">
        <x:v>448</x:v>
      </x:c>
      <x:c r="B24" t="s">
        <x:v>80</x:v>
      </x:c>
      <x:c r="C24" t="s">
        <x:v>165</x:v>
      </x:c>
      <x:c r="D24" t="s">
        <x:v>154</x:v>
      </x:c>
      <x:c r="F24" t="s">
        <x:v>351</x:v>
      </x:c>
      <x:c r="G24" t="s">
        <x:v>231</x:v>
      </x:c>
      <x:c r="H24" t="s">
        <x:v>299</x:v>
      </x:c>
      <x:c r="I24" t="s">
        <x:v>567</x:v>
      </x:c>
      <x:c r="J24" t="s">
        <x:v>241</x:v>
      </x:c>
      <x:c r="K24">
        <x:v>204800</x:v>
      </x:c>
      <x:c r="L24">
        <x:v>0</x:v>
      </x:c>
      <x:c r="M24" t="s">
        <x:v>307</x:v>
      </x:c>
      <x:c r="N24" t="s">
        <x:v>186</x:v>
      </x:c>
      <x:c r="Q24" t="s">
        <x:v>228</x:v>
      </x:c>
      <x:c r="R24" t="s">
        <x:v>293</x:v>
      </x:c>
    </x:row>
    <x:row r="25" spans="1:18">
      <x:c r="A25" t="s">
        <x:v>448</x:v>
      </x:c>
      <x:c r="B25" t="s">
        <x:v>51</x:v>
      </x:c>
      <x:c r="C25" t="s">
        <x:v>168</x:v>
      </x:c>
      <x:c r="D25" t="s">
        <x:v>126</x:v>
      </x:c>
      <x:c r="F25" t="s">
        <x:v>390</x:v>
      </x:c>
      <x:c r="G25" t="s">
        <x:v>231</x:v>
      </x:c>
      <x:c r="H25" t="s">
        <x:v>299</x:v>
      </x:c>
      <x:c r="I25" t="s">
        <x:v>454</x:v>
      </x:c>
      <x:c r="J25" t="s">
        <x:v>460</x:v>
      </x:c>
      <x:c r="K25">
        <x:v>57500</x:v>
      </x:c>
      <x:c r="L25">
        <x:v>0</x:v>
      </x:c>
      <x:c r="M25" t="s">
        <x:v>232</x:v>
      </x:c>
      <x:c r="N25" t="s">
        <x:v>206</x:v>
      </x:c>
      <x:c r="Q25" t="s">
        <x:v>228</x:v>
      </x:c>
      <x:c r="R25" t="s">
        <x:v>293</x:v>
      </x:c>
    </x:row>
    <x:row r="26" spans="1:18">
      <x:c r="A26" t="s">
        <x:v>448</x:v>
      </x:c>
      <x:c r="B26" t="s">
        <x:v>60</x:v>
      </x:c>
      <x:c r="C26" t="s">
        <x:v>167</x:v>
      </x:c>
      <x:c r="D26" t="s">
        <x:v>145</x:v>
      </x:c>
      <x:c r="F26" t="s">
        <x:v>374</x:v>
      </x:c>
      <x:c r="G26" t="s">
        <x:v>231</x:v>
      </x:c>
      <x:c r="H26" t="s">
        <x:v>299</x:v>
      </x:c>
      <x:c r="I26" t="s">
        <x:v>569</x:v>
      </x:c>
      <x:c r="J26" t="s">
        <x:v>460</x:v>
      </x:c>
      <x:c r="K26">
        <x:v>78100</x:v>
      </x:c>
      <x:c r="L26">
        <x:v>0</x:v>
      </x:c>
      <x:c r="M26" t="s">
        <x:v>232</x:v>
      </x:c>
      <x:c r="N26" t="s">
        <x:v>164</x:v>
      </x:c>
      <x:c r="Q26" t="s">
        <x:v>228</x:v>
      </x:c>
      <x:c r="R26" t="s">
        <x:v>293</x:v>
      </x:c>
    </x:row>
    <x:row r="27" spans="1:18">
      <x:c r="A27" t="s">
        <x:v>448</x:v>
      </x:c>
      <x:c r="B27" t="s">
        <x:v>48</x:v>
      </x:c>
      <x:c r="C27" t="s">
        <x:v>187</x:v>
      </x:c>
      <x:c r="D27" t="s">
        <x:v>146</x:v>
      </x:c>
      <x:c r="F27" t="s">
        <x:v>355</x:v>
      </x:c>
      <x:c r="G27" t="s">
        <x:v>231</x:v>
      </x:c>
      <x:c r="H27" t="s">
        <x:v>299</x:v>
      </x:c>
      <x:c r="I27" t="s">
        <x:v>493</x:v>
      </x:c>
      <x:c r="J27" t="s">
        <x:v>494</x:v>
      </x:c>
      <x:c r="K27">
        <x:v>58500</x:v>
      </x:c>
      <x:c r="L27">
        <x:v>0</x:v>
      </x:c>
      <x:c r="M27" t="s">
        <x:v>307</x:v>
      </x:c>
      <x:c r="N27" t="s">
        <x:v>216</x:v>
      </x:c>
      <x:c r="Q27" t="s">
        <x:v>228</x:v>
      </x:c>
      <x:c r="R27" t="s">
        <x:v>293</x:v>
      </x:c>
    </x:row>
    <x:row r="28" spans="1:18">
      <x:c r="A28" t="s">
        <x:v>448</x:v>
      </x:c>
      <x:c r="B28" t="s">
        <x:v>85</x:v>
      </x:c>
      <x:c r="C28" t="s">
        <x:v>159</x:v>
      </x:c>
      <x:c r="D28" t="s">
        <x:v>127</x:v>
      </x:c>
      <x:c r="F28" t="s">
        <x:v>349</x:v>
      </x:c>
      <x:c r="G28" t="s">
        <x:v>231</x:v>
      </x:c>
      <x:c r="H28" t="s">
        <x:v>299</x:v>
      </x:c>
      <x:c r="I28" t="s">
        <x:v>445</x:v>
      </x:c>
      <x:c r="J28" t="s">
        <x:v>463</x:v>
      </x:c>
      <x:c r="K28">
        <x:v>117000</x:v>
      </x:c>
      <x:c r="L28">
        <x:v>0</x:v>
      </x:c>
      <x:c r="M28" t="s">
        <x:v>307</x:v>
      </x:c>
      <x:c r="N28" t="s">
        <x:v>218</x:v>
      </x:c>
      <x:c r="Q28" t="s">
        <x:v>228</x:v>
      </x:c>
      <x:c r="R28" t="s">
        <x:v>293</x:v>
      </x:c>
    </x:row>
    <x:row r="29" spans="1:18">
      <x:c r="A29" s="4" t="s">
        <x:v>448</x:v>
      </x:c>
      <x:c r="B29" s="4" t="s">
        <x:v>78</x:v>
      </x:c>
      <x:c r="C29" s="4" t="s">
        <x:v>161</x:v>
      </x:c>
      <x:c r="D29" s="4" t="s">
        <x:v>129</x:v>
      </x:c>
      <x:c r="E29" s="4"/>
      <x:c r="F29" s="4" t="s">
        <x:v>333</x:v>
      </x:c>
      <x:c r="G29" s="4" t="s">
        <x:v>231</x:v>
      </x:c>
      <x:c r="H29" s="4" t="s">
        <x:v>299</x:v>
      </x:c>
      <x:c r="I29" s="4" t="s">
        <x:v>571</x:v>
      </x:c>
      <x:c r="J29" s="4" t="s">
        <x:v>297</x:v>
      </x:c>
      <x:c r="K29" s="4">
        <x:v>54500</x:v>
      </x:c>
      <x:c r="L29" s="4">
        <x:v>0</x:v>
      </x:c>
      <x:c r="M29" s="4" t="s">
        <x:v>232</x:v>
      </x:c>
      <x:c r="N29" s="4" t="s">
        <x:v>178</x:v>
      </x:c>
      <x:c r="O29" s="4"/>
      <x:c r="P29" s="4"/>
      <x:c r="Q29" s="4" t="s">
        <x:v>227</x:v>
      </x:c>
      <x:c r="R29" s="4" t="s">
        <x:v>293</x:v>
      </x:c>
    </x:row>
    <x:row r="30" spans="1:18">
      <x:c r="A30" s="4" t="s">
        <x:v>448</x:v>
      </x:c>
      <x:c r="B30" s="4" t="s">
        <x:v>40</x:v>
      </x:c>
      <x:c r="C30" s="4" t="s">
        <x:v>105</x:v>
      </x:c>
      <x:c r="D30" s="4" t="s">
        <x:v>142</x:v>
      </x:c>
      <x:c r="E30" s="4"/>
      <x:c r="F30" s="4" t="s">
        <x:v>335</x:v>
      </x:c>
      <x:c r="G30" s="4" t="s">
        <x:v>231</x:v>
      </x:c>
      <x:c r="H30" s="4" t="s">
        <x:v>299</x:v>
      </x:c>
      <x:c r="I30" s="4" t="s">
        <x:v>462</x:v>
      </x:c>
      <x:c r="J30" s="4" t="s">
        <x:v>453</x:v>
      </x:c>
      <x:c r="K30" s="4">
        <x:v>52100</x:v>
      </x:c>
      <x:c r="L30" s="4">
        <x:v>0</x:v>
      </x:c>
      <x:c r="M30" s="4" t="s">
        <x:v>307</x:v>
      </x:c>
      <x:c r="N30" s="4" t="s">
        <x:v>172</x:v>
      </x:c>
      <x:c r="O30" s="4"/>
      <x:c r="P30" s="4"/>
      <x:c r="Q30" s="4" t="s">
        <x:v>227</x:v>
      </x:c>
      <x:c r="R30" s="4" t="s">
        <x:v>293</x:v>
      </x:c>
    </x:row>
    <x:row r="31" spans="1:18">
      <x:c r="A31" s="4" t="s">
        <x:v>448</x:v>
      </x:c>
      <x:c r="B31" s="4" t="s">
        <x:v>54</x:v>
      </x:c>
      <x:c r="C31" s="4" t="s">
        <x:v>123</x:v>
      </x:c>
      <x:c r="D31" s="4" t="s">
        <x:v>151</x:v>
      </x:c>
      <x:c r="E31" s="4"/>
      <x:c r="F31" s="4" t="s">
        <x:v>334</x:v>
      </x:c>
      <x:c r="G31" s="4" t="s">
        <x:v>231</x:v>
      </x:c>
      <x:c r="H31" s="4" t="s">
        <x:v>299</x:v>
      </x:c>
      <x:c r="I31" s="4" t="s">
        <x:v>28</x:v>
      </x:c>
      <x:c r="J31" s="4" t="s">
        <x:v>233</x:v>
      </x:c>
      <x:c r="K31" s="4">
        <x:v>585000</x:v>
      </x:c>
      <x:c r="L31" s="4">
        <x:v>0</x:v>
      </x:c>
      <x:c r="M31" s="4" t="s">
        <x:v>307</x:v>
      </x:c>
      <x:c r="N31" s="4" t="s">
        <x:v>180</x:v>
      </x:c>
      <x:c r="O31" s="4"/>
      <x:c r="P31" s="4"/>
      <x:c r="Q31" s="4" t="s">
        <x:v>227</x:v>
      </x:c>
      <x:c r="R31" s="4" t="s">
        <x:v>293</x:v>
      </x:c>
    </x:row>
    <x:row r="32" spans="1:18">
      <x:c r="A32" s="4" t="s">
        <x:v>448</x:v>
      </x:c>
      <x:c r="B32" s="4" t="s">
        <x:v>81</x:v>
      </x:c>
      <x:c r="C32" s="4" t="s">
        <x:v>108</x:v>
      </x:c>
      <x:c r="D32" s="4" t="s">
        <x:v>139</x:v>
      </x:c>
      <x:c r="E32" s="4"/>
      <x:c r="F32" s="4" t="s">
        <x:v>332</x:v>
      </x:c>
      <x:c r="G32" s="4" t="s">
        <x:v>231</x:v>
      </x:c>
      <x:c r="H32" s="4" t="s">
        <x:v>299</x:v>
      </x:c>
      <x:c r="I32" s="4" t="s">
        <x:v>434</x:v>
      </x:c>
      <x:c r="J32" s="4" t="s">
        <x:v>240</x:v>
      </x:c>
      <x:c r="K32" s="4">
        <x:v>842500</x:v>
      </x:c>
      <x:c r="L32" s="4">
        <x:v>0</x:v>
      </x:c>
      <x:c r="M32" s="4" t="s">
        <x:v>307</x:v>
      </x:c>
      <x:c r="N32" s="4" t="s">
        <x:v>181</x:v>
      </x:c>
      <x:c r="O32" s="4"/>
      <x:c r="P32" s="4"/>
      <x:c r="Q32" s="4" t="s">
        <x:v>227</x:v>
      </x:c>
      <x:c r="R32" s="4" t="s">
        <x:v>293</x:v>
      </x:c>
    </x:row>
    <x:row r="33" spans="1:18">
      <x:c r="A33" s="4" t="s">
        <x:v>448</x:v>
      </x:c>
      <x:c r="B33" s="4" t="s">
        <x:v>49</x:v>
      </x:c>
      <x:c r="C33" s="4" t="s">
        <x:v>121</x:v>
      </x:c>
      <x:c r="D33" s="4" t="s">
        <x:v>136</x:v>
      </x:c>
      <x:c r="E33" s="4"/>
      <x:c r="F33" s="4" t="s">
        <x:v>336</x:v>
      </x:c>
      <x:c r="G33" s="4" t="s">
        <x:v>231</x:v>
      </x:c>
      <x:c r="H33" s="4" t="s">
        <x:v>299</x:v>
      </x:c>
      <x:c r="I33" s="4" t="s">
        <x:v>487</x:v>
      </x:c>
      <x:c r="J33" s="4" t="s">
        <x:v>239</x:v>
      </x:c>
      <x:c r="K33" s="4">
        <x:v>86000</x:v>
      </x:c>
      <x:c r="L33" s="4">
        <x:v>0</x:v>
      </x:c>
      <x:c r="M33" s="4" t="s">
        <x:v>248</x:v>
      </x:c>
      <x:c r="N33" s="4" t="s">
        <x:v>195</x:v>
      </x:c>
      <x:c r="O33" s="4"/>
      <x:c r="P33" s="4"/>
      <x:c r="Q33" s="4" t="s">
        <x:v>227</x:v>
      </x:c>
      <x:c r="R33" s="4" t="s">
        <x:v>293</x:v>
      </x:c>
    </x:row>
    <x:row r="34" spans="1:18">
      <x:c r="A34" s="4" t="s">
        <x:v>448</x:v>
      </x:c>
      <x:c r="B34" s="4" t="s">
        <x:v>89</x:v>
      </x:c>
      <x:c r="C34" s="4" t="s">
        <x:v>99</x:v>
      </x:c>
      <x:c r="D34" s="4" t="s">
        <x:v>152</x:v>
      </x:c>
      <x:c r="E34" s="4"/>
      <x:c r="F34" s="4" t="s">
        <x:v>340</x:v>
      </x:c>
      <x:c r="G34" s="4" t="s">
        <x:v>231</x:v>
      </x:c>
      <x:c r="H34" s="4" t="s">
        <x:v>299</x:v>
      </x:c>
      <x:c r="I34" s="4" t="s">
        <x:v>312</x:v>
      </x:c>
      <x:c r="J34" s="4" t="s">
        <x:v>492</x:v>
      </x:c>
      <x:c r="K34" s="4">
        <x:v>39100</x:v>
      </x:c>
      <x:c r="L34" s="4">
        <x:v>0</x:v>
      </x:c>
      <x:c r="M34" s="4" t="s">
        <x:v>307</x:v>
      </x:c>
      <x:c r="N34" s="4" t="s">
        <x:v>215</x:v>
      </x:c>
      <x:c r="O34" s="4"/>
      <x:c r="P34" s="4"/>
      <x:c r="Q34" s="4" t="s">
        <x:v>227</x:v>
      </x:c>
      <x:c r="R34" s="4" t="s">
        <x:v>293</x:v>
      </x:c>
    </x:row>
    <x:row r="35" spans="1:18">
      <x:c r="A35" s="4" t="s">
        <x:v>448</x:v>
      </x:c>
      <x:c r="B35" s="4" t="s">
        <x:v>45</x:v>
      </x:c>
      <x:c r="C35" s="4" t="s">
        <x:v>101</x:v>
      </x:c>
      <x:c r="D35" s="5">
        <x:v>45441.851909722223</x:v>
      </x:c>
      <x:c r="E35" s="4"/>
      <x:c r="F35" s="4" t="s">
        <x:v>344</x:v>
      </x:c>
      <x:c r="G35" s="4" t="s">
        <x:v>231</x:v>
      </x:c>
      <x:c r="H35" s="4" t="s">
        <x:v>299</x:v>
      </x:c>
      <x:c r="I35" s="4" t="s">
        <x:v>313</x:v>
      </x:c>
      <x:c r="J35" s="4" t="s">
        <x:v>489</x:v>
      </x:c>
      <x:c r="K35" s="4">
        <x:v>83850</x:v>
      </x:c>
      <x:c r="L35" s="4">
        <x:v>0</x:v>
      </x:c>
      <x:c r="M35" s="4" t="s">
        <x:v>307</x:v>
      </x:c>
      <x:c r="N35" s="4" t="s">
        <x:v>203</x:v>
      </x:c>
      <x:c r="O35" s="4"/>
      <x:c r="P35" s="4"/>
      <x:c r="Q35" s="4" t="s">
        <x:v>227</x:v>
      </x:c>
      <x:c r="R35" s="4" t="s">
        <x:v>293</x:v>
      </x:c>
    </x:row>
    <x:row r="36" spans="1:18">
      <x:c r="A36" s="4" t="s">
        <x:v>448</x:v>
      </x:c>
      <x:c r="B36" s="4" t="s">
        <x:v>86</x:v>
      </x:c>
      <x:c r="C36" s="4" t="s">
        <x:v>109</x:v>
      </x:c>
      <x:c r="D36" s="4" t="s">
        <x:v>140</x:v>
      </x:c>
      <x:c r="E36" s="4"/>
      <x:c r="F36" s="4" t="s">
        <x:v>339</x:v>
      </x:c>
      <x:c r="G36" s="4" t="s">
        <x:v>231</x:v>
      </x:c>
      <x:c r="H36" s="4" t="s">
        <x:v>299</x:v>
      </x:c>
      <x:c r="I36" s="4" t="s">
        <x:v>294</x:v>
      </x:c>
      <x:c r="J36" s="4" t="s">
        <x:v>489</x:v>
      </x:c>
      <x:c r="K36" s="4">
        <x:v>45150</x:v>
      </x:c>
      <x:c r="L36" s="4">
        <x:v>0</x:v>
      </x:c>
      <x:c r="M36" s="4" t="s">
        <x:v>307</x:v>
      </x:c>
      <x:c r="N36" s="4" t="s">
        <x:v>193</x:v>
      </x:c>
      <x:c r="O36" s="4"/>
      <x:c r="P36" s="4"/>
      <x:c r="Q36" s="4" t="s">
        <x:v>227</x:v>
      </x:c>
      <x:c r="R36" s="4" t="s">
        <x:v>293</x:v>
      </x:c>
    </x:row>
    <x:row r="37" spans="1:18">
      <x:c r="A37" s="4" t="s">
        <x:v>448</x:v>
      </x:c>
      <x:c r="B37" s="4" t="s">
        <x:v>37</x:v>
      </x:c>
      <x:c r="C37" s="4" t="s">
        <x:v>98</x:v>
      </x:c>
      <x:c r="D37" s="4" t="s">
        <x:v>143</x:v>
      </x:c>
      <x:c r="E37" s="4"/>
      <x:c r="F37" s="4" t="s">
        <x:v>342</x:v>
      </x:c>
      <x:c r="G37" s="4" t="s">
        <x:v>231</x:v>
      </x:c>
      <x:c r="H37" s="4" t="s">
        <x:v>299</x:v>
      </x:c>
      <x:c r="I37" s="4" t="s">
        <x:v>461</x:v>
      </x:c>
      <x:c r="J37" s="4" t="s">
        <x:v>489</x:v>
      </x:c>
      <x:c r="K37" s="4">
        <x:v>12600</x:v>
      </x:c>
      <x:c r="L37" s="4">
        <x:v>0</x:v>
      </x:c>
      <x:c r="M37" s="4" t="s">
        <x:v>307</x:v>
      </x:c>
      <x:c r="N37" s="4" t="s">
        <x:v>197</x:v>
      </x:c>
      <x:c r="O37" s="4"/>
      <x:c r="P37" s="4"/>
      <x:c r="Q37" s="4" t="s">
        <x:v>227</x:v>
      </x:c>
      <x:c r="R37" s="4" t="s">
        <x:v>293</x:v>
      </x:c>
    </x:row>
    <x:row r="38" spans="1:18">
      <x:c r="A38" s="4" t="s">
        <x:v>448</x:v>
      </x:c>
      <x:c r="B38" s="4" t="s">
        <x:v>42</x:v>
      </x:c>
      <x:c r="C38" s="4" t="s">
        <x:v>125</x:v>
      </x:c>
      <x:c r="D38" s="4" t="s">
        <x:v>150</x:v>
      </x:c>
      <x:c r="E38" s="4"/>
      <x:c r="F38" s="4" t="s">
        <x:v>338</x:v>
      </x:c>
      <x:c r="G38" s="4" t="s">
        <x:v>231</x:v>
      </x:c>
      <x:c r="H38" s="4" t="s">
        <x:v>299</x:v>
      </x:c>
      <x:c r="I38" s="4" t="s">
        <x:v>559</x:v>
      </x:c>
      <x:c r="J38" s="4" t="s">
        <x:v>489</x:v>
      </x:c>
      <x:c r="K38" s="4">
        <x:v>47600</x:v>
      </x:c>
      <x:c r="L38" s="4">
        <x:v>0</x:v>
      </x:c>
      <x:c r="M38" s="4" t="s">
        <x:v>307</x:v>
      </x:c>
      <x:c r="N38" s="4" t="s">
        <x:v>202</x:v>
      </x:c>
      <x:c r="O38" s="4"/>
      <x:c r="P38" s="4"/>
      <x:c r="Q38" s="4" t="s">
        <x:v>227</x:v>
      </x:c>
      <x:c r="R38" s="4" t="s">
        <x:v>293</x:v>
      </x:c>
    </x:row>
    <x:row r="39" spans="1:18">
      <x:c r="A39" s="4" t="s">
        <x:v>448</x:v>
      </x:c>
      <x:c r="B39" s="4" t="s">
        <x:v>53</x:v>
      </x:c>
      <x:c r="C39" s="4" t="s">
        <x:v>100</x:v>
      </x:c>
      <x:c r="D39" s="4" t="s">
        <x:v>147</x:v>
      </x:c>
      <x:c r="E39" s="4"/>
      <x:c r="F39" s="4" t="s">
        <x:v>337</x:v>
      </x:c>
      <x:c r="G39" s="4" t="s">
        <x:v>231</x:v>
      </x:c>
      <x:c r="H39" s="4" t="s">
        <x:v>299</x:v>
      </x:c>
      <x:c r="I39" s="4" t="s">
        <x:v>490</x:v>
      </x:c>
      <x:c r="J39" s="4" t="s">
        <x:v>238</x:v>
      </x:c>
      <x:c r="K39" s="4">
        <x:v>144000</x:v>
      </x:c>
      <x:c r="L39" s="4">
        <x:v>0</x:v>
      </x:c>
      <x:c r="M39" s="4" t="s">
        <x:v>247</x:v>
      </x:c>
      <x:c r="N39" s="4" t="s">
        <x:v>191</x:v>
      </x:c>
      <x:c r="O39" s="4"/>
      <x:c r="P39" s="4"/>
      <x:c r="Q39" s="4" t="s">
        <x:v>227</x:v>
      </x:c>
      <x:c r="R39" s="4" t="s">
        <x:v>293</x:v>
      </x:c>
    </x:row>
    <x:row r="40" spans="1:18">
      <x:c r="A40" s="4" t="s">
        <x:v>448</x:v>
      </x:c>
      <x:c r="B40" s="4" t="s">
        <x:v>44</x:v>
      </x:c>
      <x:c r="C40" s="4" t="s">
        <x:v>96</x:v>
      </x:c>
      <x:c r="D40" s="4" t="s">
        <x:v>128</x:v>
      </x:c>
      <x:c r="E40" s="4"/>
      <x:c r="F40" s="4" t="s">
        <x:v>343</x:v>
      </x:c>
      <x:c r="G40" s="4" t="s">
        <x:v>231</x:v>
      </x:c>
      <x:c r="H40" s="4" t="s">
        <x:v>299</x:v>
      </x:c>
      <x:c r="I40" s="4" t="s">
        <x:v>296</x:v>
      </x:c>
      <x:c r="J40" s="4" t="s">
        <x:v>457</x:v>
      </x:c>
      <x:c r="K40" s="4">
        <x:v>92800</x:v>
      </x:c>
      <x:c r="L40" s="4">
        <x:v>0</x:v>
      </x:c>
      <x:c r="M40" s="4" t="s">
        <x:v>307</x:v>
      </x:c>
      <x:c r="N40" s="4" t="s">
        <x:v>214</x:v>
      </x:c>
      <x:c r="O40" s="4"/>
      <x:c r="P40" s="4"/>
      <x:c r="Q40" s="4" t="s">
        <x:v>227</x:v>
      </x:c>
      <x:c r="R40" s="4" t="s">
        <x:v>293</x:v>
      </x:c>
    </x:row>
    <x:row r="41" spans="1:18">
      <x:c r="A41" s="4" t="s">
        <x:v>448</x:v>
      </x:c>
      <x:c r="B41" s="4" t="s">
        <x:v>57</x:v>
      </x:c>
      <x:c r="C41" s="4" t="s">
        <x:v>116</x:v>
      </x:c>
      <x:c r="D41" s="4" t="s">
        <x:v>156</x:v>
      </x:c>
      <x:c r="E41" s="4" t="s">
        <x:v>134</x:v>
      </x:c>
      <x:c r="F41" s="4" t="s">
        <x:v>359</x:v>
      </x:c>
      <x:c r="G41" s="4" t="s">
        <x:v>283</x:v>
      </x:c>
      <x:c r="H41" s="4" t="s">
        <x:v>299</x:v>
      </x:c>
      <x:c r="I41" s="4" t="s">
        <x:v>308</x:v>
      </x:c>
      <x:c r="J41" s="4" t="s">
        <x:v>450</x:v>
      </x:c>
      <x:c r="K41" s="4">
        <x:v>-3300</x:v>
      </x:c>
      <x:c r="L41" s="4">
        <x:v>0</x:v>
      </x:c>
      <x:c r="M41" s="4" t="s">
        <x:v>307</x:v>
      </x:c>
      <x:c r="N41" s="4" t="s">
        <x:v>204</x:v>
      </x:c>
      <x:c r="O41" s="4" t="s">
        <x:v>303</x:v>
      </x:c>
      <x:c r="P41" s="4" t="s">
        <x:v>314</x:v>
      </x:c>
      <x:c r="Q41" s="4" t="s">
        <x:v>227</x:v>
      </x:c>
      <x:c r="R41" s="4" t="s">
        <x:v>293</x:v>
      </x:c>
    </x:row>
    <x:row r="42" spans="1:18">
      <x:c r="A42" s="4" t="s">
        <x:v>448</x:v>
      </x:c>
      <x:c r="B42" s="4" t="s">
        <x:v>61</x:v>
      </x:c>
      <x:c r="C42" s="4" t="s">
        <x:v>113</x:v>
      </x:c>
      <x:c r="D42" s="4" t="s">
        <x:v>130</x:v>
      </x:c>
      <x:c r="E42" s="4"/>
      <x:c r="F42" s="4" t="s">
        <x:v>350</x:v>
      </x:c>
      <x:c r="G42" s="4" t="s">
        <x:v>231</x:v>
      </x:c>
      <x:c r="H42" s="4" t="s">
        <x:v>299</x:v>
      </x:c>
      <x:c r="I42" s="4" t="s">
        <x:v>556</x:v>
      </x:c>
      <x:c r="J42" s="4" t="s">
        <x:v>302</x:v>
      </x:c>
      <x:c r="K42" s="4">
        <x:v>28000</x:v>
      </x:c>
      <x:c r="L42" s="4">
        <x:v>0</x:v>
      </x:c>
      <x:c r="M42" s="4" t="s">
        <x:v>307</x:v>
      </x:c>
      <x:c r="N42" s="4" t="s">
        <x:v>213</x:v>
      </x:c>
      <x:c r="O42" s="4"/>
      <x:c r="P42" s="4"/>
      <x:c r="Q42" s="4" t="s">
        <x:v>227</x:v>
      </x:c>
      <x:c r="R42" s="4" t="s">
        <x:v>293</x:v>
      </x:c>
    </x:row>
    <x:row r="43" spans="1:18">
      <x:c r="A43" s="4" t="s">
        <x:v>448</x:v>
      </x:c>
      <x:c r="B43" s="4" t="s">
        <x:v>41</x:v>
      </x:c>
      <x:c r="C43" s="4" t="s">
        <x:v>107</x:v>
      </x:c>
      <x:c r="D43" s="4" t="s">
        <x:v>132</x:v>
      </x:c>
      <x:c r="E43" s="4"/>
      <x:c r="F43" s="4" t="s">
        <x:v>348</x:v>
      </x:c>
      <x:c r="G43" s="4" t="s">
        <x:v>231</x:v>
      </x:c>
      <x:c r="H43" s="4" t="s">
        <x:v>299</x:v>
      </x:c>
      <x:c r="I43" s="4" t="s">
        <x:v>565</x:v>
      </x:c>
      <x:c r="J43" s="4" t="s">
        <x:v>459</x:v>
      </x:c>
      <x:c r="K43" s="4">
        <x:v>144000</x:v>
      </x:c>
      <x:c r="L43" s="4">
        <x:v>0</x:v>
      </x:c>
      <x:c r="M43" s="4" t="s">
        <x:v>307</x:v>
      </x:c>
      <x:c r="N43" s="4" t="s">
        <x:v>198</x:v>
      </x:c>
      <x:c r="O43" s="4"/>
      <x:c r="P43" s="4"/>
      <x:c r="Q43" s="4" t="s">
        <x:v>227</x:v>
      </x:c>
      <x:c r="R43" s="4" t="s">
        <x:v>293</x:v>
      </x:c>
    </x:row>
    <x:row r="44" spans="1:18">
      <x:c r="A44" t="s">
        <x:v>473</x:v>
      </x:c>
      <x:c r="D44" t="s">
        <x:v>148</x:v>
      </x:c>
      <x:c r="E44" t="s">
        <x:v>166</x:v>
      </x:c>
      <x:c r="F44" t="s">
        <x:v>383</x:v>
      </x:c>
      <x:c r="G44" t="s">
        <x:v>231</x:v>
      </x:c>
      <x:c r="I44" t="s">
        <x:v>483</x:v>
      </x:c>
      <x:c r="K44">
        <x:v>66400</x:v>
      </x:c>
      <x:c r="M44" t="s">
        <x:v>247</x:v>
      </x:c>
      <x:c r="N44" t="s">
        <x:v>196</x:v>
      </x:c>
      <x:c r="Q44" t="s">
        <x:v>228</x:v>
      </x:c>
      <x:c r="R44" t="s">
        <x:v>293</x:v>
      </x:c>
    </x:row>
    <x:row r="45" spans="1:18">
      <x:c r="A45" t="s">
        <x:v>473</x:v>
      </x:c>
      <x:c r="D45" t="s">
        <x:v>135</x:v>
      </x:c>
      <x:c r="F45" t="s">
        <x:v>389</x:v>
      </x:c>
      <x:c r="G45" t="s">
        <x:v>231</x:v>
      </x:c>
      <x:c r="I45" t="s">
        <x:v>483</x:v>
      </x:c>
      <x:c r="K45">
        <x:v>54400</x:v>
      </x:c>
      <x:c r="M45" t="s">
        <x:v>247</x:v>
      </x:c>
      <x:c r="N45" t="s">
        <x:v>201</x:v>
      </x:c>
      <x:c r="Q45" t="s">
        <x:v>228</x:v>
      </x:c>
      <x:c r="R45" t="s">
        <x:v>293</x:v>
      </x:c>
    </x:row>
    <x:row r="46" spans="1:18">
      <x:c r="A46" t="s">
        <x:v>473</x:v>
      </x:c>
      <x:c r="D46" t="s">
        <x:v>141</x:v>
      </x:c>
      <x:c r="E46" t="s">
        <x:v>160</x:v>
      </x:c>
      <x:c r="F46" t="s">
        <x:v>387</x:v>
      </x:c>
      <x:c r="G46" t="s">
        <x:v>231</x:v>
      </x:c>
      <x:c r="I46" t="s">
        <x:v>484</x:v>
      </x:c>
      <x:c r="K46">
        <x:v>562850</x:v>
      </x:c>
      <x:c r="M46" t="s">
        <x:v>253</x:v>
      </x:c>
      <x:c r="N46" t="s">
        <x:v>208</x:v>
      </x:c>
      <x:c r="Q46" t="s">
        <x:v>228</x:v>
      </x:c>
      <x:c r="R46" t="s">
        <x:v>293</x:v>
      </x:c>
    </x:row>
    <x:row r="47" spans="1:18">
      <x:c r="A47" t="s">
        <x:v>473</x:v>
      </x:c>
      <x:c r="D47" t="s">
        <x:v>131</x:v>
      </x:c>
      <x:c r="F47" t="s">
        <x:v>386</x:v>
      </x:c>
      <x:c r="G47" t="s">
        <x:v>231</x:v>
      </x:c>
      <x:c r="I47" t="s">
        <x:v>557</x:v>
      </x:c>
      <x:c r="K47">
        <x:v>153400</x:v>
      </x:c>
      <x:c r="M47" t="s">
        <x:v>246</x:v>
      </x:c>
      <x:c r="N47" t="s">
        <x:v>221</x:v>
      </x:c>
      <x:c r="Q47" t="s">
        <x:v>228</x:v>
      </x:c>
      <x:c r="R47" t="s">
        <x:v>293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Dalrat</vt:lpstr>
      <vt:lpstr>Toss</vt:lpstr>
    </vt:vector>
  </ep:TitlesOfParts>
  <ep:TotalTime>99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6</cp:revision>
  <dcterms:created xsi:type="dcterms:W3CDTF">2024-06-17T04:12:46.000</dcterms:created>
  <dcterms:modified xsi:type="dcterms:W3CDTF">2024-06-17T05:56:06.838</dcterms:modified>
  <cp:version>1200.0100.01</cp:version>
</cp:coreProperties>
</file>