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주선 달랏\"/>
    </mc:Choice>
  </mc:AlternateContent>
  <xr:revisionPtr revIDLastSave="0" documentId="13_ncr:1_{D05BCD58-A915-40A0-B4D1-DAFAD23B909E}" xr6:coauthVersionLast="47" xr6:coauthVersionMax="47" xr10:uidLastSave="{00000000-0000-0000-0000-000000000000}"/>
  <bookViews>
    <workbookView xWindow="22932" yWindow="-108" windowWidth="23256" windowHeight="12456" activeTab="4" xr2:uid="{00000000-000D-0000-FFFF-FFFF00000000}"/>
  </bookViews>
  <sheets>
    <sheet name="1월" sheetId="1" r:id="rId1"/>
    <sheet name="2월" sheetId="2" r:id="rId2"/>
    <sheet name="3월" sheetId="3" r:id="rId3"/>
    <sheet name="4월" sheetId="4" r:id="rId4"/>
    <sheet name="5월" sheetId="9" r:id="rId5"/>
    <sheet name="Sheet1" sheetId="6" r:id="rId6"/>
    <sheet name="보고서" sheetId="5" r:id="rId7"/>
    <sheet name="계산기" sheetId="7" r:id="rId8"/>
  </sheets>
  <definedNames>
    <definedName name="_xlnm._FilterDatabase" localSheetId="0" hidden="1">'1월'!$A$1:$P$83</definedName>
    <definedName name="_xlnm._FilterDatabase" localSheetId="1" hidden="1">'2월'!$A$1:$P$58</definedName>
    <definedName name="_xlnm._FilterDatabase" localSheetId="2" hidden="1">'3월'!$A$1:$P$60</definedName>
    <definedName name="_xlnm._FilterDatabase" localSheetId="5" hidden="1">Sheet1!$A$1:$P$82</definedName>
  </definedNames>
  <calcPr calcId="191029"/>
</workbook>
</file>

<file path=xl/calcChain.xml><?xml version="1.0" encoding="utf-8"?>
<calcChain xmlns="http://schemas.openxmlformats.org/spreadsheetml/2006/main">
  <c r="N4" i="9" l="1"/>
  <c r="N7" i="9"/>
  <c r="K7" i="9"/>
  <c r="L7" i="9" s="1"/>
  <c r="N6" i="9"/>
  <c r="K6" i="9"/>
  <c r="L6" i="9" s="1"/>
  <c r="N5" i="9"/>
  <c r="K5" i="9"/>
  <c r="L5" i="9" s="1"/>
  <c r="K4" i="9"/>
  <c r="L4" i="9" s="1"/>
  <c r="N3" i="9"/>
  <c r="K3" i="9"/>
  <c r="L3" i="9" s="1"/>
  <c r="N2" i="9"/>
  <c r="K2" i="9"/>
  <c r="L2" i="9" s="1"/>
  <c r="J49" i="4"/>
  <c r="L49" i="4" s="1"/>
  <c r="M49" i="4" s="1"/>
  <c r="F2" i="7"/>
  <c r="B2" i="7"/>
  <c r="C2" i="7" s="1"/>
  <c r="D2" i="7" s="1"/>
  <c r="M62" i="4"/>
  <c r="J62" i="4"/>
  <c r="K62" i="4" s="1"/>
  <c r="M61" i="4"/>
  <c r="J61" i="4"/>
  <c r="K61" i="4" s="1"/>
  <c r="M60" i="4"/>
  <c r="J60" i="4"/>
  <c r="K60" i="4" s="1"/>
  <c r="M59" i="4"/>
  <c r="J59" i="4"/>
  <c r="K59" i="4" s="1"/>
  <c r="M58" i="4"/>
  <c r="J58" i="4"/>
  <c r="K58" i="4" s="1"/>
  <c r="M57" i="4"/>
  <c r="J57" i="4"/>
  <c r="K57" i="4" s="1"/>
  <c r="M56" i="4"/>
  <c r="J56" i="4"/>
  <c r="K56" i="4" s="1"/>
  <c r="M55" i="4"/>
  <c r="J55" i="4"/>
  <c r="K55" i="4" s="1"/>
  <c r="M54" i="4"/>
  <c r="J54" i="4"/>
  <c r="K54" i="4" s="1"/>
  <c r="J53" i="4"/>
  <c r="K53" i="4" s="1"/>
  <c r="M52" i="4"/>
  <c r="J52" i="4"/>
  <c r="K52" i="4" s="1"/>
  <c r="M51" i="4"/>
  <c r="J51" i="4"/>
  <c r="K51" i="4" s="1"/>
  <c r="M50" i="4"/>
  <c r="J50" i="4"/>
  <c r="K50" i="4" s="1"/>
  <c r="M48" i="4"/>
  <c r="J48" i="4"/>
  <c r="K48" i="4" s="1"/>
  <c r="M47" i="4"/>
  <c r="J47" i="4"/>
  <c r="K47" i="4" s="1"/>
  <c r="M46" i="4"/>
  <c r="J46" i="4"/>
  <c r="K46" i="4" s="1"/>
  <c r="M45" i="4"/>
  <c r="J45" i="4"/>
  <c r="K45" i="4" s="1"/>
  <c r="M44" i="4"/>
  <c r="J44" i="4"/>
  <c r="K44" i="4" s="1"/>
  <c r="M43" i="4"/>
  <c r="J43" i="4"/>
  <c r="K43" i="4" s="1"/>
  <c r="M42" i="4"/>
  <c r="J42" i="4"/>
  <c r="K42" i="4" s="1"/>
  <c r="M41" i="4"/>
  <c r="J41" i="4"/>
  <c r="K41" i="4" s="1"/>
  <c r="M40" i="4"/>
  <c r="J40" i="4"/>
  <c r="K40" i="4" s="1"/>
  <c r="M39" i="4"/>
  <c r="J39" i="4"/>
  <c r="K39" i="4" s="1"/>
  <c r="M38" i="4"/>
  <c r="J38" i="4"/>
  <c r="K38" i="4" s="1"/>
  <c r="M37" i="4"/>
  <c r="J37" i="4"/>
  <c r="K37" i="4" s="1"/>
  <c r="J36" i="4"/>
  <c r="K36" i="4" s="1"/>
  <c r="J35" i="4"/>
  <c r="K35" i="4" s="1"/>
  <c r="K34" i="4"/>
  <c r="J33" i="4"/>
  <c r="K33" i="4" s="1"/>
  <c r="J31" i="4"/>
  <c r="K31" i="4" s="1"/>
  <c r="M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dalra</author>
  </authors>
  <commentList>
    <comment ref="N37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dalra: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틀렸데</t>
        </r>
      </text>
    </comment>
  </commentList>
</comments>
</file>

<file path=xl/sharedStrings.xml><?xml version="1.0" encoding="utf-8"?>
<sst xmlns="http://schemas.openxmlformats.org/spreadsheetml/2006/main" count="3043" uniqueCount="1092">
  <si>
    <t>4월 24일</t>
  </si>
  <si>
    <t>20240214-09484841</t>
  </si>
  <si>
    <t>20240219-14173655</t>
  </si>
  <si>
    <t>20240213-10183044</t>
  </si>
  <si>
    <t>(S22207_T)씨암타이 태국식당</t>
  </si>
  <si>
    <t>20240211-20122705</t>
  </si>
  <si>
    <t>20240218-15211208</t>
  </si>
  <si>
    <t>20240215-13514206</t>
  </si>
  <si>
    <t>20240218-12304677</t>
  </si>
  <si>
    <t>돼지(유통) 1개 없음 4400원</t>
  </si>
  <si>
    <t>코코넛음료 1개 누락 3600원</t>
  </si>
  <si>
    <t>냉동메기 1개 누락 5000원</t>
  </si>
  <si>
    <t>20240219-17340585</t>
  </si>
  <si>
    <t>죽순캔  1개 누락 6500원</t>
  </si>
  <si>
    <t>20240220-12043980</t>
  </si>
  <si>
    <t>20240212-21182405</t>
  </si>
  <si>
    <t>(S22271_R)Filmmy</t>
  </si>
  <si>
    <t>*(S23125_H)앙산아시아마트</t>
  </si>
  <si>
    <t>하나 620-225314-772</t>
  </si>
  <si>
    <t>우리은행 1002758643182</t>
  </si>
  <si>
    <t>(S21445)bukjeong</t>
  </si>
  <si>
    <t>S룩신무 1박스 없음 96000</t>
  </si>
  <si>
    <t>20240219-15340821</t>
  </si>
  <si>
    <t>20240206-13062635</t>
  </si>
  <si>
    <t>20240206-13532903</t>
  </si>
  <si>
    <t>메콩 곤지앙무 2개 없음 8400</t>
  </si>
  <si>
    <t>20240212-21070284</t>
  </si>
  <si>
    <t>01042866328</t>
  </si>
  <si>
    <t xml:space="preserve">코케 바베큐플레이버 땅콩과자 캔 1개 3300원 재고없음 </t>
  </si>
  <si>
    <t>하나 600-910481-91907 KAKOW JARUNYA</t>
  </si>
  <si>
    <t>하나 438-91070662607 PALITA KOBNET</t>
  </si>
  <si>
    <t>LACTOSOY 250ML 100박스 재고없음 180,000원</t>
  </si>
  <si>
    <t>여신/  하나은행 339-910360-56207 PROMPENG</t>
  </si>
  <si>
    <t>SUTHERA 코코넛 롤 위드 스트로베리 1개 재고없음 2100</t>
  </si>
  <si>
    <t>타이알파 무여 재고 2개 없음으로 인한 부분취소 19000원</t>
  </si>
  <si>
    <t>KEB하나 267-910412-57107 kanhakhun</t>
  </si>
  <si>
    <t>S21445_H bukjeong S21445_H bukjeong</t>
  </si>
  <si>
    <t>미엔동 재고 없음으로 인한 전체취소 택배비 포함 42,000원</t>
  </si>
  <si>
    <t>타이알파 무여 재고 1개 없음으로 인한 부분취소 9500원</t>
  </si>
  <si>
    <t>판단향 밀크캔디 1개 2000원, 무영 1개 5600원 재고없음</t>
  </si>
  <si>
    <t>000000305</t>
  </si>
  <si>
    <t>000000455</t>
  </si>
  <si>
    <t>20240213-11444291</t>
  </si>
  <si>
    <t>20240213-14425207</t>
  </si>
  <si>
    <t>01037431847 기업은행</t>
  </si>
  <si>
    <t>20240103-09042037</t>
  </si>
  <si>
    <t>(S23151_R)Suriya</t>
  </si>
  <si>
    <t>닭뼈꼬치 1개 재고없음 4700원</t>
  </si>
  <si>
    <t xml:space="preserve">카파우 7개 9800원 재고없음 </t>
  </si>
  <si>
    <t>20240103-14243743</t>
  </si>
  <si>
    <t>태국쌀 10kg 재고없음 25000</t>
  </si>
  <si>
    <t>20231229-14582985</t>
  </si>
  <si>
    <t>전체취소 후 재구매 116500</t>
  </si>
  <si>
    <t>20231227-16561058</t>
  </si>
  <si>
    <t>*(S21025_H)청주타이마트</t>
  </si>
  <si>
    <t>하나은행 33991039579807</t>
  </si>
  <si>
    <t>전체취소 후 재구매 1443000</t>
  </si>
  <si>
    <t>하나 600-910481-91907</t>
  </si>
  <si>
    <t>20231226-17505365</t>
  </si>
  <si>
    <t>피죤 갓김치 1박스 55800원</t>
  </si>
  <si>
    <t>20240103-15031526</t>
  </si>
  <si>
    <t>하나 312-910384-56807</t>
  </si>
  <si>
    <t>20240103-16271561</t>
  </si>
  <si>
    <t>20240223-14384746</t>
  </si>
  <si>
    <t>20240102-20585691</t>
  </si>
  <si>
    <t>20240102-14073174</t>
  </si>
  <si>
    <t>하나 17591000791407</t>
  </si>
  <si>
    <t>전체취소 및 반품 85900원</t>
  </si>
  <si>
    <t>농협 3178944569021</t>
  </si>
  <si>
    <t>20231228-12522551</t>
  </si>
  <si>
    <t xml:space="preserve">620255028820 keb </t>
  </si>
  <si>
    <t>20240224-07111903</t>
  </si>
  <si>
    <t>20240102-16285798</t>
  </si>
  <si>
    <t>20231229-14283961</t>
  </si>
  <si>
    <t>20240103-15135166</t>
  </si>
  <si>
    <t xml:space="preserve"> 씨유카오대 2개 파손 7000원</t>
  </si>
  <si>
    <t>20240109-21390510</t>
  </si>
  <si>
    <t>하나 405-910557-62807</t>
  </si>
  <si>
    <t>20231228-16372253</t>
  </si>
  <si>
    <t>*(S23035_Y_R)SINGHA</t>
  </si>
  <si>
    <t>피클드갈릭 1박스 반품 57600</t>
  </si>
  <si>
    <t>20231227-13301494</t>
  </si>
  <si>
    <t>*(S22023_H)냉천아시아마트</t>
  </si>
  <si>
    <t>농협 749-12-340430</t>
  </si>
  <si>
    <t>20240103-12004910</t>
  </si>
  <si>
    <t>아지노모도 대 1개 3700원 파손</t>
  </si>
  <si>
    <t>20240107-14153329</t>
  </si>
  <si>
    <t>20231227-23381725</t>
  </si>
  <si>
    <t>20240103-16281523</t>
  </si>
  <si>
    <t>20240108-13421289</t>
  </si>
  <si>
    <t>20240106-00364794</t>
  </si>
  <si>
    <t>20240105-11470965</t>
  </si>
  <si>
    <t>20240107-23045571</t>
  </si>
  <si>
    <t>20240108-16133906</t>
  </si>
  <si>
    <t>레몬 퍼프 1개 재고없음 2000원</t>
  </si>
  <si>
    <t>(S21114_F)랍땅아시아마트</t>
  </si>
  <si>
    <t>20240108-18262466</t>
  </si>
  <si>
    <t>*(S23338_F)카오산 원주</t>
  </si>
  <si>
    <t>남픽파우(대) 1개 누락 7300원</t>
  </si>
  <si>
    <t>352 1378 9876 33 농협</t>
  </si>
  <si>
    <t>20231226-22341999</t>
  </si>
  <si>
    <t>코프 1박스 없음 25200원</t>
  </si>
  <si>
    <t>이산 싸이꾹 1 개 누락 4500원</t>
  </si>
  <si>
    <t>싸이우아 1개 없음 4400원</t>
  </si>
  <si>
    <t>20240108-14585706</t>
  </si>
  <si>
    <t>파파이딴 1개 재고없음 4800</t>
  </si>
  <si>
    <t>*(S23103_Y_R)띵동마트</t>
  </si>
  <si>
    <t>티파로스 1개 재고없음 2200원</t>
  </si>
  <si>
    <t>20240111-20193410</t>
  </si>
  <si>
    <t>20240112-12503711</t>
  </si>
  <si>
    <t>*(S23176_H)아시아마트(포</t>
  </si>
  <si>
    <t>농협 717109 52 021135</t>
  </si>
  <si>
    <t>20240111-13082077</t>
  </si>
  <si>
    <t>티파로스 4개 재고없음 8800원</t>
  </si>
  <si>
    <t>Saychon Aebchimpeel</t>
  </si>
  <si>
    <t>20240112-10595761</t>
  </si>
  <si>
    <t>전북은행 9100051493386</t>
  </si>
  <si>
    <t>20240111-14332460</t>
  </si>
  <si>
    <t>20240107-20334340</t>
  </si>
  <si>
    <t>20240111-10443997</t>
  </si>
  <si>
    <t>신한 110-509-254352</t>
  </si>
  <si>
    <t>20240112-13393108</t>
  </si>
  <si>
    <t>20240111-20000846</t>
  </si>
  <si>
    <t>20240111-19554964</t>
  </si>
  <si>
    <t>20240111-12591460</t>
  </si>
  <si>
    <t>20240112-09480889</t>
  </si>
  <si>
    <t>20240103-13235315</t>
  </si>
  <si>
    <t>20240112-11382555</t>
  </si>
  <si>
    <t>코프 1개 재고없음 1300원</t>
  </si>
  <si>
    <t>코프 2개 재고없음 2600원</t>
  </si>
  <si>
    <t>20240110-20472774</t>
  </si>
  <si>
    <t>(S23099_F)Sirirat</t>
  </si>
  <si>
    <t>20240111-22360573</t>
  </si>
  <si>
    <t>Suphatsara Danjong</t>
  </si>
  <si>
    <t>20240110-14321998</t>
  </si>
  <si>
    <t>620255028820 keb</t>
  </si>
  <si>
    <t>20240110-20024047</t>
  </si>
  <si>
    <t>로띠무(대) 2팩 취소 37000원</t>
  </si>
  <si>
    <t>로띠무 대 3개 누락 11400원</t>
  </si>
  <si>
    <t>*(S21045_H)조승호(룽쏨분)</t>
  </si>
  <si>
    <t>20240110-17035185</t>
  </si>
  <si>
    <t>(S23060_Y_T)시리칸월드마트</t>
  </si>
  <si>
    <t>20240116-11420309</t>
  </si>
  <si>
    <t>*(S24016_H)월드푸드신중국</t>
  </si>
  <si>
    <t>20240111-16245408</t>
  </si>
  <si>
    <t xml:space="preserve">	(S21445)bukjeong</t>
  </si>
  <si>
    <t>하나 714-910283-14807</t>
  </si>
  <si>
    <t>20240116-14070365</t>
  </si>
  <si>
    <t>에그누들 바미 2개 없음 7600원</t>
  </si>
  <si>
    <t>20240116-14252600</t>
  </si>
  <si>
    <t>Nat srijankhajhon</t>
  </si>
  <si>
    <t>20240113-23505035</t>
  </si>
  <si>
    <t>*(S23020_F)하민과일식품</t>
  </si>
  <si>
    <t>20240116-12365397</t>
  </si>
  <si>
    <t>*(S23026_Y_T)타이러브샵</t>
  </si>
  <si>
    <t>하나은행 92291009461407</t>
  </si>
  <si>
    <t>(S21424_F)낫차리 (직접배</t>
  </si>
  <si>
    <t>33791028789707 keb</t>
  </si>
  <si>
    <t>20240115-09562472</t>
  </si>
  <si>
    <t>*(S21445_H)bukjeong</t>
  </si>
  <si>
    <t>발라이R  1박스 반품 150000</t>
  </si>
  <si>
    <t>20240114-18495804</t>
  </si>
  <si>
    <t>20240115-13322894</t>
  </si>
  <si>
    <t>20240117-15444320</t>
  </si>
  <si>
    <t>소정육 1박스 환불 146400원</t>
  </si>
  <si>
    <t>20240122-11365117</t>
  </si>
  <si>
    <t>20240123-12182606</t>
  </si>
  <si>
    <t>20240123-12292092</t>
  </si>
  <si>
    <t>20240114-16214227</t>
  </si>
  <si>
    <t>20240110-14324907</t>
  </si>
  <si>
    <t>20240108-10432450</t>
  </si>
  <si>
    <t>20240126-11375253</t>
  </si>
  <si>
    <t>*(S24021_H)타이나컨(동탄)</t>
  </si>
  <si>
    <t>팟타이소스 3병 파손 7800원</t>
  </si>
  <si>
    <t>두부 피쉬볼 6300원 1개 없음</t>
  </si>
  <si>
    <t>*(S21460_H)우수영 이마트</t>
  </si>
  <si>
    <t>하나 724-910556-14907</t>
  </si>
  <si>
    <t>20240123-14550587</t>
  </si>
  <si>
    <t>*(S22038_H)씨암타이스토리</t>
  </si>
  <si>
    <t>20240125-15483960</t>
  </si>
  <si>
    <t>20240120-18505961</t>
  </si>
  <si>
    <t>하나 63303097900207</t>
  </si>
  <si>
    <t>20240125-14034754</t>
  </si>
  <si>
    <t>20240126-16575865</t>
  </si>
  <si>
    <t>20240124-13325829</t>
  </si>
  <si>
    <t>20240129-12231161</t>
  </si>
  <si>
    <t>찹쌀가루 5개 반품 18500원</t>
  </si>
  <si>
    <t>*(S23294_F)아시아마트뿌이</t>
  </si>
  <si>
    <t>20240130-16291410</t>
  </si>
  <si>
    <t>하나 438-910706-62607</t>
  </si>
  <si>
    <t xml:space="preserve">20240109-12184911 </t>
  </si>
  <si>
    <t>기업은행 01056957978</t>
  </si>
  <si>
    <t>20240126-11544919</t>
  </si>
  <si>
    <t>20240129-11094401</t>
  </si>
  <si>
    <t>20240129-15024355</t>
  </si>
  <si>
    <t>20240130-20120215</t>
  </si>
  <si>
    <t>(S23189_T)Palita</t>
  </si>
  <si>
    <t>20240118-23023501</t>
  </si>
  <si>
    <t>20240124-16235535</t>
  </si>
  <si>
    <t>농협 517-011-24681</t>
  </si>
  <si>
    <t>20240130-16513652</t>
  </si>
  <si>
    <t>20240126-14234582</t>
  </si>
  <si>
    <t>20240129-11112667</t>
  </si>
  <si>
    <t>*(S22136_H)호원코퍼레이션</t>
  </si>
  <si>
    <t>20240202-15342101</t>
  </si>
  <si>
    <t>(S23228_F)AJJIMA</t>
  </si>
  <si>
    <t>20240202-13021806</t>
  </si>
  <si>
    <t>두부 피쉬볼 1개 없음 6300원</t>
  </si>
  <si>
    <t>20240207-00520579</t>
  </si>
  <si>
    <t>농협 352-1993-7720-03</t>
  </si>
  <si>
    <t>하나은행 23391040016207</t>
  </si>
  <si>
    <t>갑오징어 다리 1개 누락 7400원</t>
  </si>
  <si>
    <t>20240206-11282365</t>
  </si>
  <si>
    <t>20240201-10295756</t>
  </si>
  <si>
    <t>20240204-17063179</t>
  </si>
  <si>
    <t>20240202-15164313</t>
  </si>
  <si>
    <t>20240126-17040206</t>
  </si>
  <si>
    <t>51701124681 농협 최정심</t>
  </si>
  <si>
    <t>20240204-13010204</t>
  </si>
  <si>
    <t>20240205-09413491</t>
  </si>
  <si>
    <t>20240130-23250208</t>
  </si>
  <si>
    <t>20240206-12412784</t>
  </si>
  <si>
    <t>20240201-14011683</t>
  </si>
  <si>
    <t>바비마일드 1개 4000원 누락</t>
  </si>
  <si>
    <t>20240126-18571023</t>
  </si>
  <si>
    <t>하나 70391043545107</t>
  </si>
  <si>
    <t>20240202-17023025</t>
  </si>
  <si>
    <t>(S23170_T)saensuk</t>
  </si>
  <si>
    <t>라이팁백후추 2개 누락 5200원</t>
  </si>
  <si>
    <t>*(S23158_H)프렌즈마트</t>
  </si>
  <si>
    <t>20240124-21531940</t>
  </si>
  <si>
    <t>전북은행 9100053865912</t>
  </si>
  <si>
    <t>20240201-10185706</t>
  </si>
  <si>
    <t>20240124-08315172</t>
  </si>
  <si>
    <t>20240206-11224950</t>
  </si>
  <si>
    <t>냉동메기컷 1개 재고없음 3300원</t>
  </si>
  <si>
    <t>파파야 1개 제품불량 환불 6500</t>
  </si>
  <si>
    <t>20240211-19014068</t>
  </si>
  <si>
    <t>태국파파야 1개 재고없음 6500</t>
  </si>
  <si>
    <t>20240207-13580241</t>
  </si>
  <si>
    <t>킹마트 파레트택배 높이때문에 물건뺌
유로코코넛케익 3박스 = 129,600
유로판단케익 3박스 = 129,600
팔람방바왕 3박스 = 108,000
=367,200원</t>
  </si>
  <si>
    <t>01076277552</t>
  </si>
  <si>
    <t>000000484</t>
  </si>
  <si>
    <t>000000481</t>
  </si>
  <si>
    <t>3000000133</t>
  </si>
  <si>
    <t>000000517</t>
  </si>
  <si>
    <t>63191049754107
Keb Orawan sangkla</t>
  </si>
  <si>
    <t>(S23160_R)한한</t>
  </si>
  <si>
    <t>*(S23017_H)차신우</t>
  </si>
  <si>
    <t>홀라파 1개 없음 1400</t>
  </si>
  <si>
    <t>(S23234_F)땡능</t>
  </si>
  <si>
    <t>무여 1개 없음 4300원</t>
  </si>
  <si>
    <t>Supaporn Sadsee</t>
  </si>
  <si>
    <t>(S21031_T)ALISA</t>
  </si>
  <si>
    <t>Juthamard5391</t>
  </si>
  <si>
    <t>Toey Priyanat</t>
  </si>
  <si>
    <t>말리 1개 누락 2000원</t>
  </si>
  <si>
    <t>*(S22072_H)엄지마트</t>
  </si>
  <si>
    <t>메추리 제품 파손 7500원</t>
  </si>
  <si>
    <t>*(S23115_H)알로이</t>
  </si>
  <si>
    <t>TOY CHANAVAN</t>
  </si>
  <si>
    <t>(S23116_H)스마일식당</t>
  </si>
  <si>
    <t>*(S23122_H)킹마트</t>
  </si>
  <si>
    <t>(S22247_R)이상본</t>
  </si>
  <si>
    <t>(S22161_R)태국식당</t>
  </si>
  <si>
    <t>코프 3개 파손 3150원</t>
  </si>
  <si>
    <t>*(S22283_H)피셋</t>
  </si>
  <si>
    <t>kasanee montong</t>
  </si>
  <si>
    <t>Aoy S20259_T</t>
  </si>
  <si>
    <t>(S22274_F)JING</t>
  </si>
  <si>
    <t>S22271_R Filmmy</t>
  </si>
  <si>
    <t>녹두 5개 없음 17500</t>
  </si>
  <si>
    <t>크노르 7개 없음 9100원</t>
  </si>
  <si>
    <t>(S22072)엄지마트</t>
  </si>
  <si>
    <t>S23181_T 엠타이</t>
  </si>
  <si>
    <t>*(S22044_H)선정마트</t>
  </si>
  <si>
    <t>*(S23287_F)유마트</t>
  </si>
  <si>
    <t>*(S21228_H)농림상사</t>
  </si>
  <si>
    <t>S21025_H 청주타이마트</t>
  </si>
  <si>
    <t>S23337_T 민투앙폰</t>
  </si>
  <si>
    <t>현재훈 S20259_T</t>
  </si>
  <si>
    <t>S23211_H 신세계빌</t>
  </si>
  <si>
    <t>Apisak tay _F</t>
  </si>
  <si>
    <t>(S21466_H)슈퍼맨</t>
  </si>
  <si>
    <t>S23319_T 타이룽르앙</t>
  </si>
  <si>
    <t>서진푸드 S21076_Y_F</t>
  </si>
  <si>
    <t>Sutthita5824</t>
  </si>
  <si>
    <t>1_ 아시아마트외동 _H</t>
  </si>
  <si>
    <t>(S23039_T)정현수</t>
  </si>
  <si>
    <t>Bowjk Jiraporn</t>
  </si>
  <si>
    <t>S21228_H 농림상사</t>
  </si>
  <si>
    <t>S23127_R 타이농카이</t>
  </si>
  <si>
    <t>S21076_Y_F 서진푸드</t>
  </si>
  <si>
    <t>건고추(100G) 1개 없음</t>
  </si>
  <si>
    <t>(S21181_F)fang</t>
  </si>
  <si>
    <t>Busarin Supim</t>
  </si>
  <si>
    <t>*(S23015_F)Phen</t>
  </si>
  <si>
    <t>(S23237_F)최미소</t>
  </si>
  <si>
    <t>(S22072_H)엄지마트</t>
  </si>
  <si>
    <t>1_아시아마트하망동 _H</t>
  </si>
  <si>
    <t>1_ 사왓디타이마트고양 _H</t>
  </si>
  <si>
    <t>PIPITSALA _F</t>
  </si>
  <si>
    <t>Pai clash _T</t>
  </si>
  <si>
    <t>Ampawa pun _T</t>
  </si>
  <si>
    <t xml:space="preserve">Channarong O. </t>
  </si>
  <si>
    <t>Khemchira _T</t>
  </si>
  <si>
    <t>H_킹무까타 H_킹무까타</t>
  </si>
  <si>
    <t>Jarunya ka _T</t>
  </si>
  <si>
    <t>1_냉천아시아마트 _H</t>
  </si>
  <si>
    <t>000001239+G50</t>
  </si>
  <si>
    <t xml:space="preserve">01096542007	</t>
  </si>
  <si>
    <t>KHUNAROOP _T</t>
  </si>
  <si>
    <t xml:space="preserve">	Sawitree _T</t>
  </si>
  <si>
    <t>1_CU 홍성대학원룸점 _H</t>
  </si>
  <si>
    <t>S22072_H 엄지마트</t>
  </si>
  <si>
    <t>1_ 냠냠 무카타 _T</t>
  </si>
  <si>
    <t>S21377_R 쿤매래누</t>
  </si>
  <si>
    <t>1_ bukjeong _H</t>
  </si>
  <si>
    <t>Lalita Pan _T</t>
  </si>
  <si>
    <t xml:space="preserve">	1_호원코퍼레이션 _H</t>
  </si>
  <si>
    <t>중복주문, 1개 전체취소 면세23100원 과세49400원 (전체취소인데 부분취소로 입력)</t>
  </si>
  <si>
    <t>ID</t>
  </si>
  <si>
    <t>이름</t>
  </si>
  <si>
    <t>처리일</t>
  </si>
  <si>
    <t>세액</t>
  </si>
  <si>
    <t>여신</t>
  </si>
  <si>
    <t>Fah</t>
  </si>
  <si>
    <t>김하나</t>
  </si>
  <si>
    <t>소연아</t>
  </si>
  <si>
    <t>받는분</t>
  </si>
  <si>
    <t>마리</t>
  </si>
  <si>
    <t>앤나</t>
  </si>
  <si>
    <t>지용</t>
  </si>
  <si>
    <t>수빈</t>
  </si>
  <si>
    <t>면세</t>
  </si>
  <si>
    <t>Kai</t>
  </si>
  <si>
    <t>낑 낑</t>
  </si>
  <si>
    <t>내용</t>
  </si>
  <si>
    <t>서유리</t>
  </si>
  <si>
    <t>김다정</t>
  </si>
  <si>
    <t>Au</t>
  </si>
  <si>
    <t>전태숙</t>
  </si>
  <si>
    <t>Got</t>
  </si>
  <si>
    <t>은 니</t>
  </si>
  <si>
    <t>마이</t>
  </si>
  <si>
    <t>Sun</t>
  </si>
  <si>
    <t>이현진</t>
  </si>
  <si>
    <t>강성숙</t>
  </si>
  <si>
    <t>DEN</t>
  </si>
  <si>
    <t>액</t>
  </si>
  <si>
    <t>부가세</t>
  </si>
  <si>
    <t>Bo</t>
  </si>
  <si>
    <t>면세액</t>
  </si>
  <si>
    <t>과세</t>
  </si>
  <si>
    <t>장중필</t>
  </si>
  <si>
    <t>민아</t>
  </si>
  <si>
    <t>이유리</t>
  </si>
  <si>
    <t>드렁허리 가격수정 160,000 -&gt; 159,000 / 1000원 환불</t>
  </si>
  <si>
    <t>판가시우스메기 62000 -&gt; 58000  X 3박스 12,000원</t>
  </si>
  <si>
    <t>하나keb 259-910-315-55107 PAJAN BANCHUEN</t>
  </si>
  <si>
    <t>스p 칠리피세스 1개 재고없음 4800 (면세제품인데 과세로 나감)</t>
  </si>
  <si>
    <t>농협 352-1993-7720-03 SRICHAI THIDARAT</t>
  </si>
  <si>
    <t>건죽순 가격수정 76800 -&gt; 60000 / 차액 16800원 환불</t>
  </si>
  <si>
    <t>우리은행 1002-8590-8014-0 Wichai Yawapee</t>
  </si>
  <si>
    <t>허이동 1박스 주문취소 113,900+4000(택배비)=117,900</t>
  </si>
  <si>
    <t>롤온쿨킥 2개 재고X /  6300원 X 2EA = 12,600원</t>
  </si>
  <si>
    <t>화이트짜나 1박스 반품 62000+4000(*택배비) = 66000원</t>
  </si>
  <si>
    <t>하나은행 19691022569907 RUTTANASEHA ONOUMA</t>
  </si>
  <si>
    <t>신한 110-509-254352 WAENGKHAM RATCHANEE</t>
  </si>
  <si>
    <t>KEB하나 691-910360-21907 PUANGPU AMPAWA</t>
  </si>
  <si>
    <t>SUTHERA 코코넛 롤 위드 스트로베리 6개 재고없음 12600</t>
  </si>
  <si>
    <t>발라이 가격수정 146000 -&gt; 143000 / 3000원 환불</t>
  </si>
  <si>
    <t>하나 339-910360-56207 ANUCHA PROMPHENG</t>
  </si>
  <si>
    <t>하나 keb 438-910706-62607 PALITA KOBNET</t>
  </si>
  <si>
    <t>하나 163-910638-35207 SAOTONG SAWITREE</t>
  </si>
  <si>
    <t>우리은행 1002758643182 PHONJARUNG SUPHAPORN</t>
  </si>
  <si>
    <t xml:space="preserve">Keb 620-242208-631 Khemchira Paweeporn </t>
  </si>
  <si>
    <t>메추리 기한임박 2개 가격조정 7500 -&gt; 3500 /8000원 환불</t>
  </si>
  <si>
    <t>유로 판단 케익 1박스 45600원, 콘스틱새우맛 비스킷 1박스 68400원, 택배비 8000원
= 122,000원</t>
  </si>
  <si>
    <t>사또르 4개, 틸라피아1p 2개, 이산곤지앙 10개 재고없음 18000+11600+43000=72600</t>
  </si>
  <si>
    <t>취소된거 확인 후
기업은행
461-071924-01-016
달랏마트 주식회사
17,400원 재 입금 예정</t>
  </si>
  <si>
    <t>냉동메기 외 전체취소 280400원
(*통야이 사업자거래처라서 통야이 계좌로 재결제 예정/ 급해서 텐이 입금했다가 취소 후 환불)</t>
  </si>
  <si>
    <t>땅콩당과 9개 파손 27000원</t>
  </si>
  <si>
    <t>20240216-09432813</t>
  </si>
  <si>
    <t>20240125-16483909</t>
  </si>
  <si>
    <t>Nh 3510621037333</t>
  </si>
  <si>
    <t>(S21406_H)김태현 아시아마트</t>
  </si>
  <si>
    <t>메추리 유통기한 끝 7500원</t>
  </si>
  <si>
    <t>20240226-15195611</t>
  </si>
  <si>
    <t>땅콩당과 5개 재고없음 15000원</t>
  </si>
  <si>
    <t>20240221-14054541</t>
  </si>
  <si>
    <t>20240220-14273028</t>
  </si>
  <si>
    <t>험댕 1개 재고없음 3000원</t>
  </si>
  <si>
    <t>채-레몬그라스포장 2개 누락 1400원 x 2 = 2800원
차오코코코넛밀크(대) 1개 추가 누락 4200원 / 총 7000원</t>
  </si>
  <si>
    <t>레드틸라피아700up 1개파손(지게차 찍힘건) 5600원 환불</t>
  </si>
  <si>
    <t xml:space="preserve">3522011161943 NH Bank PHAPHAHOM </t>
  </si>
  <si>
    <t>바나나베이크 1개 2700원, 험댕 1개 3000원 재고없음</t>
  </si>
  <si>
    <t>우리은행 1002-8590-8014-0 YAWAPEE WI</t>
  </si>
  <si>
    <t>코케 바베큐플레이버 땅콩과자 캔 5개 기한임박 16500원</t>
  </si>
  <si>
    <t xml:space="preserve">용차 거래처, 배송비 70만원 환불 (쿠폰 미적용 오류) </t>
  </si>
  <si>
    <t>1. 굴소스(진한) 3개 재고X = 3500 x 3 = 10,500
2. 남늑 900ml 4개 재고x = 3800 x 4 = 15,200
total =25,700원</t>
  </si>
  <si>
    <t>3000000691</t>
  </si>
  <si>
    <t>01082012514</t>
  </si>
  <si>
    <t>3000000061</t>
  </si>
  <si>
    <t>000000444</t>
  </si>
  <si>
    <t>000000357</t>
  </si>
  <si>
    <t>오과장님 처리 날짜</t>
  </si>
  <si>
    <t>오과장님 드린 날짜</t>
  </si>
  <si>
    <t>csw05059</t>
  </si>
  <si>
    <t>Phirawit</t>
  </si>
  <si>
    <t>Jarunya0788</t>
  </si>
  <si>
    <t>Autumpk16</t>
  </si>
  <si>
    <t>suriya2682</t>
  </si>
  <si>
    <t>nc700226</t>
  </si>
  <si>
    <t>아시아마트 우박길</t>
  </si>
  <si>
    <t>Thamonwan</t>
  </si>
  <si>
    <t>배송비 12000원</t>
  </si>
  <si>
    <t>paiclash</t>
  </si>
  <si>
    <t>Wilailak</t>
  </si>
  <si>
    <t>SINGHA3033</t>
  </si>
  <si>
    <t>(S21455_T)땀</t>
  </si>
  <si>
    <t>aloi7208</t>
  </si>
  <si>
    <t>king9599</t>
  </si>
  <si>
    <t>sirirat7710</t>
  </si>
  <si>
    <t>suwimol7548</t>
  </si>
  <si>
    <t>smile3941</t>
  </si>
  <si>
    <t>bukjeong</t>
  </si>
  <si>
    <t>Malee7743</t>
  </si>
  <si>
    <t>siamthai2</t>
  </si>
  <si>
    <t>bboo0504</t>
  </si>
  <si>
    <t>PIMPA5599</t>
  </si>
  <si>
    <t>jihoo0626</t>
  </si>
  <si>
    <t>lita9110</t>
  </si>
  <si>
    <t>Some MOTEL</t>
  </si>
  <si>
    <t>Apisak0698</t>
  </si>
  <si>
    <t>JING9656</t>
  </si>
  <si>
    <t>Phen5195</t>
  </si>
  <si>
    <t>Phen 식접방문</t>
  </si>
  <si>
    <t>Emmy ton</t>
  </si>
  <si>
    <t>Siam2868</t>
  </si>
  <si>
    <t>Wipaporn</t>
  </si>
  <si>
    <t>Filmmy6020</t>
  </si>
  <si>
    <t>Jeerapong</t>
  </si>
  <si>
    <t>kth2003kth</t>
  </si>
  <si>
    <t>000000349</t>
  </si>
  <si>
    <t>01051429666</t>
  </si>
  <si>
    <t>000000281</t>
  </si>
  <si>
    <t>01068295700</t>
  </si>
  <si>
    <t>Aom Onanong</t>
  </si>
  <si>
    <t>01059314333</t>
  </si>
  <si>
    <t>난타차야 쿤끄랑</t>
  </si>
  <si>
    <t>01082964075</t>
  </si>
  <si>
    <t>000000290</t>
  </si>
  <si>
    <t>000000333</t>
  </si>
  <si>
    <t>01076577195</t>
  </si>
  <si>
    <t>Suphachat 1</t>
  </si>
  <si>
    <t>3000000062</t>
  </si>
  <si>
    <t>000000365</t>
  </si>
  <si>
    <t>3000000056</t>
  </si>
  <si>
    <t>1_아시아마트 우박길 _H</t>
  </si>
  <si>
    <t>코코넛슈가봉지 1박스 누락(30,000)
차오코코코넛밀크500ml 2박스 누락(55,200 x 2 = 110,400)
total = 140,400원</t>
  </si>
  <si>
    <t>라임시즈닝파우더 1개, 반포코 1개 누락 4450 / 싸이우아 1개 재고없음 4400 // 8850</t>
  </si>
  <si>
    <t xml:space="preserve">주문000000373 과 주문000000357 차액 301000원 (파레트택배 가격수정 못함)  </t>
  </si>
  <si>
    <t>넴 기한임박으로 16개는 반품 3700원 x 16ea =59200+택배비(4000)/ 63,200원</t>
  </si>
  <si>
    <t>판단향밀크캔디 10개 20,000 차오슈아 매운맛 10개 36,000/ total = 56,000원</t>
  </si>
  <si>
    <t>태국파파야 불량으로 1박스 반품/ 태국파파야 42,000+ 택배비 4,000 = 46,000원</t>
  </si>
  <si>
    <t>파프리카봉지 1박스 28800원, 코네봉지 1개 없음 1600원 / 30400원</t>
  </si>
  <si>
    <t>Lactasoy500ml 5개 주문했는데 250ml 보냄. 차액 환불 2750원</t>
  </si>
  <si>
    <t>차오코코코넛밀크 500ml 1박스 55,200 + 택배비 4,000 = 59,200원</t>
  </si>
  <si>
    <t>오이시그린티 3개 3000원, 메콩 곤지앙무 1개 4200원 누락 / 7200원 환불</t>
  </si>
  <si>
    <t>KEB 494-910847-08707 THUNTHANAREE VICHAYANUN</t>
  </si>
  <si>
    <t>하나 KEB 267-910412-57107 
kanhakhun patcharaporn</t>
  </si>
  <si>
    <t>아지노모도(중) 1개 2100원, 아지노모도(대) 1개 3700원 / 5800원</t>
  </si>
  <si>
    <t>전체취소 및 반품 85900원 / 12월 주문 건, 1월 전체취소해서 부분취소로 처리</t>
  </si>
  <si>
    <t>태국사딘3. 2pack 주문했는데  2개 보냄. 차액 30000-3100=26900</t>
  </si>
  <si>
    <t>깍무 5개 재고없음 23000</t>
  </si>
  <si>
    <t>20240228-14031787</t>
  </si>
  <si>
    <t>CHANOKNAN S20259_T</t>
  </si>
  <si>
    <t>S21267_F 난타차야 쿤끄랑</t>
  </si>
  <si>
    <t>캠까이 5개 취소 12000원</t>
  </si>
  <si>
    <t>로띠무 75g 2개 누락 2400원</t>
  </si>
  <si>
    <t>뱅뱅 초코 1개 재고없음 5000원</t>
  </si>
  <si>
    <t>픽깽 1개 재고없음 4000원</t>
  </si>
  <si>
    <t>20240227-21493076</t>
  </si>
  <si>
    <t>코네 봉지 2개 없음 3800원</t>
  </si>
  <si>
    <t>S20227_R KAMALASK</t>
  </si>
  <si>
    <t>S21445_H bukjeong</t>
  </si>
  <si>
    <t>카카오뱅크 3333125158185</t>
  </si>
  <si>
    <t>20240131-09593819</t>
  </si>
  <si>
    <t>농협 356-0777-9726-03</t>
  </si>
  <si>
    <t>사딘(3) 3개 누락 4350원</t>
  </si>
  <si>
    <t>Plaifah S20259_T</t>
  </si>
  <si>
    <t>51701124681  농협 최정심</t>
  </si>
  <si>
    <t>싸이우아 2개 없음 8800원</t>
  </si>
  <si>
    <t>20240228-14584578</t>
  </si>
  <si>
    <t xml:space="preserve">	CHANOKNAN S20259_T</t>
  </si>
  <si>
    <t>20240227-11123812</t>
  </si>
  <si>
    <t>싸이우아 2개 재고없음 8800</t>
  </si>
  <si>
    <t>20240225-16234875</t>
  </si>
  <si>
    <t>Suwimon S20259_T</t>
  </si>
  <si>
    <t>이산 곤지앙 1개 없음 4300원</t>
  </si>
  <si>
    <t>*(S23176_H)아시아마트(포항</t>
  </si>
  <si>
    <t>깍무 8개 재고없음 33600</t>
  </si>
  <si>
    <t>20240220-10582804</t>
  </si>
  <si>
    <t>두유팩 12박스 누락 216000원</t>
  </si>
  <si>
    <t>Ranchida Sarasit -</t>
  </si>
  <si>
    <t>식초 1개 재고없음 2200원</t>
  </si>
  <si>
    <t>태국파파야 5키로 썪음 38000원</t>
  </si>
  <si>
    <t>두리안 15kg 불량 및 벌어짐</t>
  </si>
  <si>
    <t>Atchara Chaichan</t>
  </si>
  <si>
    <t>쏨느아 1개 재고없음 3600원</t>
  </si>
  <si>
    <t>판단 캔 1개 재고없음 4100원</t>
  </si>
  <si>
    <t>줄후추 흑 5개 재고없음 3250</t>
  </si>
  <si>
    <t>이산 캠까이 4개 환불 9600원</t>
  </si>
  <si>
    <t>차이니스파이브스파이스 10개 없음</t>
  </si>
  <si>
    <t xml:space="preserve">깍무 1박스 누락 / 82000원 </t>
  </si>
  <si>
    <t>Phakwalan S20259_T</t>
  </si>
  <si>
    <t>S22253_T Patcharapo</t>
  </si>
  <si>
    <t>싸이우아 1개 재고없음 4400원</t>
  </si>
  <si>
    <t>그릴팬 1개 재고없음 9500원</t>
  </si>
  <si>
    <t>Sukal Sriwichaiwong</t>
  </si>
  <si>
    <t xml:space="preserve"> S21433_H 아시아푸드마트</t>
  </si>
  <si>
    <t>S23257_H 사왓디타이마트고양</t>
  </si>
  <si>
    <t>파파야 1개 재고없음 4700원</t>
  </si>
  <si>
    <t>무영 1개 재고없음 5600원</t>
  </si>
  <si>
    <t>하나 413-910449-47107 KANPIDCHA   KHUNAROOP</t>
  </si>
  <si>
    <t>남빠라R 1개 2100원 , 브라운누들수프 1개 2500원 / 4600원</t>
  </si>
  <si>
    <t>오이시스낵 새우, 오이시스낵 콘, 토우웨이슝 마시멜로사치마 환불 44100원</t>
  </si>
  <si>
    <t>피죤 갓절임 1개 ,이산캠무50g 3개 재고없음 1800+5700=7500</t>
  </si>
  <si>
    <t>아지노모토(대) 1개 누락 3700원 / 실수로 -21100원을 취소해버림</t>
  </si>
  <si>
    <t>하나 722-910406-37307 MISS LALITA PANAMWANG</t>
  </si>
  <si>
    <t>KB국민 228801-04-544907 NATCHAYA KOONKLANG</t>
  </si>
  <si>
    <t>판단향 밀크캔디 10개 재고없음 / 2000원 X 10EA = 20,000원</t>
  </si>
  <si>
    <t>레드틸라피아700up 낱개 2개 봉투터짐건 5600 x 2 = 11,200원</t>
  </si>
  <si>
    <t>코케 바베큐플레이버 땅콩과자 캔 2개 재고없음 6600원</t>
  </si>
  <si>
    <t>따오찌오 1개 2300원, 택배비 4000원 /6300원</t>
  </si>
  <si>
    <t>KEB Hana Bank 11692207311937</t>
  </si>
  <si>
    <t>타스코코코넛쥬스240ml 4개 파손 3333원 환불</t>
  </si>
  <si>
    <t>마늘1KG주문, 300G 잘못보냄 차액 환불 4200원</t>
  </si>
  <si>
    <t>망고 낱개 2개 불량 2300원 x 2ea =4600원</t>
  </si>
  <si>
    <t>코코넛슈가봉지 1개 터짐</t>
  </si>
  <si>
    <t>000000654</t>
  </si>
  <si>
    <t>현금영수증
취소일</t>
  </si>
  <si>
    <t>000000389</t>
  </si>
  <si>
    <t>3000000199</t>
  </si>
  <si>
    <t>Benjamat</t>
  </si>
  <si>
    <t>Busarin5888</t>
  </si>
  <si>
    <t>01024872982</t>
  </si>
  <si>
    <t>01093293883</t>
  </si>
  <si>
    <t>01082891693</t>
  </si>
  <si>
    <t>000000581</t>
  </si>
  <si>
    <t>01089825690</t>
  </si>
  <si>
    <t>01028516020</t>
  </si>
  <si>
    <t>3000000213</t>
  </si>
  <si>
    <t>000000589</t>
  </si>
  <si>
    <t>JAKRIN .</t>
  </si>
  <si>
    <t>000000603</t>
  </si>
  <si>
    <t>000000595</t>
  </si>
  <si>
    <t>000000708</t>
  </si>
  <si>
    <t>01082641881</t>
  </si>
  <si>
    <t>000000694</t>
  </si>
  <si>
    <t>3000000236</t>
  </si>
  <si>
    <t>01040244941</t>
  </si>
  <si>
    <t>000000719</t>
  </si>
  <si>
    <t>000000650</t>
  </si>
  <si>
    <t>호원코퍼레이션 _H</t>
  </si>
  <si>
    <t>01030039653</t>
  </si>
  <si>
    <t>000000647</t>
  </si>
  <si>
    <t>000000639</t>
  </si>
  <si>
    <t>000000651</t>
  </si>
  <si>
    <t>000000878</t>
  </si>
  <si>
    <t>000000598</t>
  </si>
  <si>
    <t>01029549474</t>
  </si>
  <si>
    <t>3000000178</t>
  </si>
  <si>
    <t>3000000328</t>
  </si>
  <si>
    <t>000000997</t>
  </si>
  <si>
    <t>000000543</t>
  </si>
  <si>
    <t>000001047</t>
  </si>
  <si>
    <t>000001108</t>
  </si>
  <si>
    <t>01024122178</t>
  </si>
  <si>
    <t>01026699554</t>
  </si>
  <si>
    <t>000001143</t>
  </si>
  <si>
    <t>000001142</t>
  </si>
  <si>
    <t>3000000366</t>
  </si>
  <si>
    <t>01066470698</t>
  </si>
  <si>
    <t>000001067</t>
  </si>
  <si>
    <t>Waranya _F</t>
  </si>
  <si>
    <t>KAMALASK _R</t>
  </si>
  <si>
    <t>000000991</t>
  </si>
  <si>
    <t>000001053</t>
  </si>
  <si>
    <t>000001201</t>
  </si>
  <si>
    <t xml:space="preserve"> 000001210</t>
  </si>
  <si>
    <t>01080886080</t>
  </si>
  <si>
    <t>000001210</t>
  </si>
  <si>
    <t>Lalida _F</t>
  </si>
  <si>
    <t>01095728911</t>
  </si>
  <si>
    <t>01022087419</t>
  </si>
  <si>
    <t>3000000399</t>
  </si>
  <si>
    <t>락 S20259_F</t>
  </si>
  <si>
    <t>000001239</t>
  </si>
  <si>
    <t>3000000397</t>
  </si>
  <si>
    <t>스마일식당 _H</t>
  </si>
  <si>
    <t>01063353941</t>
  </si>
  <si>
    <t>000001249</t>
  </si>
  <si>
    <t>000001270</t>
  </si>
  <si>
    <t>01031625006</t>
  </si>
  <si>
    <t>000001134</t>
  </si>
  <si>
    <t>000001352</t>
  </si>
  <si>
    <t>000001136</t>
  </si>
  <si>
    <t>000001333</t>
  </si>
  <si>
    <t>Palita _T</t>
  </si>
  <si>
    <t>01080339110</t>
  </si>
  <si>
    <t>1_ 월드마트 _H</t>
  </si>
  <si>
    <t>3000000420</t>
  </si>
  <si>
    <t>01032627743</t>
  </si>
  <si>
    <t>01075870688</t>
  </si>
  <si>
    <t>1_ 엄지마트 _H</t>
  </si>
  <si>
    <t>01062410468</t>
  </si>
  <si>
    <t>000001453</t>
  </si>
  <si>
    <t>3000000454</t>
  </si>
  <si>
    <t>1_ 쿤매래누 _R</t>
  </si>
  <si>
    <t>3000000451</t>
  </si>
  <si>
    <t>000001416</t>
  </si>
  <si>
    <t>3000000425</t>
  </si>
  <si>
    <t>냉천아시아마트 _H</t>
  </si>
  <si>
    <t>3000000442</t>
  </si>
  <si>
    <t>000001491</t>
  </si>
  <si>
    <t>000001505</t>
  </si>
  <si>
    <t>Tik(딕) _F</t>
  </si>
  <si>
    <t>H_아시아마트하망동</t>
  </si>
  <si>
    <t>000001522</t>
  </si>
  <si>
    <t>01088365011</t>
  </si>
  <si>
    <t>000001469</t>
  </si>
  <si>
    <t>000001532</t>
  </si>
  <si>
    <t>01030821623</t>
  </si>
  <si>
    <t>반올림 공급가액</t>
  </si>
  <si>
    <t>000001596</t>
  </si>
  <si>
    <t>3000000492</t>
  </si>
  <si>
    <t xml:space="preserve">000001575 </t>
  </si>
  <si>
    <t>01072847166</t>
  </si>
  <si>
    <t>000001421</t>
  </si>
  <si>
    <t>사왓디타이마트고양</t>
  </si>
  <si>
    <t>3000000513</t>
  </si>
  <si>
    <t>01071093477</t>
  </si>
  <si>
    <t>000001705</t>
  </si>
  <si>
    <t>Namnueng _F</t>
  </si>
  <si>
    <t>01030458252</t>
  </si>
  <si>
    <t>000001801</t>
  </si>
  <si>
    <t>3000000526</t>
  </si>
  <si>
    <t>Haewon K</t>
  </si>
  <si>
    <t>3000000245</t>
  </si>
  <si>
    <t>000002040</t>
  </si>
  <si>
    <t>000001927</t>
  </si>
  <si>
    <t>000001914</t>
  </si>
  <si>
    <t>01074100938</t>
  </si>
  <si>
    <t>01079319098</t>
  </si>
  <si>
    <t>000002009</t>
  </si>
  <si>
    <t>000002031</t>
  </si>
  <si>
    <t>000002034</t>
  </si>
  <si>
    <t>000002062</t>
  </si>
  <si>
    <t>3000000563</t>
  </si>
  <si>
    <t>3000000654</t>
  </si>
  <si>
    <t>000001991</t>
  </si>
  <si>
    <t>01072630788</t>
  </si>
  <si>
    <t>01042797227</t>
  </si>
  <si>
    <t>3000000640</t>
  </si>
  <si>
    <t>3000000653</t>
  </si>
  <si>
    <t>000002019</t>
  </si>
  <si>
    <t>픽깽 1개 없음</t>
  </si>
  <si>
    <t>CU홍성대학원룸점</t>
  </si>
  <si>
    <t>Filmmy _R</t>
  </si>
  <si>
    <t>태국파파야 1개 없음</t>
  </si>
  <si>
    <t>3000000581</t>
  </si>
  <si>
    <t>태-망고 1박스 불량</t>
  </si>
  <si>
    <t>1_월드마트_H</t>
  </si>
  <si>
    <t>000002343</t>
  </si>
  <si>
    <t>3000000685</t>
  </si>
  <si>
    <t>000002260</t>
  </si>
  <si>
    <t>01033620653</t>
  </si>
  <si>
    <t>01039808923</t>
  </si>
  <si>
    <t>처리일 4/22</t>
  </si>
  <si>
    <t>태-망고 2박스 반품</t>
  </si>
  <si>
    <t>01020205674</t>
  </si>
  <si>
    <t>총환불금액(-)</t>
  </si>
  <si>
    <t>3000000684</t>
  </si>
  <si>
    <t>01031380726</t>
  </si>
  <si>
    <t>3000000631</t>
  </si>
  <si>
    <t>3000000690</t>
  </si>
  <si>
    <t>3000000694</t>
  </si>
  <si>
    <t>01074455236</t>
  </si>
  <si>
    <t>01050459362</t>
  </si>
  <si>
    <t>choiwy _T</t>
  </si>
  <si>
    <t>000002559</t>
  </si>
  <si>
    <t>처리일 4/23</t>
  </si>
  <si>
    <t>(S20050_Y_T)Kehasath</t>
  </si>
  <si>
    <t xml:space="preserve">(S21309_Y_F)PIPITSAL	</t>
  </si>
  <si>
    <t>우리은행 1002 843 467603</t>
  </si>
  <si>
    <t>(S21316_T)KHANHAKKHU</t>
  </si>
  <si>
    <t>*(S23176_H)아시아마트(포항)</t>
  </si>
  <si>
    <t>기업은행IBK 01024872982 김혜진</t>
  </si>
  <si>
    <t>IBK 기업 46108121101011</t>
  </si>
  <si>
    <t xml:space="preserve">농협 302-5000-7462-01 </t>
  </si>
  <si>
    <t>(S22255_T)Jarunya ka</t>
  </si>
  <si>
    <t>우리은행 1002-8590-8014-0</t>
  </si>
  <si>
    <t>카카오뱅크 3333-06-6049551</t>
  </si>
  <si>
    <t>(S20227_R)KAMALASKAM</t>
  </si>
  <si>
    <t>와이와이팟 차르 2팩 재고없음 28200</t>
  </si>
  <si>
    <t>우리은행 1002-162-770379</t>
  </si>
  <si>
    <t>*(S23119_T)KING PETC</t>
  </si>
  <si>
    <t>KEB하나 267-910412-57107</t>
  </si>
  <si>
    <t>KEB 263 910363 89507</t>
  </si>
  <si>
    <t>틸라피아(레드)2P 1개 누락 6400원</t>
  </si>
  <si>
    <t>찬타부리 쌀국수 1개 없음 2400원</t>
  </si>
  <si>
    <t>식초300ml 1개 재고없음 1250원</t>
  </si>
  <si>
    <t>(S21424_F)낫차리 (직접배송)</t>
  </si>
  <si>
    <t>분토의(사포코) 1개 누락 1700원</t>
  </si>
  <si>
    <t>(S21309_Y_F)PIPITSAL</t>
  </si>
  <si>
    <t xml:space="preserve">(S20050_Y_T)Kehasath	</t>
  </si>
  <si>
    <t>(S20237_T)MEETHONG N</t>
  </si>
  <si>
    <t>농협 김창훈 717109 52 021135</t>
  </si>
  <si>
    <t>상하이 초코 1개 재고없음 1500원</t>
  </si>
  <si>
    <t>티파로스 1박스 재고없음 21600원</t>
  </si>
  <si>
    <t>부산은행101-2051-3067-04</t>
  </si>
  <si>
    <t>(S22231_F)Busarin Su</t>
  </si>
  <si>
    <t>판가시우스메기fs630 1개 재고없음</t>
  </si>
  <si>
    <t>*(S23110_Y_T)겁쿤갑타이마트</t>
  </si>
  <si>
    <t>스위트칠리소스(M) 5개 재고X 14000</t>
  </si>
  <si>
    <t>판가시우스메기W 2개 없음 11600원</t>
  </si>
  <si>
    <t>메콩 곤지앙무 4200원 1개 재고없음</t>
  </si>
  <si>
    <t>마른 판가시우스 2개 재고없음 9200</t>
  </si>
  <si>
    <t>39891063128807 keb hana</t>
  </si>
  <si>
    <t>농협 이정자 176073 52 041902</t>
  </si>
  <si>
    <t>신한 110-423-793647 강선녀</t>
  </si>
  <si>
    <t>냉동메기컷 1박스 재고없음 54000</t>
  </si>
  <si>
    <t>Channarong Kaewmadan</t>
  </si>
  <si>
    <t>(S23053_Y_T)YOMNA PI</t>
  </si>
  <si>
    <t>남빠라R 3박스 재고없음 129600원</t>
  </si>
  <si>
    <t>우리은행 1002-557-958302</t>
  </si>
  <si>
    <t>KEB Hana 34991034209807</t>
  </si>
  <si>
    <t>플러스 브라운 수프 1개 누락 2400원</t>
  </si>
  <si>
    <t>차오코코코넛밀크(대) 2개 누락 8400원</t>
  </si>
  <si>
    <t>베-깐두리안FS 1개 재고없음 6800</t>
  </si>
  <si>
    <t>(S23001_F)Apisak tay</t>
  </si>
  <si>
    <t>로띠 얌운센 2팩 21000원 재고없음</t>
  </si>
  <si>
    <t>룩신무 1kg 1개 누락 11000원</t>
  </si>
  <si>
    <t>마늘10kg 1개 못보냄 82000원</t>
  </si>
  <si>
    <t>마마컵포크 2박스 재고없음 21600원</t>
  </si>
  <si>
    <t>(S22052_H)CU 홍성대학원룸점</t>
  </si>
  <si>
    <t>마늘300g 1개 재고없음 4500원</t>
  </si>
  <si>
    <t>우리은행 1002-059-593951</t>
  </si>
  <si>
    <t>하나은행 438-910706-62607</t>
  </si>
  <si>
    <t xml:space="preserve"> 망고 12과 상태불량  24600원 환불</t>
  </si>
  <si>
    <t>(S22071_Y_F)Sutthita</t>
  </si>
  <si>
    <t>닭뼈꼬치(씨콩 까이양) 4700원 재고없음</t>
  </si>
  <si>
    <t>*(S22228_H)아시아마트(외동)</t>
  </si>
  <si>
    <t xml:space="preserve">*(S22228_H)아시아마트(외동)	</t>
  </si>
  <si>
    <t>사마포사 6개 기한임박 11400원 환불</t>
  </si>
  <si>
    <t>*(S23076_Y_F)Tongyai</t>
  </si>
  <si>
    <t>keb hana 620-242208-631</t>
  </si>
  <si>
    <t>건고추(100g) 1개 없음 2400원</t>
  </si>
  <si>
    <t>농협 356-0777-9726-03 김혜진</t>
  </si>
  <si>
    <t>Buachan saphoncharoen</t>
  </si>
  <si>
    <t>이산 캠무 50g 4개 재고없음 7600원</t>
  </si>
  <si>
    <t>마하차이 피쉬케이크 1개 누락 4600원</t>
  </si>
  <si>
    <t>Somporn Srisongkhorm</t>
  </si>
  <si>
    <t>농협 65381156047981 문연희</t>
  </si>
  <si>
    <t xml:space="preserve">(S22228_H)아시아마트(외동)*	</t>
  </si>
  <si>
    <t>Ize Pimporn Duangtip -</t>
  </si>
  <si>
    <t>P.natthaphon S20259_T</t>
  </si>
  <si>
    <t>*(S22099_F)Hur Ye Ji</t>
  </si>
  <si>
    <t>파낭커리 페이스트 2팩 재고없음 31200</t>
  </si>
  <si>
    <t>다른 아이디로 주문, 취소 후 재 결제</t>
  </si>
  <si>
    <t>볶음쌀 카오코아 1개 재고없음 1400</t>
  </si>
  <si>
    <t>(S22099_F)Hur Ye Jin</t>
  </si>
  <si>
    <t>*(S22218_H)아시아마트(우박길</t>
  </si>
  <si>
    <t>46108121101011 IBK 기업</t>
  </si>
  <si>
    <t>(S22228_H)아시아마트(외동)*</t>
  </si>
  <si>
    <t>건고추500g 1개 재고없음 9300원</t>
  </si>
  <si>
    <t>가피-쏠티드 400g 1개 환불 4000원</t>
  </si>
  <si>
    <t>운센(대) 1pack 환불 5900원</t>
  </si>
  <si>
    <t>태국쌀 10kg 1개 없음 25000원</t>
  </si>
  <si>
    <t>소야빈딥핑소스 1개 재고없음 3200원</t>
  </si>
  <si>
    <t>팟타이 스파이시 1개 재고없음 2750원</t>
  </si>
  <si>
    <t>브라운누들수프 5개 재고없음 12500원</t>
  </si>
  <si>
    <t>IBK기업 461-081211-01-011</t>
  </si>
  <si>
    <t>이산 곤지앙 2개 재고없음 8600원</t>
  </si>
  <si>
    <t>하나 523-910173-65907 김종우</t>
  </si>
  <si>
    <t>아지노모도중 1박스 반품
134,000원</t>
  </si>
  <si>
    <t>Kehasathan Daranporn _T</t>
  </si>
  <si>
    <t>카카오 3333-06-6049551 김소현</t>
  </si>
  <si>
    <t>농협 3120215971641 오준원</t>
  </si>
  <si>
    <t>다이아몬드 새우30마리 1개없음 8600</t>
  </si>
  <si>
    <t>농협 749-12-340430 박진희</t>
  </si>
  <si>
    <t>죽순(S) 2박스 환불 108000원</t>
  </si>
  <si>
    <t>차오슈아 매운맛 2개 재고없음 7200원</t>
  </si>
  <si>
    <t>염장고등어(빠투캠) 1개 재고없음 4400</t>
  </si>
  <si>
    <t>닭다리(포장) 1개 재고없음 4700</t>
  </si>
  <si>
    <t>01031380726
하나은행 
이현진</t>
  </si>
  <si>
    <t>롤온 딥 우드 1개 재고없음 7000원</t>
  </si>
  <si>
    <t>구운바나나칩 10개 재고 x 62000원</t>
  </si>
  <si>
    <t>이산 싸이꾹 3개 재고없음 12900원</t>
  </si>
  <si>
    <t>스p 칠리파우더 1개 재고없음 4800원</t>
  </si>
  <si>
    <t>크노르포리즈 새우 4개 없음 6400원</t>
  </si>
  <si>
    <t>냉동바나나 2개 녹음 4600원/ 반만 환불 2300</t>
  </si>
  <si>
    <t>스파이시스위트칠리소스570g 1박스 누락 55200</t>
  </si>
  <si>
    <t>S22124_T Khemchira Paweeporn</t>
  </si>
  <si>
    <t>S20050_Y_T Kehasathan Daranporn</t>
  </si>
  <si>
    <t>40660104285488 국민 KHOKANKLANG</t>
  </si>
  <si>
    <t>타마린드(SEEDLESS) 1박스 재고없음 70000원</t>
  </si>
  <si>
    <t>농협 3178944569021 조병연(코어타이인디)</t>
  </si>
  <si>
    <t>바세린맨 오일컨트롤 페이스워시 100G 1개 재고없음</t>
  </si>
  <si>
    <t>국민 564701 01 569366 손은경(아시아마트)</t>
  </si>
  <si>
    <t>KEB하나 23391040016207 RUNGARUNK</t>
  </si>
  <si>
    <t>우리은행 1002-162-770379 KAMALASKAM</t>
  </si>
  <si>
    <t>S23116_H 스마일식당 S23116_H 스마일식당</t>
  </si>
  <si>
    <t>하나 438-910706-62607 PALITAKOB</t>
  </si>
  <si>
    <t>파티버터 카라멜스낵_BOX 1개 + 택배비 4000원</t>
  </si>
  <si>
    <t>마마똠냠크리미 2박스 없음/ 여신이라서 그냥 주기로함</t>
  </si>
  <si>
    <t>가상계좌</t>
  </si>
  <si>
    <t>주문번호</t>
  </si>
  <si>
    <t>신용카드</t>
  </si>
  <si>
    <t>Tikky</t>
  </si>
  <si>
    <t>bibi</t>
  </si>
  <si>
    <t>AP006</t>
  </si>
  <si>
    <t>AUG019</t>
  </si>
  <si>
    <t>jy7462</t>
  </si>
  <si>
    <t>king</t>
  </si>
  <si>
    <t>GG090</t>
  </si>
  <si>
    <t>결제방식</t>
  </si>
  <si>
    <t>여신환불</t>
  </si>
  <si>
    <t>코어타이인디</t>
  </si>
  <si>
    <t>딕 (Tik)</t>
  </si>
  <si>
    <t>tn2990</t>
  </si>
  <si>
    <t>Jack</t>
  </si>
  <si>
    <t>주가주문</t>
  </si>
  <si>
    <t>계좌번호</t>
  </si>
  <si>
    <t>MA008</t>
  </si>
  <si>
    <t>전체취소</t>
  </si>
  <si>
    <t>GB007</t>
  </si>
  <si>
    <t>Jay Jay</t>
  </si>
  <si>
    <t>공급가액</t>
  </si>
  <si>
    <t>hh2989</t>
  </si>
  <si>
    <t>재고전산처리</t>
  </si>
  <si>
    <t>부분취소</t>
  </si>
  <si>
    <t>환불금액(-)</t>
  </si>
  <si>
    <t>an5335</t>
  </si>
  <si>
    <t>Fang</t>
  </si>
  <si>
    <t>ch7346</t>
  </si>
  <si>
    <t>Surakit</t>
  </si>
  <si>
    <t>직접베송</t>
  </si>
  <si>
    <t>sn5088</t>
  </si>
  <si>
    <t>JHS1717</t>
  </si>
  <si>
    <t>Kannika</t>
  </si>
  <si>
    <t>추가주문</t>
  </si>
  <si>
    <t>Saranya</t>
  </si>
  <si>
    <t>TR5674</t>
  </si>
  <si>
    <t>Mira</t>
  </si>
  <si>
    <t>CN019</t>
  </si>
  <si>
    <t>pat123</t>
  </si>
  <si>
    <t>phises</t>
  </si>
  <si>
    <t>AP026</t>
  </si>
  <si>
    <t>Suthip</t>
  </si>
  <si>
    <t>Sujitra</t>
  </si>
  <si>
    <t>SLK8413</t>
  </si>
  <si>
    <t>AP012</t>
  </si>
  <si>
    <t>Thawat</t>
  </si>
  <si>
    <t>ggk3437</t>
  </si>
  <si>
    <t>LSB8885</t>
  </si>
  <si>
    <t>JUL012</t>
  </si>
  <si>
    <t>Prem</t>
  </si>
  <si>
    <t>cys5837</t>
  </si>
  <si>
    <t xml:space="preserve">ch7346	</t>
  </si>
  <si>
    <t>Naphat</t>
  </si>
  <si>
    <t>조 빈게우</t>
  </si>
  <si>
    <t>lgr5696</t>
  </si>
  <si>
    <t>Aern</t>
  </si>
  <si>
    <t>Nion</t>
  </si>
  <si>
    <t>Somran</t>
  </si>
  <si>
    <t>HW1234</t>
  </si>
  <si>
    <t>Onanong</t>
  </si>
  <si>
    <t>김학봉 -</t>
  </si>
  <si>
    <t>ek0108</t>
  </si>
  <si>
    <t>fr9920</t>
  </si>
  <si>
    <t>aj6536</t>
  </si>
  <si>
    <t>Mayad</t>
  </si>
  <si>
    <t>TS7343</t>
  </si>
  <si>
    <t>ang1847</t>
  </si>
  <si>
    <t>JUN025</t>
  </si>
  <si>
    <t>gk9514</t>
  </si>
  <si>
    <t>Wanwisa</t>
  </si>
  <si>
    <t>em2354</t>
  </si>
  <si>
    <t>Aween</t>
  </si>
  <si>
    <t>직접방문</t>
  </si>
  <si>
    <t>tyi5595</t>
  </si>
  <si>
    <t>YJ2532</t>
  </si>
  <si>
    <t>suk6513</t>
  </si>
  <si>
    <t>JAKRIN</t>
  </si>
  <si>
    <t>Orathai</t>
  </si>
  <si>
    <t>Toei</t>
  </si>
  <si>
    <t>PJH123</t>
  </si>
  <si>
    <t>Heng -</t>
  </si>
  <si>
    <t>Kung .</t>
  </si>
  <si>
    <t>SUPANAN</t>
  </si>
  <si>
    <t>토스 확인일</t>
  </si>
  <si>
    <t>Napa</t>
  </si>
  <si>
    <t>환불금 입금일</t>
  </si>
  <si>
    <t>유경곤충농장</t>
  </si>
  <si>
    <t>최승민 _F</t>
  </si>
  <si>
    <t>ms7447</t>
  </si>
  <si>
    <t>Ssua -</t>
  </si>
  <si>
    <t>유리 .</t>
  </si>
  <si>
    <t>아시아푸드마트</t>
  </si>
  <si>
    <t>마이야 _</t>
  </si>
  <si>
    <t>꺼이 _T</t>
  </si>
  <si>
    <t>Joy _T</t>
  </si>
  <si>
    <t>전체 반품</t>
  </si>
  <si>
    <t xml:space="preserve">택배비 </t>
  </si>
  <si>
    <t>환불금액</t>
  </si>
  <si>
    <t>Nat _</t>
  </si>
  <si>
    <t>김지민 _T</t>
  </si>
  <si>
    <t>냉천아시아마트</t>
  </si>
  <si>
    <t>H_태평</t>
  </si>
  <si>
    <t>태국식당 _R</t>
  </si>
  <si>
    <t>과세총금액</t>
  </si>
  <si>
    <t>4월 20일</t>
  </si>
  <si>
    <t>땀 _T</t>
  </si>
  <si>
    <t>Wongsai</t>
  </si>
  <si>
    <t>총환불금액</t>
  </si>
  <si>
    <t>재원 _F</t>
  </si>
  <si>
    <t>Jiho _F</t>
  </si>
  <si>
    <t>momo mo</t>
  </si>
  <si>
    <t>4월 23일</t>
  </si>
  <si>
    <t>현재훈 _F</t>
  </si>
  <si>
    <t>이환이 .</t>
  </si>
  <si>
    <t>신용카드 환불</t>
  </si>
  <si>
    <t>엄지마트</t>
  </si>
  <si>
    <t>김서윤 .</t>
  </si>
  <si>
    <t>망고6개 불량 2000원 x 6개 = 12,000</t>
  </si>
  <si>
    <t>농협 301-9232-5014-91 (박혜영)</t>
  </si>
  <si>
    <t>LOCO죽순C 기한임박 3박스 237600원 환불</t>
  </si>
  <si>
    <t>스낵잭 완두콩과자 오리지널 1개 재고없음 1950</t>
  </si>
  <si>
    <t>하나은행 354-910406-00607 최완팬</t>
  </si>
  <si>
    <t xml:space="preserve">피쉬스낵 핫칠리 낱개 1개 재고x 1800원 </t>
  </si>
  <si>
    <t>농협 312-8289-1693-31 민투앙폰</t>
  </si>
  <si>
    <t>피클구라미피쉬(옐로우) 5개 없음 21000원</t>
  </si>
  <si>
    <t>죽순C(loco) 1개 기한임박 환불 2500</t>
  </si>
  <si>
    <t>33991022802707 Keb Chanya</t>
  </si>
  <si>
    <t>캔토니스 수끼(대) 1박스 재고없음 55200원</t>
  </si>
  <si>
    <t>피클구라미피쉬(옐로우) 1개 없음 4500원</t>
  </si>
  <si>
    <t>카카오뱅크 3333-06-6049551 김소현</t>
  </si>
  <si>
    <t>피죤 갓절임(HOT) 1개 재고없음 1850원</t>
  </si>
  <si>
    <t>3333-29-4576802 카카오뱅크 정안나</t>
  </si>
  <si>
    <t>620255028820 keb Kehasathan</t>
  </si>
  <si>
    <t>잭플룻 &amp;토디팜 1박스 녹슨 물건 86400원</t>
  </si>
  <si>
    <t>코코넛넥타르(남딴솟) 1박스 재고없음 25200원</t>
  </si>
  <si>
    <t>냉동돼지등갈비 5개 기한임박 반품 55000원</t>
  </si>
  <si>
    <t>망고 4개 썪음 2300 x 4ea = 9200원</t>
  </si>
  <si>
    <t>토우웨이슝 마쉬멜로사치마 1개 재고없음 5000</t>
  </si>
  <si>
    <t>토우웨이슝 마시멜로사치마 5개 없음 25000원</t>
  </si>
  <si>
    <t>양념마른사두가물치 1박스 재고x 154000</t>
  </si>
  <si>
    <t>이미그레이션 출동으로 인한 전체취소 19800</t>
  </si>
  <si>
    <t>레드커리 페이스트 500g 3개 반품 12000원</t>
  </si>
  <si>
    <t>다른 아이디로 결제, 전체취소 234500원</t>
  </si>
  <si>
    <t>사워피클드그린머스타드 2박스 반품 108000원</t>
  </si>
  <si>
    <t>Jack S22253_T Patcharapo</t>
  </si>
  <si>
    <t>굴소스(진한)(대) 1개 재고없음 4000원</t>
  </si>
  <si>
    <t>농협627-02-203213
김정임(월드마트)</t>
  </si>
  <si>
    <t>볶음쌀(카오코아)_EA 1개 재고없음 1400원</t>
  </si>
  <si>
    <t>카카오뱅크 3333-19-1583733 강성숙</t>
  </si>
  <si>
    <t>S21436_H 월드마트 S21436_H 월드마트</t>
  </si>
  <si>
    <t>기업 159-101630-01-015 박상우</t>
  </si>
  <si>
    <t>캔토니스 수끼(대) 2개 재고없음 10000원</t>
  </si>
  <si>
    <t>하나은행 92291009461407  정광섭</t>
  </si>
  <si>
    <t>S23325_T Lalita Panamwang</t>
  </si>
  <si>
    <t>마하차이 피쉬볼 미디움 1개 재고없음 4600</t>
  </si>
  <si>
    <t>KEB 620-242384-991 신 프라니</t>
  </si>
  <si>
    <t>캔토니스 수끼(대) 1개 재고없음 5000원</t>
  </si>
  <si>
    <t>620255028820 keb KEHASATHAN</t>
  </si>
  <si>
    <t>S22254_T 냠냠 무카타 션셋태국레스토랑</t>
  </si>
  <si>
    <t>장바구니 오류로 인한 상품 추가주문 61600원</t>
  </si>
  <si>
    <t>팟타이_스파이시 10개 재고 x 27500원</t>
  </si>
  <si>
    <t>피죤 갓절임(HOT) 3개 재고없음 4500원</t>
  </si>
  <si>
    <t>keb 523-910173-65907 김종우</t>
  </si>
  <si>
    <t>279 910585 39407 하나은행 김태우</t>
  </si>
  <si>
    <t>카파우2개 환불/1400 x 2 = 2800원</t>
  </si>
  <si>
    <t>3000000754</t>
  </si>
  <si>
    <t>타이룽르앙 _T</t>
  </si>
  <si>
    <t>000002605</t>
  </si>
  <si>
    <t>01025971134</t>
  </si>
  <si>
    <t>01073742031</t>
  </si>
  <si>
    <t>두리안 3KG 불량 및 벌어짐</t>
  </si>
  <si>
    <t>Pornpawee _F</t>
  </si>
  <si>
    <t>농협 749-12-340430 박진희</t>
    <phoneticPr fontId="19" type="noConversion"/>
  </si>
  <si>
    <t>험댕1개 없음</t>
    <phoneticPr fontId="19" type="noConversion"/>
  </si>
  <si>
    <t>43891070662607 하나은행 PALITA KOBNET</t>
    <phoneticPr fontId="19" type="noConversion"/>
  </si>
  <si>
    <t>처리일 4/25</t>
    <phoneticPr fontId="19" type="noConversion"/>
  </si>
  <si>
    <t xml:space="preserve">620242384991 하나은행 신프라니 </t>
    <phoneticPr fontId="19" type="noConversion"/>
  </si>
  <si>
    <t>유티아오 1박스 없음</t>
    <phoneticPr fontId="19" type="noConversion"/>
  </si>
  <si>
    <t>000002420</t>
    <phoneticPr fontId="19" type="noConversion"/>
  </si>
  <si>
    <t>000001977</t>
    <phoneticPr fontId="19" type="noConversion"/>
  </si>
  <si>
    <t>49491084708707 하나은행 THUNTHANAREE VICHAYANUN</t>
    <phoneticPr fontId="19" type="noConversion"/>
  </si>
  <si>
    <t>1_아시아마트 우박길 _H</t>
    <phoneticPr fontId="19" type="noConversion"/>
  </si>
  <si>
    <t>1_CU 홍성대학원룸점 _H</t>
    <phoneticPr fontId="19" type="noConversion"/>
  </si>
  <si>
    <t>타이룽르앙 _T</t>
    <phoneticPr fontId="19" type="noConversion"/>
  </si>
  <si>
    <t>Palita _T</t>
    <phoneticPr fontId="19" type="noConversion"/>
  </si>
  <si>
    <t>Namnueng _F</t>
    <phoneticPr fontId="19" type="noConversion"/>
  </si>
  <si>
    <t>43591047613307 하나은행 PORNPAWEE WANPENG</t>
    <phoneticPr fontId="19" type="noConversion"/>
  </si>
  <si>
    <t>전체 취소</t>
    <phoneticPr fontId="19" type="noConversion"/>
  </si>
  <si>
    <t>가상계좌</t>
    <phoneticPr fontId="19" type="noConversion"/>
  </si>
  <si>
    <t>000002686</t>
    <phoneticPr fontId="19" type="noConversion"/>
  </si>
  <si>
    <t>Cheer Cheer</t>
    <phoneticPr fontId="19" type="noConversion"/>
  </si>
  <si>
    <t>01022087419</t>
    <phoneticPr fontId="19" type="noConversion"/>
  </si>
  <si>
    <t>로그인 안하고 잘못 주문한건 전체 취소</t>
    <phoneticPr fontId="19" type="noConversion"/>
  </si>
  <si>
    <t>4월 25일</t>
    <phoneticPr fontId="19" type="noConversion"/>
  </si>
  <si>
    <t>110509254352 신한은행 WAENGKHAM RATCHANEE</t>
    <phoneticPr fontId="19" type="noConversion"/>
  </si>
  <si>
    <t>3000000738</t>
    <phoneticPr fontId="19" type="noConversion"/>
  </si>
  <si>
    <t>이산 넴 1개 재고x</t>
    <phoneticPr fontId="19" type="noConversion"/>
  </si>
  <si>
    <t>농협
예금주 이재일
473019 52 294278</t>
    <phoneticPr fontId="19" type="noConversion"/>
  </si>
  <si>
    <t>3000000755</t>
    <phoneticPr fontId="19" type="noConversion"/>
  </si>
  <si>
    <t>1_ bukjeong _H</t>
    <phoneticPr fontId="19" type="noConversion"/>
  </si>
  <si>
    <t>01024872982</t>
    <phoneticPr fontId="19" type="noConversion"/>
  </si>
  <si>
    <t>돼지막창 4EA 재고X
8500 X 4 = 34000</t>
    <phoneticPr fontId="19" type="noConversion"/>
  </si>
  <si>
    <t>재고 있는 상태</t>
    <phoneticPr fontId="19" type="noConversion"/>
  </si>
  <si>
    <t>01034686627</t>
    <phoneticPr fontId="19" type="noConversion"/>
  </si>
  <si>
    <t>1_ 쿨마트 _H</t>
    <phoneticPr fontId="19" type="noConversion"/>
  </si>
  <si>
    <t>000002628</t>
    <phoneticPr fontId="19" type="noConversion"/>
  </si>
  <si>
    <t>이산곤지앙 3개 없음</t>
    <phoneticPr fontId="19" type="noConversion"/>
  </si>
  <si>
    <t>처리일 4/25-1</t>
    <phoneticPr fontId="19" type="noConversion"/>
  </si>
  <si>
    <t>농협 356-0777-9726-03 김혜진</t>
    <phoneticPr fontId="19" type="noConversion"/>
  </si>
  <si>
    <t>Pornpawee _F</t>
    <phoneticPr fontId="19" type="noConversion"/>
  </si>
  <si>
    <t>000001967</t>
    <phoneticPr fontId="19" type="noConversion"/>
  </si>
  <si>
    <t>000002275</t>
    <phoneticPr fontId="19" type="noConversion"/>
  </si>
  <si>
    <t>시리락 _R</t>
    <phoneticPr fontId="19" type="noConversion"/>
  </si>
  <si>
    <t>4월 26일</t>
    <phoneticPr fontId="19" type="noConversion"/>
  </si>
  <si>
    <t>처리일 4/26</t>
    <phoneticPr fontId="19" type="noConversion"/>
  </si>
  <si>
    <t>두리안 3KG 불량 환불</t>
    <phoneticPr fontId="19" type="noConversion"/>
  </si>
  <si>
    <t>50291082009407 YOTSAPHANSIRILAK 하나은행</t>
    <phoneticPr fontId="19" type="noConversion"/>
  </si>
  <si>
    <t>000002580</t>
    <phoneticPr fontId="19" type="noConversion"/>
  </si>
  <si>
    <t>두리안 10kg x 2box = 총 17.5kg 환불</t>
    <phoneticPr fontId="19" type="noConversion"/>
  </si>
  <si>
    <t>처리일 4/29</t>
    <phoneticPr fontId="19" type="noConversion"/>
  </si>
  <si>
    <t>4월 29일</t>
    <phoneticPr fontId="19" type="noConversion"/>
  </si>
  <si>
    <t>000002491</t>
    <phoneticPr fontId="19" type="noConversion"/>
  </si>
  <si>
    <t>갈색설탕 1개 없음</t>
    <phoneticPr fontId="19" type="noConversion"/>
  </si>
  <si>
    <t>000002846</t>
    <phoneticPr fontId="19" type="noConversion"/>
  </si>
  <si>
    <t>000002764</t>
    <phoneticPr fontId="19" type="noConversion"/>
  </si>
  <si>
    <t>438 910706 62607 PALITA KOBNET 하나은행</t>
    <phoneticPr fontId="19" type="noConversion"/>
  </si>
  <si>
    <t>000002582</t>
    <phoneticPr fontId="19" type="noConversion"/>
  </si>
  <si>
    <t>000002699</t>
    <phoneticPr fontId="19" type="noConversion"/>
  </si>
  <si>
    <t>코코넛 롤 위드 스트로베리 1개 (2100원)+ 카라다 라이스볼 노리맛 캔 1개 (3500원)</t>
    <phoneticPr fontId="19" type="noConversion"/>
  </si>
  <si>
    <t>고추 1개(1400원) 카차이 3개(4200원) 재고 없음</t>
    <phoneticPr fontId="19" type="noConversion"/>
  </si>
  <si>
    <t>Palita _T</t>
    <phoneticPr fontId="19" type="noConversion"/>
  </si>
  <si>
    <t>가상계좌</t>
    <phoneticPr fontId="19" type="noConversion"/>
  </si>
  <si>
    <t>부분취소</t>
    <phoneticPr fontId="19" type="noConversion"/>
  </si>
  <si>
    <t>1_ Phen _F</t>
  </si>
  <si>
    <t>1_사 더트리치앙마이 _F</t>
  </si>
  <si>
    <t>01068848423</t>
    <phoneticPr fontId="19" type="noConversion"/>
  </si>
  <si>
    <t>01059580820</t>
    <phoneticPr fontId="19" type="noConversion"/>
  </si>
  <si>
    <t>01032515195</t>
    <phoneticPr fontId="19" type="noConversion"/>
  </si>
  <si>
    <t>01080339110</t>
    <phoneticPr fontId="19" type="noConversion"/>
  </si>
  <si>
    <t>1_Kasalong _T</t>
    <phoneticPr fontId="19" type="noConversion"/>
  </si>
  <si>
    <t>두리안 6kg 불량 환불</t>
    <phoneticPr fontId="19" type="noConversion"/>
  </si>
  <si>
    <t>000002848</t>
    <phoneticPr fontId="19" type="noConversion"/>
  </si>
  <si>
    <t>AJJIMA _F</t>
    <phoneticPr fontId="19" type="noConversion"/>
  </si>
  <si>
    <t>01075346536</t>
    <phoneticPr fontId="19" type="noConversion"/>
  </si>
  <si>
    <t>43891070662607 PALITA KOBNET 하나은행</t>
    <phoneticPr fontId="19" type="noConversion"/>
  </si>
  <si>
    <t>태-망고 1개 없음 + 택배비 4000(과세)</t>
    <phoneticPr fontId="19" type="noConversion"/>
  </si>
  <si>
    <t>3522011161943
NH Bank
PHAPHAHOMA</t>
    <phoneticPr fontId="19" type="noConversion"/>
  </si>
  <si>
    <t>000002786</t>
    <phoneticPr fontId="19" type="noConversion"/>
  </si>
  <si>
    <t>롤온 펄앤뷰티 1개 없음</t>
    <phoneticPr fontId="19" type="noConversion"/>
  </si>
  <si>
    <t>9500020188911
전북은행
Suphatsara Saensuk</t>
    <phoneticPr fontId="19" type="noConversion"/>
  </si>
  <si>
    <t>000002932</t>
    <phoneticPr fontId="19" type="noConversion"/>
  </si>
  <si>
    <t>롤온 엑스트라브라이트 1개 없음</t>
    <phoneticPr fontId="19" type="noConversion"/>
  </si>
  <si>
    <t>Suphatsara Saensuk</t>
    <phoneticPr fontId="19" type="noConversion"/>
  </si>
  <si>
    <t>01034409822</t>
    <phoneticPr fontId="19" type="noConversion"/>
  </si>
  <si>
    <t>5월 1일</t>
    <phoneticPr fontId="19" type="noConversion"/>
  </si>
  <si>
    <t>처리일 5/1</t>
    <phoneticPr fontId="19" type="noConversion"/>
  </si>
  <si>
    <t>Kehasathan Daranporn _T</t>
    <phoneticPr fontId="19" type="noConversion"/>
  </si>
  <si>
    <t>01082964075</t>
    <phoneticPr fontId="19" type="noConversion"/>
  </si>
  <si>
    <t>620255028820 keb
Kehasathan</t>
    <phoneticPr fontId="19" type="noConversion"/>
  </si>
  <si>
    <t>내용</t>
    <phoneticPr fontId="19" type="noConversion"/>
  </si>
  <si>
    <t>주문날짜</t>
    <phoneticPr fontId="19" type="noConversion"/>
  </si>
  <si>
    <t>두리안 5kg 불량 환불</t>
    <phoneticPr fontId="19" type="noConversion"/>
  </si>
  <si>
    <t>79191098442107 박성민 하나은행</t>
    <phoneticPr fontId="19" type="noConversion"/>
  </si>
  <si>
    <t>처리일 5/2</t>
    <phoneticPr fontId="19" type="noConversion"/>
  </si>
  <si>
    <r>
      <rPr>
        <sz val="11"/>
        <color rgb="FF000000"/>
        <rFont val="Segoe UI Symbol"/>
        <family val="3"/>
      </rPr>
      <t>🇰🇷</t>
    </r>
    <r>
      <rPr>
        <sz val="11"/>
        <color rgb="FF000000"/>
        <rFont val="Tahoma"/>
        <family val="3"/>
        <charset val="222"/>
      </rPr>
      <t>ธนาคาร</t>
    </r>
    <r>
      <rPr>
        <sz val="11"/>
        <color rgb="FF000000"/>
        <rFont val="Calibri"/>
        <family val="3"/>
        <charset val="222"/>
      </rPr>
      <t xml:space="preserve"> </t>
    </r>
    <r>
      <rPr>
        <sz val="11"/>
        <color rgb="FF000000"/>
        <rFont val="Calibri"/>
        <family val="3"/>
      </rPr>
      <t>SHINHAN Bank</t>
    </r>
    <r>
      <rPr>
        <sz val="11"/>
        <color rgb="FF000000"/>
        <rFont val="Segoe UI Symbol"/>
        <family val="3"/>
      </rPr>
      <t>🇰🇷</t>
    </r>
    <r>
      <rPr>
        <sz val="11"/>
        <color rgb="FF000000"/>
        <rFont val="Calibri"/>
        <family val="3"/>
      </rPr>
      <t xml:space="preserve">
110532419892
SAYDUANGKA</t>
    </r>
    <phoneticPr fontId="19" type="noConversion"/>
  </si>
  <si>
    <t>5월 2일</t>
    <phoneticPr fontId="19" type="noConversion"/>
  </si>
  <si>
    <t>000002996</t>
    <phoneticPr fontId="19" type="noConversion"/>
  </si>
  <si>
    <t>롤온 펄앤뷰티 1박스 없음</t>
    <phoneticPr fontId="19" type="noConversion"/>
  </si>
  <si>
    <r>
      <rPr>
        <sz val="11"/>
        <color rgb="FF000000"/>
        <rFont val="Segoe UI Symbol"/>
        <family val="2"/>
      </rPr>
      <t>💚</t>
    </r>
    <r>
      <rPr>
        <sz val="11"/>
        <color rgb="FF000000"/>
        <rFont val="Tahoma"/>
        <family val="2"/>
      </rPr>
      <t>ธนาคาร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하나</t>
    </r>
    <r>
      <rPr>
        <sz val="11"/>
        <color rgb="FF000000"/>
        <rFont val="Calibri"/>
        <family val="2"/>
      </rPr>
      <t xml:space="preserve"> HANA KEB</t>
    </r>
    <r>
      <rPr>
        <sz val="11"/>
        <color rgb="FF000000"/>
        <rFont val="Segoe UI Symbol"/>
        <family val="2"/>
      </rPr>
      <t>💚</t>
    </r>
    <r>
      <rPr>
        <sz val="11"/>
        <color rgb="FF000000"/>
        <rFont val="Calibri"/>
        <family val="2"/>
      </rPr>
      <t xml:space="preserve">
69191032673207 </t>
    </r>
    <r>
      <rPr>
        <sz val="11"/>
        <color rgb="FF000000"/>
        <rFont val="Tahoma"/>
        <family val="2"/>
      </rPr>
      <t>ชื่อ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최완팬</t>
    </r>
    <phoneticPr fontId="19" type="noConversion"/>
  </si>
  <si>
    <t>처리일 5/3</t>
    <phoneticPr fontId="19" type="noConversion"/>
  </si>
  <si>
    <t>1_난 타이 마트 _F</t>
    <phoneticPr fontId="19" type="noConversion"/>
  </si>
  <si>
    <t>01093293883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</si>
</sst>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mm&quot;월&quot;\ dd&quot;일&quot;"/>
  </numFmts>
  <fonts count="2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b/>
      <sz val="22"/>
      <color rgb="FF000000"/>
      <name val="맑은 고딕"/>
      <family val="3"/>
      <charset val="129"/>
    </font>
    <font>
      <b/>
      <sz val="22"/>
      <color rgb="FF000000"/>
      <name val="Arial"/>
      <family val="2"/>
    </font>
    <font>
      <b/>
      <sz val="22"/>
      <color rgb="FF000000"/>
      <name val="돋움"/>
      <family val="3"/>
      <charset val="129"/>
    </font>
    <font>
      <sz val="12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41362F"/>
      <name val="Arial"/>
      <family val="2"/>
    </font>
    <font>
      <sz val="11"/>
      <color rgb="FF303030"/>
      <name val="Arial"/>
      <family val="2"/>
    </font>
    <font>
      <sz val="10"/>
      <color rgb="FF303030"/>
      <name val="Arial"/>
      <family val="2"/>
    </font>
    <font>
      <b/>
      <sz val="10"/>
      <color rgb="FF000000"/>
      <name val="Arial Unicode MS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03030"/>
      <name val="Arial"/>
      <family val="2"/>
    </font>
    <font>
      <sz val="11"/>
      <color rgb="FF000000"/>
      <name val="Segoe UI Symbol"/>
      <family val="3"/>
    </font>
    <font>
      <sz val="11"/>
      <color rgb="FF000000"/>
      <name val="Tahoma"/>
      <family val="3"/>
      <charset val="222"/>
    </font>
    <font>
      <sz val="11"/>
      <color rgb="FF000000"/>
      <name val="Calibri"/>
      <family val="3"/>
      <charset val="222"/>
    </font>
    <font>
      <sz val="11"/>
      <color rgb="FF000000"/>
      <name val="Calibri"/>
      <family val="3"/>
    </font>
    <font>
      <sz val="11"/>
      <color rgb="FF000000"/>
      <name val="Segoe UI Symbol"/>
      <family val="2"/>
    </font>
    <font>
      <sz val="11"/>
      <color rgb="FF000000"/>
      <name val="Tahoma"/>
      <family val="2"/>
    </font>
    <font>
      <sz val="11"/>
      <color rgb="FF000000"/>
      <name val="Calibri"/>
      <family val="2"/>
    </font>
    <font>
      <sz val="11"/>
      <color rgb="FF000000"/>
      <name val="맑은 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1" fontId="18" fillId="0" borderId="0">
      <alignment vertical="center"/>
    </xf>
    <xf numFmtId="0" fontId="2" fillId="0" borderId="0">
      <alignment vertical="center"/>
    </xf>
  </cellStyleXfs>
  <cellXfs count="9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41" fontId="8" fillId="2" borderId="1" xfId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8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1" fontId="0" fillId="3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 wrapText="1"/>
    </xf>
    <xf numFmtId="41" fontId="0" fillId="3" borderId="3" xfId="0" applyNumberForma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2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1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41" fontId="14" fillId="2" borderId="1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 wrapText="1"/>
    </xf>
    <xf numFmtId="41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1" fontId="0" fillId="6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3" fontId="20" fillId="6" borderId="1" xfId="0" applyNumberFormat="1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41" fontId="0" fillId="7" borderId="1" xfId="0" applyNumberForma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2" fillId="8" borderId="1" xfId="0" quotePrefix="1" applyFont="1" applyFill="1" applyBorder="1">
      <alignment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41" fontId="0" fillId="8" borderId="1" xfId="0" applyNumberFormat="1" applyFill="1" applyBorder="1" applyAlignment="1">
      <alignment horizontal="center" vertical="center" wrapText="1"/>
    </xf>
    <xf numFmtId="0" fontId="13" fillId="6" borderId="1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>
      <alignment vertical="center"/>
    </xf>
    <xf numFmtId="0" fontId="12" fillId="9" borderId="1" xfId="0" quotePrefix="1" applyFont="1" applyFill="1" applyBorder="1">
      <alignment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41" fontId="0" fillId="9" borderId="1" xfId="0" applyNumberFormat="1" applyFill="1" applyBorder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alrat.com/admin/customer/index/edit/id/8811/key/56b70bf61bba47113a10b1f69f3a56c8b77538f940d3150db49f2efb94eaed0d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83"/>
  <sheetViews>
    <sheetView topLeftCell="I33" zoomScaleNormal="75" zoomScaleSheetLayoutView="100" workbookViewId="0">
      <selection activeCell="M43" sqref="A1:P83"/>
    </sheetView>
  </sheetViews>
  <sheetFormatPr defaultColWidth="9" defaultRowHeight="16.5"/>
  <cols>
    <col min="1" max="2" width="9" style="6"/>
    <col min="3" max="3" width="29.375" style="6" bestFit="1" customWidth="1"/>
    <col min="4" max="4" width="13" style="6" bestFit="1" customWidth="1"/>
    <col min="5" max="5" width="29.375" style="6" bestFit="1" customWidth="1"/>
    <col min="6" max="6" width="19.125" style="6" bestFit="1" customWidth="1"/>
    <col min="7" max="7" width="82.25" style="6" bestFit="1" customWidth="1"/>
    <col min="8" max="8" width="14.25" style="6" bestFit="1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46" style="6" bestFit="1" customWidth="1"/>
    <col min="14" max="16" width="10.375" style="6" bestFit="1" customWidth="1"/>
    <col min="17" max="16384" width="9" style="6"/>
  </cols>
  <sheetData>
    <row r="1" spans="1:16" ht="27">
      <c r="A1" s="1" t="s">
        <v>337</v>
      </c>
      <c r="B1" s="2" t="s">
        <v>828</v>
      </c>
      <c r="C1" s="3" t="s">
        <v>322</v>
      </c>
      <c r="D1" s="2" t="s">
        <v>321</v>
      </c>
      <c r="E1" s="3" t="s">
        <v>329</v>
      </c>
      <c r="F1" s="2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323</v>
      </c>
      <c r="O1" s="1" t="s">
        <v>407</v>
      </c>
      <c r="P1" s="1" t="s">
        <v>406</v>
      </c>
    </row>
    <row r="2" spans="1:16">
      <c r="A2" s="7" t="s">
        <v>843</v>
      </c>
      <c r="B2" s="7" t="s">
        <v>325</v>
      </c>
      <c r="C2" s="7" t="s">
        <v>46</v>
      </c>
      <c r="D2" s="7" t="s">
        <v>412</v>
      </c>
      <c r="E2" s="7" t="s">
        <v>821</v>
      </c>
      <c r="F2" s="7" t="s">
        <v>53</v>
      </c>
      <c r="G2" s="7" t="s">
        <v>265</v>
      </c>
      <c r="H2" s="8">
        <v>45293</v>
      </c>
      <c r="I2" s="7">
        <v>0</v>
      </c>
      <c r="J2" s="7">
        <v>2864</v>
      </c>
      <c r="K2" s="7">
        <v>286</v>
      </c>
      <c r="L2" s="7">
        <v>3150</v>
      </c>
      <c r="M2" s="7" t="s">
        <v>829</v>
      </c>
      <c r="N2" s="7" t="s">
        <v>829</v>
      </c>
      <c r="O2" s="7" t="s">
        <v>829</v>
      </c>
      <c r="P2" s="7" t="s">
        <v>829</v>
      </c>
    </row>
    <row r="3" spans="1:16">
      <c r="A3" s="7" t="s">
        <v>843</v>
      </c>
      <c r="B3" s="7" t="s">
        <v>818</v>
      </c>
      <c r="C3" s="7" t="s">
        <v>250</v>
      </c>
      <c r="D3" s="7" t="s">
        <v>832</v>
      </c>
      <c r="E3" s="7" t="s">
        <v>250</v>
      </c>
      <c r="F3" s="7" t="s">
        <v>73</v>
      </c>
      <c r="G3" s="7" t="s">
        <v>59</v>
      </c>
      <c r="H3" s="8">
        <v>45293</v>
      </c>
      <c r="I3" s="7">
        <v>0</v>
      </c>
      <c r="J3" s="7">
        <v>50727</v>
      </c>
      <c r="K3" s="7">
        <v>5073</v>
      </c>
      <c r="L3" s="7">
        <v>55800</v>
      </c>
      <c r="M3" s="7" t="s">
        <v>55</v>
      </c>
      <c r="N3" s="8">
        <v>45293</v>
      </c>
      <c r="O3" s="8">
        <v>45293</v>
      </c>
      <c r="P3" s="8">
        <v>45293</v>
      </c>
    </row>
    <row r="4" spans="1:16">
      <c r="A4" s="7" t="s">
        <v>843</v>
      </c>
      <c r="B4" s="7" t="s">
        <v>820</v>
      </c>
      <c r="C4" s="7" t="s">
        <v>248</v>
      </c>
      <c r="D4" s="7" t="s">
        <v>408</v>
      </c>
      <c r="E4" s="7" t="s">
        <v>248</v>
      </c>
      <c r="F4" s="7" t="s">
        <v>51</v>
      </c>
      <c r="G4" s="7" t="s">
        <v>258</v>
      </c>
      <c r="H4" s="8">
        <v>45293</v>
      </c>
      <c r="I4" s="7">
        <v>7500</v>
      </c>
      <c r="J4" s="7">
        <v>0</v>
      </c>
      <c r="K4" s="7">
        <v>0</v>
      </c>
      <c r="L4" s="7">
        <v>7500</v>
      </c>
      <c r="M4" s="7" t="s">
        <v>820</v>
      </c>
      <c r="N4" s="8">
        <v>45293</v>
      </c>
      <c r="O4" s="8">
        <v>45293</v>
      </c>
      <c r="P4" s="8">
        <v>45293</v>
      </c>
    </row>
    <row r="5" spans="1:16">
      <c r="A5" s="7" t="s">
        <v>843</v>
      </c>
      <c r="B5" s="7" t="s">
        <v>818</v>
      </c>
      <c r="C5" s="7" t="s">
        <v>694</v>
      </c>
      <c r="D5" s="7" t="s">
        <v>838</v>
      </c>
      <c r="E5" s="7" t="s">
        <v>409</v>
      </c>
      <c r="F5" s="7" t="s">
        <v>69</v>
      </c>
      <c r="G5" s="7" t="s">
        <v>473</v>
      </c>
      <c r="H5" s="8">
        <v>45293</v>
      </c>
      <c r="I5" s="7">
        <v>25700</v>
      </c>
      <c r="J5" s="7">
        <v>54727</v>
      </c>
      <c r="K5" s="7">
        <v>5473</v>
      </c>
      <c r="L5" s="7">
        <v>85900</v>
      </c>
      <c r="M5" s="7" t="s">
        <v>70</v>
      </c>
      <c r="N5" s="8">
        <v>45293</v>
      </c>
      <c r="O5" s="8">
        <v>45293</v>
      </c>
      <c r="P5" s="8">
        <v>45293</v>
      </c>
    </row>
    <row r="6" spans="1:16">
      <c r="A6" s="7" t="s">
        <v>843</v>
      </c>
      <c r="B6" s="7" t="s">
        <v>818</v>
      </c>
      <c r="C6" s="7" t="s">
        <v>54</v>
      </c>
      <c r="D6" s="7" t="s">
        <v>823</v>
      </c>
      <c r="E6" s="7" t="s">
        <v>830</v>
      </c>
      <c r="F6" s="7" t="s">
        <v>72</v>
      </c>
      <c r="G6" s="7" t="s">
        <v>706</v>
      </c>
      <c r="H6" s="8">
        <v>45293</v>
      </c>
      <c r="I6" s="7">
        <v>0</v>
      </c>
      <c r="J6" s="7">
        <v>25636</v>
      </c>
      <c r="K6" s="7">
        <v>2564</v>
      </c>
      <c r="L6" s="7">
        <v>28200</v>
      </c>
      <c r="M6" s="7" t="s">
        <v>68</v>
      </c>
      <c r="N6" s="8">
        <v>45293</v>
      </c>
      <c r="O6" s="8">
        <v>45293</v>
      </c>
      <c r="P6" s="8">
        <v>45293</v>
      </c>
    </row>
    <row r="7" spans="1:16">
      <c r="A7" s="7" t="s">
        <v>843</v>
      </c>
      <c r="B7" s="7" t="s">
        <v>818</v>
      </c>
      <c r="C7" s="7" t="s">
        <v>702</v>
      </c>
      <c r="D7" s="7" t="s">
        <v>410</v>
      </c>
      <c r="E7" s="7" t="s">
        <v>702</v>
      </c>
      <c r="F7" s="7" t="s">
        <v>45</v>
      </c>
      <c r="G7" s="7" t="s">
        <v>940</v>
      </c>
      <c r="H7" s="8">
        <v>45293</v>
      </c>
      <c r="I7" s="7">
        <v>0</v>
      </c>
      <c r="J7" s="7">
        <v>1773</v>
      </c>
      <c r="K7" s="7">
        <v>177</v>
      </c>
      <c r="L7" s="7">
        <v>1950</v>
      </c>
      <c r="M7" s="7" t="s">
        <v>57</v>
      </c>
      <c r="N7" s="8">
        <v>45294</v>
      </c>
      <c r="O7" s="8">
        <v>45294</v>
      </c>
      <c r="P7" s="8">
        <v>45294</v>
      </c>
    </row>
    <row r="8" spans="1:16">
      <c r="A8" s="7" t="s">
        <v>843</v>
      </c>
      <c r="B8" s="7" t="s">
        <v>818</v>
      </c>
      <c r="C8" s="7" t="s">
        <v>46</v>
      </c>
      <c r="D8" s="7" t="s">
        <v>412</v>
      </c>
      <c r="E8" s="7" t="s">
        <v>822</v>
      </c>
      <c r="F8" s="7" t="s">
        <v>64</v>
      </c>
      <c r="G8" s="7" t="s">
        <v>50</v>
      </c>
      <c r="H8" s="8">
        <v>45294</v>
      </c>
      <c r="I8" s="7">
        <v>25000</v>
      </c>
      <c r="J8" s="7">
        <v>0</v>
      </c>
      <c r="K8" s="7">
        <v>0</v>
      </c>
      <c r="L8" s="7">
        <v>25000</v>
      </c>
      <c r="M8" s="7" t="s">
        <v>61</v>
      </c>
      <c r="N8" s="8">
        <v>45294</v>
      </c>
      <c r="O8" s="8">
        <v>45294</v>
      </c>
      <c r="P8" s="8">
        <v>45294</v>
      </c>
    </row>
    <row r="9" spans="1:16" hidden="1">
      <c r="A9" s="7" t="s">
        <v>837</v>
      </c>
      <c r="B9" s="7" t="s">
        <v>818</v>
      </c>
      <c r="C9" s="7" t="s">
        <v>708</v>
      </c>
      <c r="D9" s="7" t="s">
        <v>826</v>
      </c>
      <c r="E9" s="7" t="s">
        <v>708</v>
      </c>
      <c r="F9" s="7" t="s">
        <v>49</v>
      </c>
      <c r="G9" s="7" t="s">
        <v>56</v>
      </c>
      <c r="H9" s="8">
        <v>45294</v>
      </c>
      <c r="I9" s="7">
        <v>0</v>
      </c>
      <c r="J9" s="7">
        <v>1311818</v>
      </c>
      <c r="K9" s="7">
        <v>131182</v>
      </c>
      <c r="L9" s="7">
        <v>1443000</v>
      </c>
      <c r="M9" s="7" t="s">
        <v>66</v>
      </c>
      <c r="N9" s="8">
        <v>45294</v>
      </c>
      <c r="O9" s="8">
        <v>45294</v>
      </c>
      <c r="P9" s="8">
        <v>45294</v>
      </c>
    </row>
    <row r="10" spans="1:16" hidden="1">
      <c r="A10" s="7" t="s">
        <v>837</v>
      </c>
      <c r="B10" s="7" t="s">
        <v>818</v>
      </c>
      <c r="C10" s="7" t="s">
        <v>708</v>
      </c>
      <c r="D10" s="7" t="s">
        <v>826</v>
      </c>
      <c r="E10" s="7" t="s">
        <v>708</v>
      </c>
      <c r="F10" s="7" t="s">
        <v>60</v>
      </c>
      <c r="G10" s="7" t="s">
        <v>52</v>
      </c>
      <c r="H10" s="8">
        <v>45294</v>
      </c>
      <c r="I10" s="7">
        <v>0</v>
      </c>
      <c r="J10" s="7">
        <v>105909</v>
      </c>
      <c r="K10" s="7">
        <v>10591</v>
      </c>
      <c r="L10" s="7">
        <v>116500</v>
      </c>
      <c r="M10" s="7" t="s">
        <v>66</v>
      </c>
      <c r="N10" s="8">
        <v>45294</v>
      </c>
      <c r="O10" s="8">
        <v>45294</v>
      </c>
      <c r="P10" s="8">
        <v>45294</v>
      </c>
    </row>
    <row r="11" spans="1:16">
      <c r="A11" s="7" t="s">
        <v>843</v>
      </c>
      <c r="B11" s="7" t="s">
        <v>325</v>
      </c>
      <c r="C11" s="7" t="s">
        <v>717</v>
      </c>
      <c r="D11" s="7" t="s">
        <v>838</v>
      </c>
      <c r="E11" s="7" t="s">
        <v>839</v>
      </c>
      <c r="F11" s="7" t="s">
        <v>58</v>
      </c>
      <c r="G11" s="7" t="s">
        <v>715</v>
      </c>
      <c r="H11" s="8">
        <v>45295</v>
      </c>
      <c r="I11" s="7">
        <v>0</v>
      </c>
      <c r="J11" s="7">
        <v>1545</v>
      </c>
      <c r="K11" s="7">
        <v>155</v>
      </c>
      <c r="L11" s="7">
        <v>1700</v>
      </c>
      <c r="M11" s="7" t="s">
        <v>829</v>
      </c>
      <c r="N11" s="7" t="s">
        <v>829</v>
      </c>
      <c r="O11" s="7" t="s">
        <v>829</v>
      </c>
      <c r="P11" s="7" t="s">
        <v>829</v>
      </c>
    </row>
    <row r="12" spans="1:16">
      <c r="A12" s="7" t="s">
        <v>843</v>
      </c>
      <c r="B12" s="7" t="s">
        <v>325</v>
      </c>
      <c r="C12" s="7" t="s">
        <v>716</v>
      </c>
      <c r="D12" s="7" t="s">
        <v>824</v>
      </c>
      <c r="E12" s="7" t="s">
        <v>326</v>
      </c>
      <c r="F12" s="7" t="s">
        <v>62</v>
      </c>
      <c r="G12" s="7" t="s">
        <v>48</v>
      </c>
      <c r="H12" s="8">
        <v>45295</v>
      </c>
      <c r="I12" s="7">
        <v>9800</v>
      </c>
      <c r="J12" s="7">
        <v>0</v>
      </c>
      <c r="K12" s="7">
        <v>0</v>
      </c>
      <c r="L12" s="7">
        <v>9800</v>
      </c>
      <c r="M12" s="7" t="s">
        <v>829</v>
      </c>
      <c r="N12" s="7" t="s">
        <v>829</v>
      </c>
      <c r="O12" s="7" t="s">
        <v>829</v>
      </c>
      <c r="P12" s="7" t="s">
        <v>829</v>
      </c>
    </row>
    <row r="13" spans="1:16">
      <c r="A13" s="7" t="s">
        <v>843</v>
      </c>
      <c r="B13" s="7" t="s">
        <v>325</v>
      </c>
      <c r="C13" s="7" t="s">
        <v>716</v>
      </c>
      <c r="D13" s="7" t="s">
        <v>824</v>
      </c>
      <c r="E13" s="7" t="s">
        <v>328</v>
      </c>
      <c r="F13" s="7" t="s">
        <v>88</v>
      </c>
      <c r="G13" s="7" t="s">
        <v>249</v>
      </c>
      <c r="H13" s="8">
        <v>45295</v>
      </c>
      <c r="I13" s="7">
        <v>1400</v>
      </c>
      <c r="J13" s="7">
        <v>0</v>
      </c>
      <c r="K13" s="7">
        <v>0</v>
      </c>
      <c r="L13" s="7">
        <v>1400</v>
      </c>
      <c r="M13" s="7" t="s">
        <v>829</v>
      </c>
      <c r="N13" s="7" t="s">
        <v>829</v>
      </c>
      <c r="O13" s="7" t="s">
        <v>829</v>
      </c>
      <c r="P13" s="7" t="s">
        <v>829</v>
      </c>
    </row>
    <row r="14" spans="1:16">
      <c r="A14" s="7" t="s">
        <v>843</v>
      </c>
      <c r="B14" s="7" t="s">
        <v>325</v>
      </c>
      <c r="C14" s="7" t="s">
        <v>716</v>
      </c>
      <c r="D14" s="7" t="s">
        <v>824</v>
      </c>
      <c r="E14" s="7" t="s">
        <v>415</v>
      </c>
      <c r="F14" s="7" t="s">
        <v>87</v>
      </c>
      <c r="G14" s="7" t="s">
        <v>102</v>
      </c>
      <c r="H14" s="8">
        <v>45295</v>
      </c>
      <c r="I14" s="7">
        <v>0</v>
      </c>
      <c r="J14" s="7">
        <v>4091</v>
      </c>
      <c r="K14" s="7">
        <v>409</v>
      </c>
      <c r="L14" s="7">
        <v>4500</v>
      </c>
      <c r="M14" s="7" t="s">
        <v>829</v>
      </c>
      <c r="N14" s="7" t="s">
        <v>829</v>
      </c>
      <c r="O14" s="7" t="s">
        <v>829</v>
      </c>
      <c r="P14" s="7" t="s">
        <v>829</v>
      </c>
    </row>
    <row r="15" spans="1:16">
      <c r="A15" s="7" t="s">
        <v>843</v>
      </c>
      <c r="B15" s="7" t="s">
        <v>818</v>
      </c>
      <c r="C15" s="7" t="s">
        <v>82</v>
      </c>
      <c r="D15" s="7" t="s">
        <v>413</v>
      </c>
      <c r="E15" s="7" t="s">
        <v>414</v>
      </c>
      <c r="F15" s="7" t="s">
        <v>74</v>
      </c>
      <c r="G15" s="7" t="s">
        <v>942</v>
      </c>
      <c r="H15" s="8">
        <v>45295</v>
      </c>
      <c r="I15" s="7">
        <v>0</v>
      </c>
      <c r="J15" s="7">
        <v>1636</v>
      </c>
      <c r="K15" s="7">
        <v>164</v>
      </c>
      <c r="L15" s="7">
        <v>1800</v>
      </c>
      <c r="M15" s="7" t="s">
        <v>83</v>
      </c>
      <c r="N15" s="8">
        <v>45295</v>
      </c>
      <c r="O15" s="8">
        <v>45295</v>
      </c>
      <c r="P15" s="8">
        <v>45295</v>
      </c>
    </row>
    <row r="16" spans="1:16">
      <c r="A16" s="7" t="s">
        <v>843</v>
      </c>
      <c r="B16" s="7" t="s">
        <v>818</v>
      </c>
      <c r="C16" s="7" t="s">
        <v>716</v>
      </c>
      <c r="D16" s="7" t="s">
        <v>824</v>
      </c>
      <c r="E16" s="7" t="s">
        <v>831</v>
      </c>
      <c r="F16" s="7" t="s">
        <v>100</v>
      </c>
      <c r="G16" s="7" t="s">
        <v>98</v>
      </c>
      <c r="H16" s="8">
        <v>45295</v>
      </c>
      <c r="I16" s="7">
        <v>0</v>
      </c>
      <c r="J16" s="7">
        <v>6636</v>
      </c>
      <c r="K16" s="7">
        <v>664</v>
      </c>
      <c r="L16" s="7">
        <v>7300</v>
      </c>
      <c r="M16" s="7" t="s">
        <v>703</v>
      </c>
      <c r="N16" s="8">
        <v>45295</v>
      </c>
      <c r="O16" s="8">
        <v>45295</v>
      </c>
      <c r="P16" s="8">
        <v>45295</v>
      </c>
    </row>
    <row r="17" spans="1:16">
      <c r="A17" s="7" t="s">
        <v>843</v>
      </c>
      <c r="B17" s="7" t="s">
        <v>818</v>
      </c>
      <c r="C17" s="7" t="s">
        <v>694</v>
      </c>
      <c r="D17" s="7" t="s">
        <v>838</v>
      </c>
      <c r="E17" s="7" t="s">
        <v>330</v>
      </c>
      <c r="F17" s="7" t="s">
        <v>84</v>
      </c>
      <c r="G17" s="7" t="s">
        <v>85</v>
      </c>
      <c r="H17" s="8">
        <v>45295</v>
      </c>
      <c r="I17" s="7">
        <v>0</v>
      </c>
      <c r="J17" s="7">
        <v>3364</v>
      </c>
      <c r="K17" s="7">
        <v>336</v>
      </c>
      <c r="L17" s="7">
        <v>3700</v>
      </c>
      <c r="M17" s="7" t="s">
        <v>70</v>
      </c>
      <c r="N17" s="8">
        <v>45295</v>
      </c>
      <c r="O17" s="8">
        <v>45295</v>
      </c>
      <c r="P17" s="8">
        <v>45295</v>
      </c>
    </row>
    <row r="18" spans="1:16">
      <c r="A18" s="7" t="s">
        <v>843</v>
      </c>
      <c r="B18" s="7" t="s">
        <v>818</v>
      </c>
      <c r="C18" s="7" t="s">
        <v>247</v>
      </c>
      <c r="D18" s="7" t="s">
        <v>841</v>
      </c>
      <c r="E18" s="7" t="s">
        <v>247</v>
      </c>
      <c r="F18" s="7" t="s">
        <v>91</v>
      </c>
      <c r="G18" s="7" t="s">
        <v>101</v>
      </c>
      <c r="H18" s="8">
        <v>45299</v>
      </c>
      <c r="I18" s="7">
        <v>0</v>
      </c>
      <c r="J18" s="7">
        <v>22909</v>
      </c>
      <c r="K18" s="7">
        <v>2291</v>
      </c>
      <c r="L18" s="7">
        <v>25200</v>
      </c>
      <c r="M18" s="7" t="s">
        <v>700</v>
      </c>
      <c r="N18" s="8">
        <v>45299</v>
      </c>
      <c r="O18" s="8">
        <v>45299</v>
      </c>
      <c r="P18" s="8">
        <v>45299</v>
      </c>
    </row>
    <row r="19" spans="1:16">
      <c r="A19" s="7" t="s">
        <v>843</v>
      </c>
      <c r="B19" s="7" t="s">
        <v>818</v>
      </c>
      <c r="C19" s="7" t="s">
        <v>705</v>
      </c>
      <c r="D19" s="7" t="s">
        <v>827</v>
      </c>
      <c r="E19" s="7" t="s">
        <v>260</v>
      </c>
      <c r="F19" s="7" t="s">
        <v>86</v>
      </c>
      <c r="G19" s="7" t="s">
        <v>94</v>
      </c>
      <c r="H19" s="8">
        <v>45299</v>
      </c>
      <c r="I19" s="7">
        <v>0</v>
      </c>
      <c r="J19" s="7">
        <v>1818</v>
      </c>
      <c r="K19" s="7">
        <v>182</v>
      </c>
      <c r="L19" s="7">
        <v>2000</v>
      </c>
      <c r="M19" s="7" t="s">
        <v>707</v>
      </c>
      <c r="N19" s="8">
        <v>45299</v>
      </c>
      <c r="O19" s="8">
        <v>45299</v>
      </c>
      <c r="P19" s="8">
        <v>45299</v>
      </c>
    </row>
    <row r="20" spans="1:16">
      <c r="A20" s="7" t="s">
        <v>843</v>
      </c>
      <c r="B20" s="7" t="s">
        <v>818</v>
      </c>
      <c r="C20" s="7" t="s">
        <v>714</v>
      </c>
      <c r="D20" s="7" t="s">
        <v>411</v>
      </c>
      <c r="E20" s="7" t="s">
        <v>714</v>
      </c>
      <c r="F20" s="7" t="s">
        <v>65</v>
      </c>
      <c r="G20" s="7" t="s">
        <v>47</v>
      </c>
      <c r="H20" s="8">
        <v>45293</v>
      </c>
      <c r="I20" s="7">
        <v>0</v>
      </c>
      <c r="J20" s="7">
        <v>4273</v>
      </c>
      <c r="K20" s="7">
        <v>427</v>
      </c>
      <c r="L20" s="7">
        <v>4700</v>
      </c>
      <c r="M20" s="7" t="s">
        <v>710</v>
      </c>
      <c r="N20" s="8">
        <v>45300</v>
      </c>
      <c r="O20" s="8">
        <v>45300</v>
      </c>
      <c r="P20" s="8">
        <v>45300</v>
      </c>
    </row>
    <row r="21" spans="1:16">
      <c r="A21" s="7" t="s">
        <v>843</v>
      </c>
      <c r="B21" s="7" t="s">
        <v>818</v>
      </c>
      <c r="C21" s="7" t="s">
        <v>714</v>
      </c>
      <c r="D21" s="7" t="s">
        <v>411</v>
      </c>
      <c r="E21" s="7" t="s">
        <v>714</v>
      </c>
      <c r="F21" s="7" t="s">
        <v>89</v>
      </c>
      <c r="G21" s="7" t="s">
        <v>416</v>
      </c>
      <c r="H21" s="8">
        <v>45299</v>
      </c>
      <c r="I21" s="7">
        <v>0</v>
      </c>
      <c r="J21" s="7">
        <v>10909</v>
      </c>
      <c r="K21" s="7">
        <v>1091</v>
      </c>
      <c r="L21" s="7">
        <v>12000</v>
      </c>
      <c r="M21" s="7" t="s">
        <v>710</v>
      </c>
      <c r="N21" s="8">
        <v>45300</v>
      </c>
      <c r="O21" s="8">
        <v>45300</v>
      </c>
      <c r="P21" s="8">
        <v>45300</v>
      </c>
    </row>
    <row r="22" spans="1:16">
      <c r="A22" s="7" t="s">
        <v>843</v>
      </c>
      <c r="B22" s="7" t="s">
        <v>818</v>
      </c>
      <c r="C22" s="7" t="s">
        <v>697</v>
      </c>
      <c r="D22" s="7" t="s">
        <v>417</v>
      </c>
      <c r="E22" s="7" t="s">
        <v>833</v>
      </c>
      <c r="F22" s="7" t="s">
        <v>90</v>
      </c>
      <c r="G22" s="7" t="s">
        <v>251</v>
      </c>
      <c r="H22" s="8">
        <v>45299</v>
      </c>
      <c r="I22" s="7">
        <v>0</v>
      </c>
      <c r="J22" s="7">
        <v>3909</v>
      </c>
      <c r="K22" s="7">
        <v>391</v>
      </c>
      <c r="L22" s="7">
        <v>4300</v>
      </c>
      <c r="M22" s="7" t="s">
        <v>709</v>
      </c>
      <c r="N22" s="8">
        <v>45300</v>
      </c>
      <c r="O22" s="8">
        <v>45300</v>
      </c>
      <c r="P22" s="8">
        <v>45300</v>
      </c>
    </row>
    <row r="23" spans="1:16">
      <c r="A23" s="7" t="s">
        <v>843</v>
      </c>
      <c r="B23" s="7" t="s">
        <v>818</v>
      </c>
      <c r="C23" s="7" t="s">
        <v>705</v>
      </c>
      <c r="D23" s="7" t="s">
        <v>827</v>
      </c>
      <c r="E23" s="7" t="s">
        <v>252</v>
      </c>
      <c r="F23" s="7" t="s">
        <v>92</v>
      </c>
      <c r="G23" s="7" t="s">
        <v>103</v>
      </c>
      <c r="H23" s="8">
        <v>45299</v>
      </c>
      <c r="I23" s="7">
        <v>0</v>
      </c>
      <c r="J23" s="7">
        <v>4000</v>
      </c>
      <c r="K23" s="7">
        <v>400</v>
      </c>
      <c r="L23" s="7">
        <v>4400</v>
      </c>
      <c r="M23" s="7" t="s">
        <v>707</v>
      </c>
      <c r="N23" s="8">
        <v>45300</v>
      </c>
      <c r="O23" s="8">
        <v>45300</v>
      </c>
      <c r="P23" s="8">
        <v>45300</v>
      </c>
    </row>
    <row r="24" spans="1:16">
      <c r="A24" s="7" t="s">
        <v>843</v>
      </c>
      <c r="B24" s="7" t="s">
        <v>818</v>
      </c>
      <c r="C24" s="7" t="s">
        <v>717</v>
      </c>
      <c r="D24" s="7" t="s">
        <v>838</v>
      </c>
      <c r="E24" s="7" t="s">
        <v>834</v>
      </c>
      <c r="F24" s="7" t="s">
        <v>104</v>
      </c>
      <c r="G24" s="7" t="s">
        <v>251</v>
      </c>
      <c r="H24" s="8">
        <v>45299</v>
      </c>
      <c r="I24" s="7">
        <v>0</v>
      </c>
      <c r="J24" s="7">
        <v>3909</v>
      </c>
      <c r="K24" s="7">
        <v>391</v>
      </c>
      <c r="L24" s="7">
        <v>4300</v>
      </c>
      <c r="M24" s="7" t="s">
        <v>952</v>
      </c>
      <c r="N24" s="8">
        <v>45300</v>
      </c>
      <c r="O24" s="8">
        <v>45300</v>
      </c>
      <c r="P24" s="8">
        <v>45300</v>
      </c>
    </row>
    <row r="25" spans="1:16">
      <c r="A25" s="7" t="s">
        <v>843</v>
      </c>
      <c r="B25" s="7" t="s">
        <v>818</v>
      </c>
      <c r="C25" s="7" t="s">
        <v>95</v>
      </c>
      <c r="D25" s="7" t="s">
        <v>836</v>
      </c>
      <c r="E25" s="7" t="s">
        <v>331</v>
      </c>
      <c r="F25" s="7" t="s">
        <v>81</v>
      </c>
      <c r="G25" s="7" t="s">
        <v>961</v>
      </c>
      <c r="H25" s="8">
        <v>45300</v>
      </c>
      <c r="I25" s="7">
        <v>0</v>
      </c>
      <c r="J25" s="7">
        <v>10909</v>
      </c>
      <c r="K25" s="7">
        <v>1091</v>
      </c>
      <c r="L25" s="7">
        <v>12000</v>
      </c>
      <c r="M25" s="7" t="s">
        <v>99</v>
      </c>
      <c r="N25" s="8">
        <v>45300</v>
      </c>
      <c r="O25" s="8">
        <v>45300</v>
      </c>
      <c r="P25" s="8">
        <v>45300</v>
      </c>
    </row>
    <row r="26" spans="1:16">
      <c r="A26" s="7" t="s">
        <v>843</v>
      </c>
      <c r="B26" s="7" t="s">
        <v>325</v>
      </c>
      <c r="C26" s="7" t="s">
        <v>716</v>
      </c>
      <c r="D26" s="7" t="s">
        <v>824</v>
      </c>
      <c r="E26" s="7" t="s">
        <v>418</v>
      </c>
      <c r="F26" s="7" t="s">
        <v>93</v>
      </c>
      <c r="G26" s="7" t="s">
        <v>105</v>
      </c>
      <c r="H26" s="8">
        <v>45301</v>
      </c>
      <c r="I26" s="7">
        <v>4800</v>
      </c>
      <c r="J26" s="7">
        <v>0</v>
      </c>
      <c r="K26" s="7">
        <v>0</v>
      </c>
      <c r="L26" s="7">
        <v>4800</v>
      </c>
      <c r="M26" s="7" t="s">
        <v>829</v>
      </c>
      <c r="N26" s="7" t="s">
        <v>829</v>
      </c>
      <c r="O26" s="7" t="s">
        <v>829</v>
      </c>
      <c r="P26" s="7" t="s">
        <v>829</v>
      </c>
    </row>
    <row r="27" spans="1:16">
      <c r="A27" s="7" t="s">
        <v>843</v>
      </c>
      <c r="B27" s="7" t="s">
        <v>818</v>
      </c>
      <c r="C27" s="7" t="s">
        <v>97</v>
      </c>
      <c r="D27" s="7" t="s">
        <v>825</v>
      </c>
      <c r="E27" s="7" t="s">
        <v>332</v>
      </c>
      <c r="F27" s="7" t="s">
        <v>96</v>
      </c>
      <c r="G27" s="7" t="s">
        <v>75</v>
      </c>
      <c r="H27" s="8">
        <v>45302</v>
      </c>
      <c r="I27" s="7">
        <v>0</v>
      </c>
      <c r="J27" s="7">
        <v>6364</v>
      </c>
      <c r="K27" s="7">
        <v>636</v>
      </c>
      <c r="L27" s="7">
        <v>7000</v>
      </c>
      <c r="M27" s="7" t="s">
        <v>701</v>
      </c>
      <c r="N27" s="8">
        <v>45302</v>
      </c>
      <c r="O27" s="8">
        <v>45302</v>
      </c>
      <c r="P27" s="8">
        <v>45302</v>
      </c>
    </row>
    <row r="28" spans="1:16">
      <c r="A28" s="7" t="s">
        <v>843</v>
      </c>
      <c r="B28" s="7" t="s">
        <v>818</v>
      </c>
      <c r="C28" s="7" t="s">
        <v>718</v>
      </c>
      <c r="D28" s="7" t="s">
        <v>857</v>
      </c>
      <c r="E28" s="7" t="s">
        <v>333</v>
      </c>
      <c r="F28" s="7" t="s">
        <v>76</v>
      </c>
      <c r="G28" s="7" t="s">
        <v>103</v>
      </c>
      <c r="H28" s="8">
        <v>45302</v>
      </c>
      <c r="I28" s="7">
        <v>0</v>
      </c>
      <c r="J28" s="7">
        <v>4000</v>
      </c>
      <c r="K28" s="7">
        <v>400</v>
      </c>
      <c r="L28" s="7">
        <v>4400</v>
      </c>
      <c r="M28" s="7" t="s">
        <v>77</v>
      </c>
      <c r="N28" s="8">
        <v>45302</v>
      </c>
      <c r="O28" s="8">
        <v>45302</v>
      </c>
      <c r="P28" s="8">
        <v>45302</v>
      </c>
    </row>
    <row r="29" spans="1:16">
      <c r="A29" s="7" t="s">
        <v>843</v>
      </c>
      <c r="B29" s="7" t="s">
        <v>818</v>
      </c>
      <c r="C29" s="7" t="s">
        <v>717</v>
      </c>
      <c r="D29" s="7" t="s">
        <v>838</v>
      </c>
      <c r="E29" s="7" t="s">
        <v>335</v>
      </c>
      <c r="F29" s="7" t="s">
        <v>134</v>
      </c>
      <c r="G29" s="7" t="s">
        <v>137</v>
      </c>
      <c r="H29" s="8">
        <v>45302</v>
      </c>
      <c r="I29" s="7">
        <v>0</v>
      </c>
      <c r="J29" s="7">
        <v>33636</v>
      </c>
      <c r="K29" s="7">
        <v>3364</v>
      </c>
      <c r="L29" s="7">
        <v>37000</v>
      </c>
      <c r="M29" s="7" t="s">
        <v>135</v>
      </c>
      <c r="N29" s="8">
        <v>45302</v>
      </c>
      <c r="O29" s="8">
        <v>45302</v>
      </c>
      <c r="P29" s="8">
        <v>45302</v>
      </c>
    </row>
    <row r="30" spans="1:16">
      <c r="A30" s="7" t="s">
        <v>843</v>
      </c>
      <c r="B30" s="7" t="s">
        <v>818</v>
      </c>
      <c r="C30" s="7" t="s">
        <v>698</v>
      </c>
      <c r="D30" s="7" t="s">
        <v>847</v>
      </c>
      <c r="E30" s="7" t="s">
        <v>853</v>
      </c>
      <c r="F30" s="7" t="s">
        <v>119</v>
      </c>
      <c r="G30" s="7" t="s">
        <v>371</v>
      </c>
      <c r="H30" s="8">
        <v>45302</v>
      </c>
      <c r="I30" s="7">
        <v>3000</v>
      </c>
      <c r="J30" s="7">
        <v>0</v>
      </c>
      <c r="K30" s="7">
        <v>0</v>
      </c>
      <c r="L30" s="7">
        <v>3000</v>
      </c>
      <c r="M30" s="7" t="s">
        <v>111</v>
      </c>
      <c r="N30" s="8">
        <v>45302</v>
      </c>
      <c r="O30" s="8">
        <v>45302</v>
      </c>
      <c r="P30" s="8">
        <v>45302</v>
      </c>
    </row>
    <row r="31" spans="1:16">
      <c r="A31" s="7" t="s">
        <v>843</v>
      </c>
      <c r="B31" s="7" t="s">
        <v>325</v>
      </c>
      <c r="C31" s="7" t="s">
        <v>79</v>
      </c>
      <c r="D31" s="7" t="s">
        <v>419</v>
      </c>
      <c r="E31" s="7" t="s">
        <v>849</v>
      </c>
      <c r="F31" s="7" t="s">
        <v>78</v>
      </c>
      <c r="G31" s="7" t="s">
        <v>80</v>
      </c>
      <c r="H31" s="8">
        <v>45302</v>
      </c>
      <c r="I31" s="7">
        <v>0</v>
      </c>
      <c r="J31" s="7">
        <v>52364</v>
      </c>
      <c r="K31" s="7">
        <v>5236</v>
      </c>
      <c r="L31" s="7">
        <v>57600</v>
      </c>
      <c r="M31" s="7" t="s">
        <v>829</v>
      </c>
      <c r="N31" s="7" t="s">
        <v>829</v>
      </c>
      <c r="O31" s="7" t="s">
        <v>829</v>
      </c>
      <c r="P31" s="7" t="s">
        <v>829</v>
      </c>
    </row>
    <row r="32" spans="1:16">
      <c r="A32" s="7" t="s">
        <v>843</v>
      </c>
      <c r="B32" s="7" t="s">
        <v>325</v>
      </c>
      <c r="C32" s="7" t="s">
        <v>716</v>
      </c>
      <c r="D32" s="7" t="s">
        <v>824</v>
      </c>
      <c r="E32" s="7" t="s">
        <v>869</v>
      </c>
      <c r="F32" s="7" t="s">
        <v>118</v>
      </c>
      <c r="G32" s="7" t="s">
        <v>461</v>
      </c>
      <c r="H32" s="8">
        <v>45302</v>
      </c>
      <c r="I32" s="7">
        <v>0</v>
      </c>
      <c r="J32" s="7">
        <v>8045</v>
      </c>
      <c r="K32" s="7">
        <v>805</v>
      </c>
      <c r="L32" s="7">
        <v>8850</v>
      </c>
      <c r="M32" s="7" t="s">
        <v>829</v>
      </c>
      <c r="N32" s="7" t="s">
        <v>829</v>
      </c>
      <c r="O32" s="7" t="s">
        <v>829</v>
      </c>
      <c r="P32" s="7" t="s">
        <v>829</v>
      </c>
    </row>
    <row r="33" spans="1:16">
      <c r="A33" s="7" t="s">
        <v>843</v>
      </c>
      <c r="B33" s="7" t="s">
        <v>325</v>
      </c>
      <c r="C33" s="7" t="s">
        <v>716</v>
      </c>
      <c r="D33" s="7" t="s">
        <v>824</v>
      </c>
      <c r="E33" s="7" t="s">
        <v>327</v>
      </c>
      <c r="F33" s="7" t="s">
        <v>109</v>
      </c>
      <c r="G33" s="7" t="s">
        <v>129</v>
      </c>
      <c r="H33" s="8">
        <v>45303</v>
      </c>
      <c r="I33" s="7">
        <v>0</v>
      </c>
      <c r="J33" s="7">
        <v>2364</v>
      </c>
      <c r="K33" s="7">
        <v>236</v>
      </c>
      <c r="L33" s="7">
        <v>2600</v>
      </c>
      <c r="M33" s="7" t="s">
        <v>829</v>
      </c>
      <c r="N33" s="8" t="s">
        <v>829</v>
      </c>
      <c r="O33" s="8" t="s">
        <v>829</v>
      </c>
      <c r="P33" s="8" t="s">
        <v>829</v>
      </c>
    </row>
    <row r="34" spans="1:16">
      <c r="A34" s="7" t="s">
        <v>843</v>
      </c>
      <c r="B34" s="7" t="s">
        <v>820</v>
      </c>
      <c r="C34" s="7" t="s">
        <v>266</v>
      </c>
      <c r="D34" s="7" t="s">
        <v>859</v>
      </c>
      <c r="E34" s="7" t="s">
        <v>266</v>
      </c>
      <c r="F34" s="7" t="s">
        <v>117</v>
      </c>
      <c r="G34" s="7" t="s">
        <v>721</v>
      </c>
      <c r="H34" s="8">
        <v>45302</v>
      </c>
      <c r="I34" s="7">
        <v>0</v>
      </c>
      <c r="J34" s="7">
        <v>19636</v>
      </c>
      <c r="K34" s="7">
        <v>1964</v>
      </c>
      <c r="L34" s="7">
        <v>21600</v>
      </c>
      <c r="M34" s="15" t="s">
        <v>820</v>
      </c>
      <c r="N34" s="8">
        <v>45303</v>
      </c>
      <c r="O34" s="8">
        <v>45303</v>
      </c>
      <c r="P34" s="8">
        <v>45303</v>
      </c>
    </row>
    <row r="35" spans="1:16">
      <c r="A35" s="7" t="s">
        <v>843</v>
      </c>
      <c r="B35" s="7" t="s">
        <v>820</v>
      </c>
      <c r="C35" s="7" t="s">
        <v>259</v>
      </c>
      <c r="D35" s="7" t="s">
        <v>421</v>
      </c>
      <c r="E35" s="7" t="s">
        <v>259</v>
      </c>
      <c r="F35" s="7" t="s">
        <v>125</v>
      </c>
      <c r="G35" s="7" t="s">
        <v>721</v>
      </c>
      <c r="H35" s="8">
        <v>45303</v>
      </c>
      <c r="I35" s="7">
        <v>0</v>
      </c>
      <c r="J35" s="7">
        <v>19636</v>
      </c>
      <c r="K35" s="7">
        <v>1964</v>
      </c>
      <c r="L35" s="7">
        <v>21600</v>
      </c>
      <c r="M35" s="15" t="s">
        <v>820</v>
      </c>
      <c r="N35" s="8">
        <v>45303</v>
      </c>
      <c r="O35" s="8">
        <v>45303</v>
      </c>
      <c r="P35" s="8">
        <v>45303</v>
      </c>
    </row>
    <row r="36" spans="1:16">
      <c r="A36" s="7" t="s">
        <v>843</v>
      </c>
      <c r="B36" s="7" t="s">
        <v>820</v>
      </c>
      <c r="C36" s="7" t="s">
        <v>248</v>
      </c>
      <c r="D36" s="7" t="s">
        <v>408</v>
      </c>
      <c r="E36" s="7" t="s">
        <v>248</v>
      </c>
      <c r="F36" s="7" t="s">
        <v>121</v>
      </c>
      <c r="G36" s="7" t="s">
        <v>377</v>
      </c>
      <c r="H36" s="8">
        <v>45303</v>
      </c>
      <c r="I36" s="7">
        <v>8000</v>
      </c>
      <c r="J36" s="7">
        <v>0</v>
      </c>
      <c r="K36" s="7">
        <v>0</v>
      </c>
      <c r="L36" s="7">
        <v>8000</v>
      </c>
      <c r="M36" s="15" t="s">
        <v>820</v>
      </c>
      <c r="N36" s="8">
        <v>45303</v>
      </c>
      <c r="O36" s="8">
        <v>45303</v>
      </c>
      <c r="P36" s="8">
        <v>45303</v>
      </c>
    </row>
    <row r="37" spans="1:16">
      <c r="A37" s="7" t="s">
        <v>843</v>
      </c>
      <c r="B37" s="7" t="s">
        <v>818</v>
      </c>
      <c r="C37" s="7" t="s">
        <v>106</v>
      </c>
      <c r="D37" s="7" t="s">
        <v>870</v>
      </c>
      <c r="E37" s="7" t="s">
        <v>861</v>
      </c>
      <c r="F37" s="7" t="s">
        <v>124</v>
      </c>
      <c r="G37" s="7" t="s">
        <v>107</v>
      </c>
      <c r="H37" s="8">
        <v>45303</v>
      </c>
      <c r="I37" s="7">
        <v>0</v>
      </c>
      <c r="J37" s="7">
        <v>2000</v>
      </c>
      <c r="K37" s="7">
        <v>200</v>
      </c>
      <c r="L37" s="7">
        <v>2200</v>
      </c>
      <c r="M37" s="15" t="s">
        <v>116</v>
      </c>
      <c r="N37" s="8">
        <v>45303</v>
      </c>
      <c r="O37" s="8">
        <v>45303</v>
      </c>
      <c r="P37" s="8">
        <v>45303</v>
      </c>
    </row>
    <row r="38" spans="1:16">
      <c r="A38" s="7" t="s">
        <v>843</v>
      </c>
      <c r="B38" s="7" t="s">
        <v>818</v>
      </c>
      <c r="C38" s="7" t="s">
        <v>106</v>
      </c>
      <c r="D38" s="7" t="s">
        <v>870</v>
      </c>
      <c r="E38" s="7" t="s">
        <v>876</v>
      </c>
      <c r="F38" s="7" t="s">
        <v>112</v>
      </c>
      <c r="G38" s="7" t="s">
        <v>107</v>
      </c>
      <c r="H38" s="8">
        <v>45303</v>
      </c>
      <c r="I38" s="7">
        <v>0</v>
      </c>
      <c r="J38" s="7">
        <v>2000</v>
      </c>
      <c r="K38" s="7">
        <v>200</v>
      </c>
      <c r="L38" s="7">
        <v>2200</v>
      </c>
      <c r="M38" s="15" t="s">
        <v>116</v>
      </c>
      <c r="N38" s="8">
        <v>45303</v>
      </c>
      <c r="O38" s="8">
        <v>45303</v>
      </c>
      <c r="P38" s="8">
        <v>45303</v>
      </c>
    </row>
    <row r="39" spans="1:16">
      <c r="A39" s="7" t="s">
        <v>843</v>
      </c>
      <c r="B39" s="7" t="s">
        <v>818</v>
      </c>
      <c r="C39" s="7" t="s">
        <v>420</v>
      </c>
      <c r="D39" s="7" t="s">
        <v>858</v>
      </c>
      <c r="E39" s="7" t="s">
        <v>255</v>
      </c>
      <c r="F39" s="7" t="s">
        <v>136</v>
      </c>
      <c r="G39" s="7" t="s">
        <v>113</v>
      </c>
      <c r="H39" s="8">
        <v>45303</v>
      </c>
      <c r="I39" s="7">
        <v>0</v>
      </c>
      <c r="J39" s="7">
        <v>8000</v>
      </c>
      <c r="K39" s="7">
        <v>800</v>
      </c>
      <c r="L39" s="7">
        <v>8800</v>
      </c>
      <c r="M39" s="15" t="s">
        <v>120</v>
      </c>
      <c r="N39" s="8">
        <v>45303</v>
      </c>
      <c r="O39" s="8">
        <v>45303</v>
      </c>
      <c r="P39" s="8">
        <v>45303</v>
      </c>
    </row>
    <row r="40" spans="1:16">
      <c r="A40" s="7" t="s">
        <v>843</v>
      </c>
      <c r="B40" s="7" t="s">
        <v>818</v>
      </c>
      <c r="C40" s="7" t="s">
        <v>694</v>
      </c>
      <c r="D40" s="7" t="s">
        <v>838</v>
      </c>
      <c r="E40" s="7" t="s">
        <v>114</v>
      </c>
      <c r="F40" s="7" t="s">
        <v>122</v>
      </c>
      <c r="G40" s="7" t="s">
        <v>107</v>
      </c>
      <c r="H40" s="8">
        <v>45303</v>
      </c>
      <c r="I40" s="7">
        <v>0</v>
      </c>
      <c r="J40" s="7">
        <v>2000</v>
      </c>
      <c r="K40" s="7">
        <v>200</v>
      </c>
      <c r="L40" s="7">
        <v>2200</v>
      </c>
      <c r="M40" s="15" t="s">
        <v>135</v>
      </c>
      <c r="N40" s="8">
        <v>45303</v>
      </c>
      <c r="O40" s="8">
        <v>45303</v>
      </c>
      <c r="P40" s="8">
        <v>45303</v>
      </c>
    </row>
    <row r="41" spans="1:16">
      <c r="A41" s="7" t="s">
        <v>843</v>
      </c>
      <c r="B41" s="7" t="s">
        <v>818</v>
      </c>
      <c r="C41" s="7" t="s">
        <v>705</v>
      </c>
      <c r="D41" s="7" t="s">
        <v>827</v>
      </c>
      <c r="E41" s="7" t="s">
        <v>133</v>
      </c>
      <c r="F41" s="7" t="s">
        <v>123</v>
      </c>
      <c r="G41" s="7" t="s">
        <v>107</v>
      </c>
      <c r="H41" s="8">
        <v>45303</v>
      </c>
      <c r="I41" s="7">
        <v>0</v>
      </c>
      <c r="J41" s="7">
        <v>2000</v>
      </c>
      <c r="K41" s="7">
        <v>200</v>
      </c>
      <c r="L41" s="7">
        <v>2200</v>
      </c>
      <c r="M41" s="15" t="s">
        <v>707</v>
      </c>
      <c r="N41" s="8">
        <v>45303</v>
      </c>
      <c r="O41" s="8">
        <v>45303</v>
      </c>
      <c r="P41" s="8">
        <v>45303</v>
      </c>
    </row>
    <row r="42" spans="1:16">
      <c r="A42" s="7" t="s">
        <v>843</v>
      </c>
      <c r="B42" s="7" t="s">
        <v>818</v>
      </c>
      <c r="C42" s="7" t="s">
        <v>110</v>
      </c>
      <c r="D42" s="7" t="s">
        <v>847</v>
      </c>
      <c r="E42" s="7" t="s">
        <v>110</v>
      </c>
      <c r="F42" s="7" t="s">
        <v>119</v>
      </c>
      <c r="G42" s="7" t="s">
        <v>953</v>
      </c>
      <c r="H42" s="8">
        <v>45303</v>
      </c>
      <c r="I42" s="7">
        <v>0</v>
      </c>
      <c r="J42" s="7">
        <v>78545</v>
      </c>
      <c r="K42" s="7">
        <v>7855</v>
      </c>
      <c r="L42" s="7">
        <v>86400</v>
      </c>
      <c r="M42" s="16" t="s">
        <v>719</v>
      </c>
      <c r="N42" s="8">
        <v>45303</v>
      </c>
      <c r="O42" s="8">
        <v>45303</v>
      </c>
      <c r="P42" s="8">
        <v>45303</v>
      </c>
    </row>
    <row r="43" spans="1:16">
      <c r="A43" s="7" t="s">
        <v>843</v>
      </c>
      <c r="B43" s="7" t="s">
        <v>818</v>
      </c>
      <c r="C43" s="7" t="s">
        <v>262</v>
      </c>
      <c r="D43" s="7" t="s">
        <v>422</v>
      </c>
      <c r="E43" s="7" t="s">
        <v>262</v>
      </c>
      <c r="F43" s="7" t="s">
        <v>126</v>
      </c>
      <c r="G43" s="17" t="s">
        <v>394</v>
      </c>
      <c r="H43" s="8">
        <v>45303</v>
      </c>
      <c r="I43" s="7">
        <v>5600</v>
      </c>
      <c r="J43" s="7">
        <v>0</v>
      </c>
      <c r="K43" s="7">
        <v>0</v>
      </c>
      <c r="L43" s="7">
        <v>5600</v>
      </c>
      <c r="M43" s="15" t="s">
        <v>722</v>
      </c>
      <c r="N43" s="8">
        <v>45303</v>
      </c>
      <c r="O43" s="8">
        <v>45303</v>
      </c>
      <c r="P43" s="8">
        <v>45303</v>
      </c>
    </row>
    <row r="44" spans="1:16">
      <c r="A44" s="7" t="s">
        <v>843</v>
      </c>
      <c r="B44" s="7" t="s">
        <v>818</v>
      </c>
      <c r="C44" s="7" t="s">
        <v>694</v>
      </c>
      <c r="D44" s="7" t="s">
        <v>838</v>
      </c>
      <c r="E44" s="7" t="s">
        <v>339</v>
      </c>
      <c r="F44" s="7" t="s">
        <v>127</v>
      </c>
      <c r="G44" s="7" t="s">
        <v>128</v>
      </c>
      <c r="H44" s="8">
        <v>45303</v>
      </c>
      <c r="I44" s="7">
        <v>0</v>
      </c>
      <c r="J44" s="7">
        <v>1182</v>
      </c>
      <c r="K44" s="7">
        <v>118</v>
      </c>
      <c r="L44" s="7">
        <v>1300</v>
      </c>
      <c r="M44" s="7" t="s">
        <v>135</v>
      </c>
      <c r="N44" s="8">
        <v>45303</v>
      </c>
      <c r="O44" s="8">
        <v>45303</v>
      </c>
      <c r="P44" s="8">
        <v>45303</v>
      </c>
    </row>
    <row r="45" spans="1:16">
      <c r="A45" s="7" t="s">
        <v>843</v>
      </c>
      <c r="B45" s="7" t="s">
        <v>818</v>
      </c>
      <c r="C45" s="7" t="s">
        <v>262</v>
      </c>
      <c r="D45" s="7" t="s">
        <v>422</v>
      </c>
      <c r="E45" s="7" t="s">
        <v>262</v>
      </c>
      <c r="F45" s="7" t="s">
        <v>115</v>
      </c>
      <c r="G45" s="7" t="s">
        <v>959</v>
      </c>
      <c r="H45" s="8">
        <v>45303</v>
      </c>
      <c r="I45" s="7">
        <v>154000</v>
      </c>
      <c r="J45" s="7">
        <v>0</v>
      </c>
      <c r="K45" s="7">
        <v>0</v>
      </c>
      <c r="L45" s="7">
        <v>154000</v>
      </c>
      <c r="M45" s="7" t="s">
        <v>722</v>
      </c>
      <c r="N45" s="8">
        <v>45303</v>
      </c>
      <c r="O45" s="8">
        <v>45303</v>
      </c>
      <c r="P45" s="8">
        <v>45303</v>
      </c>
    </row>
    <row r="46" spans="1:16">
      <c r="A46" s="7" t="s">
        <v>843</v>
      </c>
      <c r="B46" s="7" t="s">
        <v>325</v>
      </c>
      <c r="C46" s="7" t="s">
        <v>695</v>
      </c>
      <c r="D46" s="7" t="s">
        <v>824</v>
      </c>
      <c r="E46" s="7" t="s">
        <v>872</v>
      </c>
      <c r="F46" s="7" t="s">
        <v>168</v>
      </c>
      <c r="G46" s="7" t="s">
        <v>720</v>
      </c>
      <c r="H46" s="8">
        <v>45306</v>
      </c>
      <c r="I46" s="7">
        <v>0</v>
      </c>
      <c r="J46" s="7">
        <v>1364</v>
      </c>
      <c r="K46" s="7">
        <v>136</v>
      </c>
      <c r="L46" s="7">
        <v>1500</v>
      </c>
      <c r="M46" s="7" t="s">
        <v>829</v>
      </c>
      <c r="N46" s="7" t="s">
        <v>829</v>
      </c>
      <c r="O46" s="7" t="s">
        <v>829</v>
      </c>
      <c r="P46" s="7" t="s">
        <v>829</v>
      </c>
    </row>
    <row r="47" spans="1:16">
      <c r="A47" s="7" t="s">
        <v>843</v>
      </c>
      <c r="B47" s="7" t="s">
        <v>325</v>
      </c>
      <c r="C47" s="7" t="s">
        <v>695</v>
      </c>
      <c r="D47" s="7" t="s">
        <v>824</v>
      </c>
      <c r="E47" s="7" t="s">
        <v>150</v>
      </c>
      <c r="F47" s="7" t="s">
        <v>130</v>
      </c>
      <c r="G47" s="7" t="s">
        <v>526</v>
      </c>
      <c r="H47" s="8">
        <v>45306</v>
      </c>
      <c r="I47" s="7">
        <v>0</v>
      </c>
      <c r="J47" s="7">
        <v>4182</v>
      </c>
      <c r="K47" s="7">
        <v>418</v>
      </c>
      <c r="L47" s="7">
        <v>4600</v>
      </c>
      <c r="M47" s="7" t="s">
        <v>829</v>
      </c>
      <c r="N47" s="7" t="s">
        <v>829</v>
      </c>
      <c r="O47" s="7" t="s">
        <v>829</v>
      </c>
      <c r="P47" s="7" t="s">
        <v>829</v>
      </c>
    </row>
    <row r="48" spans="1:16">
      <c r="A48" s="7" t="s">
        <v>843</v>
      </c>
      <c r="B48" s="7" t="s">
        <v>818</v>
      </c>
      <c r="C48" s="7" t="s">
        <v>261</v>
      </c>
      <c r="D48" s="7" t="s">
        <v>425</v>
      </c>
      <c r="E48" s="7" t="s">
        <v>261</v>
      </c>
      <c r="F48" s="7" t="s">
        <v>151</v>
      </c>
      <c r="G48" s="7" t="s">
        <v>721</v>
      </c>
      <c r="H48" s="8">
        <v>45306</v>
      </c>
      <c r="I48" s="7">
        <v>0</v>
      </c>
      <c r="J48" s="7">
        <v>19636</v>
      </c>
      <c r="K48" s="7">
        <v>1964</v>
      </c>
      <c r="L48" s="7">
        <v>21600</v>
      </c>
      <c r="M48" s="7" t="s">
        <v>155</v>
      </c>
      <c r="N48" s="8">
        <v>45306</v>
      </c>
      <c r="O48" s="8">
        <v>45306</v>
      </c>
      <c r="P48" s="8">
        <v>45306</v>
      </c>
    </row>
    <row r="49" spans="1:16">
      <c r="A49" s="7" t="s">
        <v>843</v>
      </c>
      <c r="B49" s="7" t="s">
        <v>818</v>
      </c>
      <c r="C49" s="7" t="s">
        <v>131</v>
      </c>
      <c r="D49" s="7" t="s">
        <v>423</v>
      </c>
      <c r="E49" s="7" t="s">
        <v>131</v>
      </c>
      <c r="F49" s="7" t="s">
        <v>108</v>
      </c>
      <c r="G49" s="7" t="s">
        <v>107</v>
      </c>
      <c r="H49" s="8">
        <v>45303</v>
      </c>
      <c r="I49" s="7">
        <v>0</v>
      </c>
      <c r="J49" s="7">
        <v>2000</v>
      </c>
      <c r="K49" s="7">
        <v>200</v>
      </c>
      <c r="L49" s="7">
        <v>2200</v>
      </c>
      <c r="M49" s="17" t="s">
        <v>536</v>
      </c>
      <c r="N49" s="8">
        <v>45306</v>
      </c>
      <c r="O49" s="8">
        <v>45306</v>
      </c>
      <c r="P49" s="8">
        <v>45306</v>
      </c>
    </row>
    <row r="50" spans="1:16">
      <c r="A50" s="7" t="s">
        <v>843</v>
      </c>
      <c r="B50" s="7" t="s">
        <v>818</v>
      </c>
      <c r="C50" s="7" t="s">
        <v>253</v>
      </c>
      <c r="D50" s="7" t="s">
        <v>864</v>
      </c>
      <c r="E50" s="7" t="s">
        <v>336</v>
      </c>
      <c r="F50" s="7" t="s">
        <v>132</v>
      </c>
      <c r="G50" s="7" t="s">
        <v>107</v>
      </c>
      <c r="H50" s="8">
        <v>45303</v>
      </c>
      <c r="I50" s="7">
        <v>0</v>
      </c>
      <c r="J50" s="7">
        <v>2000</v>
      </c>
      <c r="K50" s="7">
        <v>200</v>
      </c>
      <c r="L50" s="7">
        <v>2200</v>
      </c>
      <c r="M50" s="7" t="s">
        <v>157</v>
      </c>
      <c r="N50" s="8">
        <v>45306</v>
      </c>
      <c r="O50" s="8">
        <v>45306</v>
      </c>
      <c r="P50" s="8">
        <v>45306</v>
      </c>
    </row>
    <row r="51" spans="1:16">
      <c r="A51" s="7" t="s">
        <v>843</v>
      </c>
      <c r="B51" s="7" t="s">
        <v>818</v>
      </c>
      <c r="C51" s="7" t="s">
        <v>152</v>
      </c>
      <c r="D51" s="7" t="s">
        <v>424</v>
      </c>
      <c r="E51" s="7" t="s">
        <v>152</v>
      </c>
      <c r="F51" s="7" t="s">
        <v>169</v>
      </c>
      <c r="G51" s="7" t="s">
        <v>164</v>
      </c>
      <c r="H51" s="8">
        <v>45306</v>
      </c>
      <c r="I51" s="7">
        <v>146400</v>
      </c>
      <c r="J51" s="7">
        <v>0</v>
      </c>
      <c r="K51" s="7">
        <v>0</v>
      </c>
      <c r="L51" s="7">
        <v>146400</v>
      </c>
      <c r="M51" s="7" t="s">
        <v>146</v>
      </c>
      <c r="N51" s="8">
        <v>45306</v>
      </c>
      <c r="O51" s="8">
        <v>45306</v>
      </c>
      <c r="P51" s="8">
        <v>45306</v>
      </c>
    </row>
    <row r="52" spans="1:16">
      <c r="A52" s="7" t="s">
        <v>843</v>
      </c>
      <c r="B52" s="7" t="s">
        <v>818</v>
      </c>
      <c r="C52" s="7" t="s">
        <v>420</v>
      </c>
      <c r="D52" s="7" t="s">
        <v>858</v>
      </c>
      <c r="E52" s="7" t="s">
        <v>255</v>
      </c>
      <c r="F52" s="7" t="s">
        <v>136</v>
      </c>
      <c r="G52" s="7" t="s">
        <v>138</v>
      </c>
      <c r="H52" s="8">
        <v>45307</v>
      </c>
      <c r="I52" s="7">
        <v>0</v>
      </c>
      <c r="J52" s="7">
        <v>10364</v>
      </c>
      <c r="K52" s="7">
        <v>1036</v>
      </c>
      <c r="L52" s="7">
        <v>11400</v>
      </c>
      <c r="M52" s="7" t="s">
        <v>120</v>
      </c>
      <c r="N52" s="8">
        <v>45307</v>
      </c>
      <c r="O52" s="8">
        <v>45307</v>
      </c>
      <c r="P52" s="8">
        <v>45307</v>
      </c>
    </row>
    <row r="53" spans="1:16">
      <c r="A53" s="7" t="s">
        <v>843</v>
      </c>
      <c r="B53" s="7" t="s">
        <v>820</v>
      </c>
      <c r="C53" s="7" t="s">
        <v>266</v>
      </c>
      <c r="D53" s="7" t="s">
        <v>859</v>
      </c>
      <c r="E53" s="7" t="s">
        <v>266</v>
      </c>
      <c r="F53" s="7" t="s">
        <v>153</v>
      </c>
      <c r="G53" s="7" t="s">
        <v>712</v>
      </c>
      <c r="H53" s="8">
        <v>45307</v>
      </c>
      <c r="I53" s="7">
        <v>0</v>
      </c>
      <c r="J53" s="7">
        <v>2182</v>
      </c>
      <c r="K53" s="7">
        <v>218</v>
      </c>
      <c r="L53" s="7">
        <v>2400</v>
      </c>
      <c r="M53" s="7" t="s">
        <v>820</v>
      </c>
      <c r="N53" s="8">
        <v>45307</v>
      </c>
      <c r="O53" s="8">
        <v>45307</v>
      </c>
      <c r="P53" s="8">
        <v>45307</v>
      </c>
    </row>
    <row r="54" spans="1:16">
      <c r="A54" s="7" t="s">
        <v>843</v>
      </c>
      <c r="B54" s="7" t="s">
        <v>818</v>
      </c>
      <c r="C54" s="7" t="s">
        <v>156</v>
      </c>
      <c r="D54" s="7" t="s">
        <v>411</v>
      </c>
      <c r="E54" s="7" t="s">
        <v>156</v>
      </c>
      <c r="F54" s="7" t="s">
        <v>147</v>
      </c>
      <c r="G54" s="7" t="s">
        <v>148</v>
      </c>
      <c r="H54" s="8">
        <v>45307</v>
      </c>
      <c r="I54" s="7">
        <v>0</v>
      </c>
      <c r="J54" s="7">
        <v>6909</v>
      </c>
      <c r="K54" s="7">
        <v>691</v>
      </c>
      <c r="L54" s="7">
        <v>7600</v>
      </c>
      <c r="M54" s="7" t="s">
        <v>710</v>
      </c>
      <c r="N54" s="8">
        <v>45307</v>
      </c>
      <c r="O54" s="8">
        <v>45307</v>
      </c>
      <c r="P54" s="8">
        <v>45307</v>
      </c>
    </row>
    <row r="55" spans="1:16" hidden="1">
      <c r="A55" s="7" t="s">
        <v>837</v>
      </c>
      <c r="B55" s="7" t="s">
        <v>818</v>
      </c>
      <c r="C55" s="7" t="s">
        <v>139</v>
      </c>
      <c r="D55" s="7" t="s">
        <v>860</v>
      </c>
      <c r="E55" s="7" t="s">
        <v>338</v>
      </c>
      <c r="F55" s="7" t="s">
        <v>149</v>
      </c>
      <c r="G55" s="7" t="s">
        <v>535</v>
      </c>
      <c r="H55" s="8">
        <v>45307</v>
      </c>
      <c r="I55" s="7">
        <v>0</v>
      </c>
      <c r="J55" s="7">
        <v>5727</v>
      </c>
      <c r="K55" s="7">
        <v>573</v>
      </c>
      <c r="L55" s="7">
        <v>6300</v>
      </c>
      <c r="M55" s="7" t="s">
        <v>696</v>
      </c>
      <c r="N55" s="8">
        <v>45308</v>
      </c>
      <c r="O55" s="8">
        <v>45308</v>
      </c>
      <c r="P55" s="8">
        <v>45308</v>
      </c>
    </row>
    <row r="56" spans="1:16">
      <c r="A56" s="7" t="s">
        <v>843</v>
      </c>
      <c r="B56" s="7" t="s">
        <v>818</v>
      </c>
      <c r="C56" s="7" t="s">
        <v>159</v>
      </c>
      <c r="D56" s="7" t="s">
        <v>426</v>
      </c>
      <c r="E56" s="7" t="s">
        <v>145</v>
      </c>
      <c r="F56" s="7" t="s">
        <v>158</v>
      </c>
      <c r="G56" s="7" t="s">
        <v>362</v>
      </c>
      <c r="H56" s="8">
        <v>45307</v>
      </c>
      <c r="I56" s="7">
        <v>0</v>
      </c>
      <c r="J56" s="7">
        <v>15273</v>
      </c>
      <c r="K56" s="7">
        <v>1527</v>
      </c>
      <c r="L56" s="7">
        <v>16800</v>
      </c>
      <c r="M56" s="7" t="s">
        <v>699</v>
      </c>
      <c r="N56" s="8">
        <v>45308</v>
      </c>
      <c r="O56" s="8">
        <v>45308</v>
      </c>
      <c r="P56" s="8">
        <v>45308</v>
      </c>
    </row>
    <row r="57" spans="1:16">
      <c r="A57" s="7" t="s">
        <v>843</v>
      </c>
      <c r="B57" s="7" t="s">
        <v>325</v>
      </c>
      <c r="C57" s="7" t="s">
        <v>154</v>
      </c>
      <c r="D57" s="7" t="s">
        <v>254</v>
      </c>
      <c r="E57" s="7" t="s">
        <v>154</v>
      </c>
      <c r="F57" s="7" t="s">
        <v>142</v>
      </c>
      <c r="G57" s="7" t="s">
        <v>160</v>
      </c>
      <c r="H57" s="8">
        <v>45309</v>
      </c>
      <c r="I57" s="7">
        <v>150000</v>
      </c>
      <c r="J57" s="7">
        <v>0</v>
      </c>
      <c r="K57" s="7">
        <v>0</v>
      </c>
      <c r="L57" s="7">
        <v>150000</v>
      </c>
      <c r="M57" s="7" t="s">
        <v>829</v>
      </c>
      <c r="N57" s="7" t="s">
        <v>829</v>
      </c>
      <c r="O57" s="7" t="s">
        <v>829</v>
      </c>
      <c r="P57" s="7" t="s">
        <v>829</v>
      </c>
    </row>
    <row r="58" spans="1:16">
      <c r="A58" s="7" t="s">
        <v>843</v>
      </c>
      <c r="B58" s="7" t="s">
        <v>325</v>
      </c>
      <c r="C58" s="7" t="s">
        <v>141</v>
      </c>
      <c r="D58" s="7" t="s">
        <v>863</v>
      </c>
      <c r="E58" s="7" t="s">
        <v>141</v>
      </c>
      <c r="F58" s="7" t="s">
        <v>140</v>
      </c>
      <c r="G58" s="7" t="s">
        <v>101</v>
      </c>
      <c r="H58" s="8">
        <v>45309</v>
      </c>
      <c r="I58" s="7">
        <v>0</v>
      </c>
      <c r="J58" s="7">
        <v>22909</v>
      </c>
      <c r="K58" s="7">
        <v>2291</v>
      </c>
      <c r="L58" s="7">
        <v>25200</v>
      </c>
      <c r="M58" s="7" t="s">
        <v>829</v>
      </c>
      <c r="N58" s="7" t="s">
        <v>829</v>
      </c>
      <c r="O58" s="7" t="s">
        <v>829</v>
      </c>
      <c r="P58" s="7" t="s">
        <v>829</v>
      </c>
    </row>
    <row r="59" spans="1:16">
      <c r="A59" s="7" t="s">
        <v>843</v>
      </c>
      <c r="B59" s="7" t="s">
        <v>325</v>
      </c>
      <c r="C59" s="7" t="s">
        <v>716</v>
      </c>
      <c r="D59" s="7" t="s">
        <v>824</v>
      </c>
      <c r="E59" s="7" t="s">
        <v>848</v>
      </c>
      <c r="F59" s="7" t="s">
        <v>162</v>
      </c>
      <c r="G59" s="7" t="s">
        <v>472</v>
      </c>
      <c r="H59" s="8">
        <v>45309</v>
      </c>
      <c r="I59" s="7">
        <v>0</v>
      </c>
      <c r="J59" s="7">
        <v>5273</v>
      </c>
      <c r="K59" s="7">
        <v>527</v>
      </c>
      <c r="L59" s="7">
        <v>5800</v>
      </c>
      <c r="M59" s="7" t="s">
        <v>829</v>
      </c>
      <c r="N59" s="7" t="s">
        <v>829</v>
      </c>
      <c r="O59" s="7" t="s">
        <v>829</v>
      </c>
      <c r="P59" s="7" t="s">
        <v>829</v>
      </c>
    </row>
    <row r="60" spans="1:16">
      <c r="A60" s="7" t="s">
        <v>843</v>
      </c>
      <c r="B60" s="7" t="s">
        <v>325</v>
      </c>
      <c r="C60" s="7" t="s">
        <v>716</v>
      </c>
      <c r="D60" s="7" t="s">
        <v>824</v>
      </c>
      <c r="E60" s="7" t="s">
        <v>865</v>
      </c>
      <c r="F60" s="7" t="s">
        <v>163</v>
      </c>
      <c r="G60" s="7" t="s">
        <v>256</v>
      </c>
      <c r="H60" s="8">
        <v>45313</v>
      </c>
      <c r="I60" s="7">
        <v>0</v>
      </c>
      <c r="J60" s="7">
        <v>1818</v>
      </c>
      <c r="K60" s="7">
        <v>182</v>
      </c>
      <c r="L60" s="7">
        <v>2000</v>
      </c>
      <c r="M60" s="7" t="s">
        <v>829</v>
      </c>
      <c r="N60" s="7" t="s">
        <v>829</v>
      </c>
      <c r="O60" s="7" t="s">
        <v>829</v>
      </c>
      <c r="P60" s="7" t="s">
        <v>829</v>
      </c>
    </row>
    <row r="61" spans="1:16">
      <c r="A61" s="7" t="s">
        <v>843</v>
      </c>
      <c r="B61" s="7" t="s">
        <v>818</v>
      </c>
      <c r="C61" s="7" t="s">
        <v>716</v>
      </c>
      <c r="D61" s="7" t="s">
        <v>824</v>
      </c>
      <c r="E61" s="7" t="s">
        <v>862</v>
      </c>
      <c r="F61" s="7" t="s">
        <v>161</v>
      </c>
      <c r="G61" s="7" t="s">
        <v>711</v>
      </c>
      <c r="H61" s="8">
        <v>45309</v>
      </c>
      <c r="I61" s="7">
        <v>6400</v>
      </c>
      <c r="J61" s="7">
        <v>0</v>
      </c>
      <c r="K61" s="7">
        <v>0</v>
      </c>
      <c r="L61" s="7">
        <v>6400</v>
      </c>
      <c r="M61" s="7" t="s">
        <v>703</v>
      </c>
      <c r="N61" s="8">
        <v>45313</v>
      </c>
      <c r="O61" s="8">
        <v>45313</v>
      </c>
      <c r="P61" s="8">
        <v>45313</v>
      </c>
    </row>
    <row r="62" spans="1:16">
      <c r="A62" s="7" t="s">
        <v>843</v>
      </c>
      <c r="B62" s="7" t="s">
        <v>818</v>
      </c>
      <c r="C62" s="7" t="s">
        <v>698</v>
      </c>
      <c r="D62" s="7" t="s">
        <v>847</v>
      </c>
      <c r="E62" s="7" t="s">
        <v>853</v>
      </c>
      <c r="F62" s="7" t="s">
        <v>165</v>
      </c>
      <c r="G62" s="7" t="s">
        <v>357</v>
      </c>
      <c r="H62" s="8">
        <v>45313</v>
      </c>
      <c r="I62" s="7">
        <v>1000</v>
      </c>
      <c r="J62" s="7">
        <v>0</v>
      </c>
      <c r="K62" s="7">
        <v>0</v>
      </c>
      <c r="L62" s="7">
        <v>1000</v>
      </c>
      <c r="M62" s="7" t="s">
        <v>719</v>
      </c>
      <c r="N62" s="8">
        <v>45313</v>
      </c>
      <c r="O62" s="8">
        <v>45313</v>
      </c>
      <c r="P62" s="8">
        <v>45313</v>
      </c>
    </row>
    <row r="63" spans="1:16">
      <c r="A63" s="7" t="s">
        <v>843</v>
      </c>
      <c r="B63" s="7" t="s">
        <v>818</v>
      </c>
      <c r="C63" s="7" t="s">
        <v>257</v>
      </c>
      <c r="D63" s="7" t="s">
        <v>427</v>
      </c>
      <c r="E63" s="7" t="s">
        <v>257</v>
      </c>
      <c r="F63" s="7" t="s">
        <v>166</v>
      </c>
      <c r="G63" s="7" t="s">
        <v>713</v>
      </c>
      <c r="H63" s="8">
        <v>45314</v>
      </c>
      <c r="I63" s="7">
        <v>0</v>
      </c>
      <c r="J63" s="7">
        <v>1136</v>
      </c>
      <c r="K63" s="7">
        <v>114</v>
      </c>
      <c r="L63" s="7">
        <v>1250</v>
      </c>
      <c r="M63" s="7" t="s">
        <v>704</v>
      </c>
      <c r="N63" s="8">
        <v>45314</v>
      </c>
      <c r="O63" s="8">
        <v>45314</v>
      </c>
      <c r="P63" s="8">
        <v>45314</v>
      </c>
    </row>
    <row r="64" spans="1:16">
      <c r="A64" s="7" t="s">
        <v>843</v>
      </c>
      <c r="B64" s="7" t="s">
        <v>818</v>
      </c>
      <c r="C64" s="7" t="s">
        <v>143</v>
      </c>
      <c r="D64" s="7" t="s">
        <v>850</v>
      </c>
      <c r="E64" s="7" t="s">
        <v>143</v>
      </c>
      <c r="F64" s="7" t="s">
        <v>167</v>
      </c>
      <c r="G64" s="7" t="s">
        <v>743</v>
      </c>
      <c r="H64" s="8">
        <v>45314</v>
      </c>
      <c r="I64" s="7">
        <v>0</v>
      </c>
      <c r="J64" s="7">
        <v>19091</v>
      </c>
      <c r="K64" s="7">
        <v>1909</v>
      </c>
      <c r="L64" s="7">
        <v>21000</v>
      </c>
      <c r="M64" s="7" t="s">
        <v>732</v>
      </c>
      <c r="N64" s="8">
        <v>45315</v>
      </c>
      <c r="O64" s="8">
        <v>45315</v>
      </c>
      <c r="P64" s="8">
        <v>45315</v>
      </c>
    </row>
    <row r="65" spans="1:16">
      <c r="A65" s="7" t="s">
        <v>843</v>
      </c>
      <c r="B65" s="7" t="s">
        <v>818</v>
      </c>
      <c r="C65" s="7" t="s">
        <v>263</v>
      </c>
      <c r="D65" s="7" t="s">
        <v>867</v>
      </c>
      <c r="E65" s="7" t="s">
        <v>263</v>
      </c>
      <c r="F65" s="7" t="s">
        <v>177</v>
      </c>
      <c r="G65" s="7" t="s">
        <v>466</v>
      </c>
      <c r="H65" s="8">
        <v>45315</v>
      </c>
      <c r="I65" s="7">
        <v>0</v>
      </c>
      <c r="J65" s="7">
        <v>27636</v>
      </c>
      <c r="K65" s="7">
        <v>2764</v>
      </c>
      <c r="L65" s="7">
        <v>30400</v>
      </c>
      <c r="M65" s="7" t="s">
        <v>176</v>
      </c>
      <c r="N65" s="8">
        <v>45315</v>
      </c>
      <c r="O65" s="8">
        <v>45315</v>
      </c>
      <c r="P65" s="8">
        <v>45315</v>
      </c>
    </row>
    <row r="66" spans="1:16">
      <c r="A66" s="7" t="s">
        <v>843</v>
      </c>
      <c r="B66" s="7" t="s">
        <v>818</v>
      </c>
      <c r="C66" s="7" t="s">
        <v>178</v>
      </c>
      <c r="D66" s="7" t="s">
        <v>428</v>
      </c>
      <c r="E66" s="7" t="s">
        <v>178</v>
      </c>
      <c r="F66" s="7" t="s">
        <v>144</v>
      </c>
      <c r="G66" s="7" t="s">
        <v>537</v>
      </c>
      <c r="H66" s="8">
        <v>45315</v>
      </c>
      <c r="I66" s="7">
        <v>0</v>
      </c>
      <c r="J66" s="7">
        <v>3030</v>
      </c>
      <c r="K66" s="7">
        <v>303</v>
      </c>
      <c r="L66" s="7">
        <v>3333</v>
      </c>
      <c r="M66" s="7" t="s">
        <v>191</v>
      </c>
      <c r="N66" s="8">
        <v>45316</v>
      </c>
      <c r="O66" s="8">
        <v>45316</v>
      </c>
      <c r="P66" s="8">
        <v>45316</v>
      </c>
    </row>
    <row r="67" spans="1:16">
      <c r="A67" s="7" t="s">
        <v>843</v>
      </c>
      <c r="B67" s="7" t="s">
        <v>818</v>
      </c>
      <c r="C67" s="7" t="s">
        <v>264</v>
      </c>
      <c r="D67" s="7" t="s">
        <v>855</v>
      </c>
      <c r="E67" s="7" t="s">
        <v>264</v>
      </c>
      <c r="F67" s="7" t="s">
        <v>184</v>
      </c>
      <c r="G67" s="7" t="s">
        <v>272</v>
      </c>
      <c r="H67" s="8">
        <v>45315</v>
      </c>
      <c r="I67" s="7">
        <v>0</v>
      </c>
      <c r="J67" s="7">
        <v>8273</v>
      </c>
      <c r="K67" s="7">
        <v>827</v>
      </c>
      <c r="L67" s="7">
        <v>9100</v>
      </c>
      <c r="M67" s="7" t="s">
        <v>181</v>
      </c>
      <c r="N67" s="8">
        <v>45316</v>
      </c>
      <c r="O67" s="8">
        <v>45316</v>
      </c>
      <c r="P67" s="8">
        <v>45316</v>
      </c>
    </row>
    <row r="68" spans="1:16">
      <c r="A68" s="7" t="s">
        <v>843</v>
      </c>
      <c r="B68" s="7" t="s">
        <v>820</v>
      </c>
      <c r="C68" s="7" t="s">
        <v>747</v>
      </c>
      <c r="D68" s="7" t="s">
        <v>866</v>
      </c>
      <c r="E68" s="7" t="s">
        <v>747</v>
      </c>
      <c r="F68" s="7" t="s">
        <v>182</v>
      </c>
      <c r="G68" s="7" t="s">
        <v>398</v>
      </c>
      <c r="H68" s="8">
        <v>45316</v>
      </c>
      <c r="I68" s="7">
        <v>0</v>
      </c>
      <c r="J68" s="7">
        <v>15000</v>
      </c>
      <c r="K68" s="7">
        <v>1500</v>
      </c>
      <c r="L68" s="7">
        <v>16500</v>
      </c>
      <c r="M68" s="7" t="s">
        <v>820</v>
      </c>
      <c r="N68" s="8">
        <v>45316</v>
      </c>
      <c r="O68" s="8">
        <v>45316</v>
      </c>
      <c r="P68" s="8">
        <v>45316</v>
      </c>
    </row>
    <row r="69" spans="1:16">
      <c r="A69" s="7" t="s">
        <v>843</v>
      </c>
      <c r="B69" s="7" t="s">
        <v>325</v>
      </c>
      <c r="C69" s="7" t="s">
        <v>716</v>
      </c>
      <c r="D69" s="7" t="s">
        <v>824</v>
      </c>
      <c r="E69" s="7" t="s">
        <v>856</v>
      </c>
      <c r="F69" s="7" t="s">
        <v>179</v>
      </c>
      <c r="G69" s="7" t="s">
        <v>174</v>
      </c>
      <c r="H69" s="8">
        <v>45317</v>
      </c>
      <c r="I69" s="7">
        <v>0</v>
      </c>
      <c r="J69" s="7">
        <v>5727</v>
      </c>
      <c r="K69" s="7">
        <v>573</v>
      </c>
      <c r="L69" s="7">
        <v>6300</v>
      </c>
      <c r="M69" s="7" t="s">
        <v>829</v>
      </c>
      <c r="N69" s="7" t="s">
        <v>829</v>
      </c>
      <c r="O69" s="7" t="s">
        <v>829</v>
      </c>
      <c r="P69" s="7" t="s">
        <v>829</v>
      </c>
    </row>
    <row r="70" spans="1:16">
      <c r="A70" s="7" t="s">
        <v>843</v>
      </c>
      <c r="B70" s="7" t="s">
        <v>325</v>
      </c>
      <c r="C70" s="7" t="s">
        <v>716</v>
      </c>
      <c r="D70" s="7" t="s">
        <v>824</v>
      </c>
      <c r="E70" s="7" t="s">
        <v>854</v>
      </c>
      <c r="F70" s="7" t="s">
        <v>180</v>
      </c>
      <c r="G70" s="7" t="s">
        <v>538</v>
      </c>
      <c r="H70" s="8">
        <v>45317</v>
      </c>
      <c r="I70" s="7">
        <v>4200</v>
      </c>
      <c r="J70" s="7">
        <v>0</v>
      </c>
      <c r="K70" s="7">
        <v>0</v>
      </c>
      <c r="L70" s="7">
        <v>4200</v>
      </c>
      <c r="M70" s="7" t="s">
        <v>829</v>
      </c>
      <c r="N70" s="7" t="s">
        <v>829</v>
      </c>
      <c r="O70" s="7" t="s">
        <v>829</v>
      </c>
      <c r="P70" s="7" t="s">
        <v>829</v>
      </c>
    </row>
    <row r="71" spans="1:16">
      <c r="A71" s="7" t="s">
        <v>843</v>
      </c>
      <c r="B71" s="7" t="s">
        <v>325</v>
      </c>
      <c r="C71" s="7" t="s">
        <v>735</v>
      </c>
      <c r="D71" s="7" t="s">
        <v>430</v>
      </c>
      <c r="E71" s="7" t="s">
        <v>735</v>
      </c>
      <c r="F71" s="7" t="s">
        <v>170</v>
      </c>
      <c r="G71" s="7" t="s">
        <v>963</v>
      </c>
      <c r="H71" s="8">
        <v>45317</v>
      </c>
      <c r="I71" s="7">
        <v>0</v>
      </c>
      <c r="J71" s="7">
        <v>98182</v>
      </c>
      <c r="K71" s="7">
        <v>9818</v>
      </c>
      <c r="L71" s="7">
        <v>108000</v>
      </c>
      <c r="M71" s="7" t="s">
        <v>829</v>
      </c>
      <c r="N71" s="7" t="s">
        <v>829</v>
      </c>
      <c r="O71" s="7" t="s">
        <v>829</v>
      </c>
      <c r="P71" s="7" t="s">
        <v>829</v>
      </c>
    </row>
    <row r="72" spans="1:16">
      <c r="A72" s="7" t="s">
        <v>843</v>
      </c>
      <c r="B72" s="7" t="s">
        <v>818</v>
      </c>
      <c r="C72" s="7" t="s">
        <v>106</v>
      </c>
      <c r="D72" s="7" t="s">
        <v>870</v>
      </c>
      <c r="E72" s="7" t="s">
        <v>340</v>
      </c>
      <c r="F72" s="7" t="s">
        <v>201</v>
      </c>
      <c r="G72" s="7" t="s">
        <v>948</v>
      </c>
      <c r="H72" s="8">
        <v>45317</v>
      </c>
      <c r="I72" s="7">
        <v>0</v>
      </c>
      <c r="J72" s="7">
        <v>4091</v>
      </c>
      <c r="K72" s="7">
        <v>409</v>
      </c>
      <c r="L72" s="7">
        <v>4500</v>
      </c>
      <c r="M72" s="7" t="s">
        <v>116</v>
      </c>
      <c r="N72" s="8">
        <v>45317</v>
      </c>
      <c r="O72" s="8">
        <v>45317</v>
      </c>
      <c r="P72" s="8">
        <v>45317</v>
      </c>
    </row>
    <row r="73" spans="1:16">
      <c r="A73" s="7" t="s">
        <v>843</v>
      </c>
      <c r="B73" s="7" t="s">
        <v>818</v>
      </c>
      <c r="C73" s="7" t="s">
        <v>82</v>
      </c>
      <c r="D73" s="7" t="s">
        <v>413</v>
      </c>
      <c r="E73" s="7" t="s">
        <v>82</v>
      </c>
      <c r="F73" s="7" t="s">
        <v>192</v>
      </c>
      <c r="G73" s="7" t="s">
        <v>944</v>
      </c>
      <c r="H73" s="8">
        <v>45317</v>
      </c>
      <c r="I73" s="7">
        <v>0</v>
      </c>
      <c r="J73" s="7">
        <v>19091</v>
      </c>
      <c r="K73" s="7">
        <v>1909</v>
      </c>
      <c r="L73" s="7">
        <v>21000</v>
      </c>
      <c r="M73" s="7" t="s">
        <v>83</v>
      </c>
      <c r="N73" s="8">
        <v>45317</v>
      </c>
      <c r="O73" s="8">
        <v>45317</v>
      </c>
      <c r="P73" s="8">
        <v>45317</v>
      </c>
    </row>
    <row r="74" spans="1:16">
      <c r="A74" s="7" t="s">
        <v>843</v>
      </c>
      <c r="B74" s="7" t="s">
        <v>818</v>
      </c>
      <c r="C74" s="7" t="s">
        <v>277</v>
      </c>
      <c r="D74" s="7" t="s">
        <v>868</v>
      </c>
      <c r="E74" s="7" t="s">
        <v>277</v>
      </c>
      <c r="F74" s="7" t="s">
        <v>198</v>
      </c>
      <c r="G74" s="7" t="s">
        <v>751</v>
      </c>
      <c r="H74" s="8">
        <v>45317</v>
      </c>
      <c r="I74" s="7">
        <v>24600</v>
      </c>
      <c r="J74" s="7">
        <v>0</v>
      </c>
      <c r="K74" s="7">
        <v>0</v>
      </c>
      <c r="L74" s="7">
        <v>24600</v>
      </c>
      <c r="M74" s="7" t="s">
        <v>199</v>
      </c>
      <c r="N74" s="8">
        <v>45317</v>
      </c>
      <c r="O74" s="8">
        <v>45317</v>
      </c>
      <c r="P74" s="8">
        <v>45317</v>
      </c>
    </row>
    <row r="75" spans="1:16" hidden="1">
      <c r="A75" s="7" t="s">
        <v>837</v>
      </c>
      <c r="B75" s="7" t="s">
        <v>325</v>
      </c>
      <c r="C75" s="7" t="s">
        <v>752</v>
      </c>
      <c r="D75" s="7" t="s">
        <v>286</v>
      </c>
      <c r="E75" s="7" t="s">
        <v>873</v>
      </c>
      <c r="F75" s="7" t="s">
        <v>183</v>
      </c>
      <c r="G75" s="7" t="s">
        <v>960</v>
      </c>
      <c r="H75" s="8">
        <v>45320</v>
      </c>
      <c r="I75" s="7">
        <v>0</v>
      </c>
      <c r="J75" s="7">
        <v>18000</v>
      </c>
      <c r="K75" s="7">
        <v>1800</v>
      </c>
      <c r="L75" s="7">
        <v>19800</v>
      </c>
      <c r="M75" s="7" t="s">
        <v>829</v>
      </c>
      <c r="N75" s="7" t="s">
        <v>829</v>
      </c>
      <c r="O75" s="7" t="s">
        <v>829</v>
      </c>
      <c r="P75" s="7" t="s">
        <v>829</v>
      </c>
    </row>
    <row r="76" spans="1:16" hidden="1">
      <c r="A76" s="7" t="s">
        <v>837</v>
      </c>
      <c r="B76" s="7" t="s">
        <v>818</v>
      </c>
      <c r="C76" s="7" t="s">
        <v>187</v>
      </c>
      <c r="D76" s="7" t="s">
        <v>429</v>
      </c>
      <c r="E76" s="7" t="s">
        <v>187</v>
      </c>
      <c r="F76" s="7" t="s">
        <v>171</v>
      </c>
      <c r="G76" s="7" t="s">
        <v>962</v>
      </c>
      <c r="H76" s="8">
        <v>45320</v>
      </c>
      <c r="I76" s="7">
        <v>35500</v>
      </c>
      <c r="J76" s="7">
        <v>180909</v>
      </c>
      <c r="K76" s="7">
        <v>18091</v>
      </c>
      <c r="L76" s="7">
        <v>234500</v>
      </c>
      <c r="M76" s="7" t="s">
        <v>730</v>
      </c>
      <c r="N76" s="8">
        <v>45320</v>
      </c>
      <c r="O76" s="8">
        <v>45320</v>
      </c>
      <c r="P76" s="8">
        <v>45320</v>
      </c>
    </row>
    <row r="77" spans="1:16">
      <c r="A77" s="7" t="s">
        <v>843</v>
      </c>
      <c r="B77" s="7" t="s">
        <v>325</v>
      </c>
      <c r="C77" s="7" t="s">
        <v>154</v>
      </c>
      <c r="D77" s="7" t="s">
        <v>254</v>
      </c>
      <c r="E77" s="7" t="s">
        <v>154</v>
      </c>
      <c r="F77" s="7" t="s">
        <v>185</v>
      </c>
      <c r="G77" s="7" t="s">
        <v>736</v>
      </c>
      <c r="H77" s="8">
        <v>45320</v>
      </c>
      <c r="I77" s="7">
        <v>0</v>
      </c>
      <c r="J77" s="7">
        <v>117818</v>
      </c>
      <c r="K77" s="7">
        <v>11782</v>
      </c>
      <c r="L77" s="7">
        <v>129600</v>
      </c>
      <c r="M77" s="7" t="s">
        <v>829</v>
      </c>
      <c r="N77" s="7" t="s">
        <v>829</v>
      </c>
      <c r="O77" s="7" t="s">
        <v>829</v>
      </c>
      <c r="P77" s="7" t="s">
        <v>829</v>
      </c>
    </row>
    <row r="78" spans="1:16">
      <c r="A78" s="7" t="s">
        <v>843</v>
      </c>
      <c r="B78" s="7" t="s">
        <v>818</v>
      </c>
      <c r="C78" s="7" t="s">
        <v>175</v>
      </c>
      <c r="D78" s="7" t="s">
        <v>874</v>
      </c>
      <c r="E78" s="7" t="s">
        <v>175</v>
      </c>
      <c r="F78" s="7" t="s">
        <v>193</v>
      </c>
      <c r="G78" s="7" t="s">
        <v>955</v>
      </c>
      <c r="H78" s="8">
        <v>45320</v>
      </c>
      <c r="I78" s="7">
        <v>55000</v>
      </c>
      <c r="J78" s="7">
        <v>0</v>
      </c>
      <c r="K78" s="7">
        <v>0</v>
      </c>
      <c r="L78" s="7">
        <v>55000</v>
      </c>
      <c r="M78" s="7" t="s">
        <v>731</v>
      </c>
      <c r="N78" s="8">
        <v>45320</v>
      </c>
      <c r="O78" s="8">
        <v>45320</v>
      </c>
      <c r="P78" s="8">
        <v>45320</v>
      </c>
    </row>
    <row r="79" spans="1:16">
      <c r="A79" s="7" t="s">
        <v>843</v>
      </c>
      <c r="B79" s="7" t="s">
        <v>820</v>
      </c>
      <c r="C79" s="7" t="s">
        <v>747</v>
      </c>
      <c r="D79" s="7" t="s">
        <v>866</v>
      </c>
      <c r="E79" s="7" t="s">
        <v>747</v>
      </c>
      <c r="F79" s="7" t="s">
        <v>182</v>
      </c>
      <c r="G79" s="7" t="s">
        <v>539</v>
      </c>
      <c r="H79" s="8">
        <v>45320</v>
      </c>
      <c r="I79" s="7">
        <v>4600</v>
      </c>
      <c r="J79" s="7">
        <v>0</v>
      </c>
      <c r="K79" s="7">
        <v>0</v>
      </c>
      <c r="L79" s="7">
        <v>4600</v>
      </c>
      <c r="M79" s="7" t="s">
        <v>820</v>
      </c>
      <c r="N79" s="8">
        <v>45320</v>
      </c>
      <c r="O79" s="8">
        <v>45320</v>
      </c>
      <c r="P79" s="8">
        <v>45320</v>
      </c>
    </row>
    <row r="80" spans="1:16">
      <c r="A80" s="7" t="s">
        <v>843</v>
      </c>
      <c r="B80" s="7" t="s">
        <v>818</v>
      </c>
      <c r="C80" s="7" t="s">
        <v>283</v>
      </c>
      <c r="D80" s="7" t="s">
        <v>431</v>
      </c>
      <c r="E80" s="7" t="s">
        <v>283</v>
      </c>
      <c r="F80" s="7" t="s">
        <v>194</v>
      </c>
      <c r="G80" s="7" t="s">
        <v>748</v>
      </c>
      <c r="H80" s="8">
        <v>45321</v>
      </c>
      <c r="I80" s="7">
        <v>4500</v>
      </c>
      <c r="J80" s="7">
        <v>0</v>
      </c>
      <c r="K80" s="7">
        <v>0</v>
      </c>
      <c r="L80" s="7">
        <v>4500</v>
      </c>
      <c r="M80" s="7" t="s">
        <v>938</v>
      </c>
      <c r="N80" s="8">
        <v>45321</v>
      </c>
      <c r="O80" s="8">
        <v>45321</v>
      </c>
      <c r="P80" s="8">
        <v>45321</v>
      </c>
    </row>
    <row r="81" spans="1:16">
      <c r="A81" s="7" t="s">
        <v>843</v>
      </c>
      <c r="B81" s="7" t="s">
        <v>818</v>
      </c>
      <c r="C81" s="7" t="s">
        <v>288</v>
      </c>
      <c r="D81" s="7" t="s">
        <v>851</v>
      </c>
      <c r="E81" s="7" t="s">
        <v>288</v>
      </c>
      <c r="F81" s="7" t="s">
        <v>190</v>
      </c>
      <c r="G81" s="7" t="s">
        <v>186</v>
      </c>
      <c r="H81" s="8">
        <v>45322</v>
      </c>
      <c r="I81" s="7">
        <v>18500</v>
      </c>
      <c r="J81" s="7">
        <v>0</v>
      </c>
      <c r="K81" s="7">
        <v>0</v>
      </c>
      <c r="L81" s="7">
        <v>18500</v>
      </c>
      <c r="M81" s="7" t="s">
        <v>737</v>
      </c>
      <c r="N81" s="8">
        <v>45322</v>
      </c>
      <c r="O81" s="8">
        <v>45322</v>
      </c>
      <c r="P81" s="8">
        <v>45322</v>
      </c>
    </row>
    <row r="82" spans="1:16">
      <c r="A82" s="7" t="s">
        <v>843</v>
      </c>
      <c r="B82" s="7" t="s">
        <v>818</v>
      </c>
      <c r="C82" s="7" t="s">
        <v>257</v>
      </c>
      <c r="D82" s="7" t="s">
        <v>427</v>
      </c>
      <c r="E82" s="7" t="s">
        <v>273</v>
      </c>
      <c r="F82" s="7" t="s">
        <v>188</v>
      </c>
      <c r="G82" s="7" t="s">
        <v>527</v>
      </c>
      <c r="H82" s="8">
        <v>45322</v>
      </c>
      <c r="I82" s="7">
        <v>0</v>
      </c>
      <c r="J82" s="7">
        <v>40091</v>
      </c>
      <c r="K82" s="7">
        <v>4009</v>
      </c>
      <c r="L82" s="7">
        <v>44100</v>
      </c>
      <c r="M82" s="7" t="s">
        <v>704</v>
      </c>
      <c r="N82" s="8">
        <v>45322</v>
      </c>
      <c r="O82" s="8">
        <v>45322</v>
      </c>
      <c r="P82" s="8">
        <v>45322</v>
      </c>
    </row>
    <row r="83" spans="1:16">
      <c r="A83" s="6" t="s">
        <v>843</v>
      </c>
      <c r="B83" s="6" t="s">
        <v>818</v>
      </c>
    </row>
  </sheetData>
  <autoFilter ref="A1:P83" xr:uid="{00000000-0009-0000-0000-000000000000}">
    <filterColumn colId="0">
      <filters>
        <filter val="부분취소"/>
      </filters>
    </filterColumn>
  </autoFilter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8"/>
  <sheetViews>
    <sheetView topLeftCell="H17" zoomScaleNormal="75" zoomScaleSheetLayoutView="100" workbookViewId="0">
      <selection activeCell="K29" sqref="K29"/>
    </sheetView>
  </sheetViews>
  <sheetFormatPr defaultColWidth="9" defaultRowHeight="16.5"/>
  <cols>
    <col min="1" max="2" width="9" style="6"/>
    <col min="3" max="3" width="29.375" style="6" bestFit="1" customWidth="1"/>
    <col min="4" max="4" width="13" style="6" bestFit="1" customWidth="1"/>
    <col min="5" max="5" width="29.375" style="6" bestFit="1" customWidth="1"/>
    <col min="6" max="6" width="19.125" style="6" bestFit="1" customWidth="1"/>
    <col min="7" max="7" width="82.25" style="6" bestFit="1" customWidth="1"/>
    <col min="8" max="8" width="14.25" style="6" bestFit="1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46" style="6" bestFit="1" customWidth="1"/>
    <col min="14" max="16" width="10.375" style="6" bestFit="1" customWidth="1"/>
    <col min="17" max="16384" width="9" style="6"/>
  </cols>
  <sheetData>
    <row r="1" spans="1:16" ht="27">
      <c r="A1" s="1" t="s">
        <v>337</v>
      </c>
      <c r="B1" s="2" t="s">
        <v>828</v>
      </c>
      <c r="C1" s="3" t="s">
        <v>322</v>
      </c>
      <c r="D1" s="2" t="s">
        <v>321</v>
      </c>
      <c r="E1" s="3" t="s">
        <v>329</v>
      </c>
      <c r="F1" s="2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323</v>
      </c>
      <c r="O1" s="1" t="s">
        <v>407</v>
      </c>
      <c r="P1" s="1" t="s">
        <v>406</v>
      </c>
    </row>
    <row r="2" spans="1:16">
      <c r="A2" s="7" t="s">
        <v>843</v>
      </c>
      <c r="B2" s="7" t="s">
        <v>818</v>
      </c>
      <c r="C2" s="7" t="s">
        <v>694</v>
      </c>
      <c r="D2" s="7" t="s">
        <v>838</v>
      </c>
      <c r="E2" s="7" t="s">
        <v>345</v>
      </c>
      <c r="F2" s="7" t="s">
        <v>224</v>
      </c>
      <c r="G2" s="7" t="s">
        <v>98</v>
      </c>
      <c r="H2" s="8">
        <v>45324</v>
      </c>
      <c r="I2" s="7">
        <v>0</v>
      </c>
      <c r="J2" s="7">
        <v>6636</v>
      </c>
      <c r="K2" s="7">
        <v>664</v>
      </c>
      <c r="L2" s="7">
        <v>7300</v>
      </c>
      <c r="M2" s="7" t="s">
        <v>952</v>
      </c>
      <c r="N2" s="8">
        <v>45324</v>
      </c>
      <c r="O2" s="8">
        <v>45324</v>
      </c>
      <c r="P2" s="8">
        <v>45324</v>
      </c>
    </row>
    <row r="3" spans="1:16">
      <c r="A3" s="7" t="s">
        <v>843</v>
      </c>
      <c r="B3" s="7" t="s">
        <v>818</v>
      </c>
      <c r="C3" s="7" t="s">
        <v>694</v>
      </c>
      <c r="D3" s="7" t="s">
        <v>838</v>
      </c>
      <c r="E3" s="7" t="s">
        <v>335</v>
      </c>
      <c r="F3" s="7" t="s">
        <v>222</v>
      </c>
      <c r="G3" s="7" t="s">
        <v>223</v>
      </c>
      <c r="H3" s="8">
        <v>45329</v>
      </c>
      <c r="I3" s="7">
        <v>0</v>
      </c>
      <c r="J3" s="7">
        <v>3636</v>
      </c>
      <c r="K3" s="7">
        <v>364</v>
      </c>
      <c r="L3" s="7">
        <v>4000</v>
      </c>
      <c r="M3" s="7" t="s">
        <v>952</v>
      </c>
      <c r="N3" s="8">
        <v>45329</v>
      </c>
      <c r="O3" s="8">
        <v>45329</v>
      </c>
      <c r="P3" s="8">
        <v>45329</v>
      </c>
    </row>
    <row r="4" spans="1:16">
      <c r="A4" s="7" t="s">
        <v>843</v>
      </c>
      <c r="B4" s="7" t="s">
        <v>818</v>
      </c>
      <c r="C4" s="7" t="s">
        <v>705</v>
      </c>
      <c r="D4" s="7" t="s">
        <v>827</v>
      </c>
      <c r="E4" s="7" t="s">
        <v>891</v>
      </c>
      <c r="F4" s="7" t="s">
        <v>208</v>
      </c>
      <c r="G4" s="7" t="s">
        <v>728</v>
      </c>
      <c r="H4" s="8">
        <v>45329</v>
      </c>
      <c r="I4" s="7">
        <v>0</v>
      </c>
      <c r="J4" s="7">
        <v>3818</v>
      </c>
      <c r="K4" s="7">
        <v>382</v>
      </c>
      <c r="L4" s="7">
        <v>4200</v>
      </c>
      <c r="M4" s="7" t="s">
        <v>707</v>
      </c>
      <c r="N4" s="8">
        <v>45329</v>
      </c>
      <c r="O4" s="8">
        <v>45329</v>
      </c>
      <c r="P4" s="8">
        <v>45329</v>
      </c>
    </row>
    <row r="5" spans="1:16">
      <c r="A5" s="7" t="s">
        <v>843</v>
      </c>
      <c r="B5" s="7" t="s">
        <v>818</v>
      </c>
      <c r="C5" s="7" t="s">
        <v>705</v>
      </c>
      <c r="D5" s="7" t="s">
        <v>827</v>
      </c>
      <c r="E5" s="23" t="s">
        <v>343</v>
      </c>
      <c r="F5" s="7" t="s">
        <v>234</v>
      </c>
      <c r="G5" s="7" t="s">
        <v>235</v>
      </c>
      <c r="H5" s="8">
        <v>45329</v>
      </c>
      <c r="I5" s="7">
        <v>3300</v>
      </c>
      <c r="J5" s="7">
        <v>0</v>
      </c>
      <c r="K5" s="7">
        <v>0</v>
      </c>
      <c r="L5" s="7">
        <v>3300</v>
      </c>
      <c r="M5" s="7" t="s">
        <v>707</v>
      </c>
      <c r="N5" s="8">
        <v>45329</v>
      </c>
      <c r="O5" s="8">
        <v>45329</v>
      </c>
      <c r="P5" s="8">
        <v>45329</v>
      </c>
    </row>
    <row r="6" spans="1:16">
      <c r="A6" s="7" t="s">
        <v>843</v>
      </c>
      <c r="B6" s="7" t="s">
        <v>818</v>
      </c>
      <c r="C6" s="7" t="s">
        <v>294</v>
      </c>
      <c r="D6" s="7" t="s">
        <v>887</v>
      </c>
      <c r="E6" s="7" t="s">
        <v>846</v>
      </c>
      <c r="F6" s="7" t="s">
        <v>233</v>
      </c>
      <c r="G6" s="7" t="s">
        <v>211</v>
      </c>
      <c r="H6" s="8">
        <v>45324</v>
      </c>
      <c r="I6" s="7">
        <v>7400</v>
      </c>
      <c r="J6" s="7">
        <v>0</v>
      </c>
      <c r="K6" s="7">
        <v>0</v>
      </c>
      <c r="L6" s="7">
        <v>7400</v>
      </c>
      <c r="M6" s="7" t="s">
        <v>738</v>
      </c>
      <c r="N6" s="8">
        <v>45324</v>
      </c>
      <c r="O6" s="8">
        <v>45324</v>
      </c>
      <c r="P6" s="8">
        <v>45324</v>
      </c>
    </row>
    <row r="7" spans="1:16">
      <c r="A7" s="7" t="s">
        <v>843</v>
      </c>
      <c r="B7" s="7" t="s">
        <v>325</v>
      </c>
      <c r="C7" s="7" t="s">
        <v>716</v>
      </c>
      <c r="D7" s="7" t="s">
        <v>824</v>
      </c>
      <c r="E7" s="7" t="s">
        <v>875</v>
      </c>
      <c r="F7" s="7" t="s">
        <v>232</v>
      </c>
      <c r="G7" s="7" t="s">
        <v>741</v>
      </c>
      <c r="H7" s="8">
        <v>45324</v>
      </c>
      <c r="I7" s="7">
        <v>6800</v>
      </c>
      <c r="J7" s="7">
        <v>0</v>
      </c>
      <c r="K7" s="7">
        <v>0</v>
      </c>
      <c r="L7" s="7">
        <v>6800</v>
      </c>
      <c r="M7" s="7" t="s">
        <v>829</v>
      </c>
      <c r="N7" s="7" t="s">
        <v>829</v>
      </c>
      <c r="O7" s="7" t="s">
        <v>829</v>
      </c>
      <c r="P7" s="7" t="s">
        <v>829</v>
      </c>
    </row>
    <row r="8" spans="1:16">
      <c r="A8" s="7" t="s">
        <v>843</v>
      </c>
      <c r="B8" s="7" t="s">
        <v>325</v>
      </c>
      <c r="C8" s="7" t="s">
        <v>716</v>
      </c>
      <c r="D8" s="7" t="s">
        <v>824</v>
      </c>
      <c r="E8" s="7" t="s">
        <v>884</v>
      </c>
      <c r="F8" s="7" t="s">
        <v>218</v>
      </c>
      <c r="G8" s="7" t="s">
        <v>207</v>
      </c>
      <c r="H8" s="8">
        <v>45327</v>
      </c>
      <c r="I8" s="7">
        <v>0</v>
      </c>
      <c r="J8" s="7">
        <v>5727</v>
      </c>
      <c r="K8" s="7">
        <v>573</v>
      </c>
      <c r="L8" s="7">
        <v>6300</v>
      </c>
      <c r="M8" s="7" t="s">
        <v>829</v>
      </c>
      <c r="N8" s="8" t="s">
        <v>829</v>
      </c>
      <c r="O8" s="8" t="s">
        <v>829</v>
      </c>
      <c r="P8" s="8" t="s">
        <v>829</v>
      </c>
    </row>
    <row r="9" spans="1:16">
      <c r="A9" s="7" t="s">
        <v>843</v>
      </c>
      <c r="B9" s="7" t="s">
        <v>325</v>
      </c>
      <c r="C9" s="7" t="s">
        <v>716</v>
      </c>
      <c r="D9" s="7" t="s">
        <v>824</v>
      </c>
      <c r="E9" s="7" t="s">
        <v>440</v>
      </c>
      <c r="F9" s="7" t="s">
        <v>24</v>
      </c>
      <c r="G9" s="7" t="s">
        <v>25</v>
      </c>
      <c r="H9" s="8">
        <v>45335</v>
      </c>
      <c r="I9" s="7">
        <v>0</v>
      </c>
      <c r="J9" s="7">
        <v>7636</v>
      </c>
      <c r="K9" s="7">
        <v>764</v>
      </c>
      <c r="L9" s="7">
        <v>8400</v>
      </c>
      <c r="M9" s="7" t="s">
        <v>829</v>
      </c>
      <c r="N9" s="7" t="s">
        <v>829</v>
      </c>
      <c r="O9" s="7" t="s">
        <v>829</v>
      </c>
      <c r="P9" s="7" t="s">
        <v>829</v>
      </c>
    </row>
    <row r="10" spans="1:16">
      <c r="A10" s="7" t="s">
        <v>843</v>
      </c>
      <c r="B10" s="7" t="s">
        <v>325</v>
      </c>
      <c r="C10" s="7" t="s">
        <v>716</v>
      </c>
      <c r="D10" s="7" t="s">
        <v>824</v>
      </c>
      <c r="E10" s="7" t="s">
        <v>438</v>
      </c>
      <c r="F10" s="7" t="s">
        <v>220</v>
      </c>
      <c r="G10" s="7" t="s">
        <v>803</v>
      </c>
      <c r="H10" s="8">
        <v>45329</v>
      </c>
      <c r="I10" s="7">
        <v>2300</v>
      </c>
      <c r="J10" s="7">
        <v>0</v>
      </c>
      <c r="K10" s="7">
        <v>0</v>
      </c>
      <c r="L10" s="7">
        <v>2300</v>
      </c>
      <c r="M10" s="7" t="s">
        <v>829</v>
      </c>
      <c r="N10" s="7" t="s">
        <v>829</v>
      </c>
      <c r="O10" s="7" t="s">
        <v>829</v>
      </c>
      <c r="P10" s="7" t="s">
        <v>829</v>
      </c>
    </row>
    <row r="11" spans="1:16">
      <c r="A11" s="7" t="s">
        <v>843</v>
      </c>
      <c r="B11" s="7" t="s">
        <v>325</v>
      </c>
      <c r="C11" s="7" t="s">
        <v>716</v>
      </c>
      <c r="D11" s="7" t="s">
        <v>824</v>
      </c>
      <c r="E11" s="7" t="s">
        <v>356</v>
      </c>
      <c r="F11" s="7" t="s">
        <v>23</v>
      </c>
      <c r="G11" s="7" t="s">
        <v>11</v>
      </c>
      <c r="H11" s="8">
        <v>45337</v>
      </c>
      <c r="I11" s="7">
        <v>5000</v>
      </c>
      <c r="J11" s="7">
        <v>0</v>
      </c>
      <c r="K11" s="7">
        <v>0</v>
      </c>
      <c r="L11" s="7">
        <v>5000</v>
      </c>
      <c r="M11" s="7" t="s">
        <v>829</v>
      </c>
      <c r="N11" s="7" t="s">
        <v>829</v>
      </c>
      <c r="O11" s="7" t="s">
        <v>829</v>
      </c>
      <c r="P11" s="7" t="s">
        <v>829</v>
      </c>
    </row>
    <row r="12" spans="1:16">
      <c r="A12" s="7" t="s">
        <v>843</v>
      </c>
      <c r="B12" s="7" t="s">
        <v>325</v>
      </c>
      <c r="C12" s="7" t="s">
        <v>716</v>
      </c>
      <c r="D12" s="7" t="s">
        <v>824</v>
      </c>
      <c r="E12" s="7" t="s">
        <v>889</v>
      </c>
      <c r="F12" s="7" t="s">
        <v>6</v>
      </c>
      <c r="G12" s="7" t="s">
        <v>10</v>
      </c>
      <c r="H12" s="8">
        <v>45342</v>
      </c>
      <c r="I12" s="7">
        <v>0</v>
      </c>
      <c r="J12" s="7">
        <v>3273</v>
      </c>
      <c r="K12" s="7">
        <v>327</v>
      </c>
      <c r="L12" s="7">
        <v>3600</v>
      </c>
      <c r="M12" s="7" t="s">
        <v>829</v>
      </c>
      <c r="N12" s="7" t="s">
        <v>829</v>
      </c>
      <c r="O12" s="7" t="s">
        <v>829</v>
      </c>
      <c r="P12" s="7" t="s">
        <v>829</v>
      </c>
    </row>
    <row r="13" spans="1:16">
      <c r="A13" s="7" t="s">
        <v>843</v>
      </c>
      <c r="B13" s="7" t="s">
        <v>820</v>
      </c>
      <c r="C13" s="7" t="s">
        <v>386</v>
      </c>
      <c r="D13" s="7" t="s">
        <v>443</v>
      </c>
      <c r="E13" s="7" t="s">
        <v>386</v>
      </c>
      <c r="F13" s="7" t="s">
        <v>71</v>
      </c>
      <c r="G13" s="7" t="s">
        <v>945</v>
      </c>
      <c r="H13" s="8">
        <v>45348</v>
      </c>
      <c r="I13" s="7">
        <v>0</v>
      </c>
      <c r="J13" s="7">
        <v>2273</v>
      </c>
      <c r="K13" s="7">
        <v>227</v>
      </c>
      <c r="L13" s="7">
        <v>2500</v>
      </c>
      <c r="M13" s="7" t="s">
        <v>820</v>
      </c>
      <c r="N13" s="8">
        <v>45348</v>
      </c>
      <c r="O13" s="8">
        <v>45348</v>
      </c>
      <c r="P13" s="8">
        <v>45348</v>
      </c>
    </row>
    <row r="14" spans="1:16">
      <c r="A14" s="7" t="s">
        <v>843</v>
      </c>
      <c r="B14" s="7" t="s">
        <v>818</v>
      </c>
      <c r="C14" s="7" t="s">
        <v>714</v>
      </c>
      <c r="D14" s="7" t="s">
        <v>411</v>
      </c>
      <c r="E14" s="7" t="s">
        <v>897</v>
      </c>
      <c r="F14" s="7" t="s">
        <v>390</v>
      </c>
      <c r="G14" s="7" t="s">
        <v>392</v>
      </c>
      <c r="H14" s="8">
        <v>45343</v>
      </c>
      <c r="I14" s="7">
        <v>3000</v>
      </c>
      <c r="J14" s="7">
        <v>0</v>
      </c>
      <c r="K14" s="7">
        <v>0</v>
      </c>
      <c r="L14" s="7">
        <v>3000</v>
      </c>
      <c r="M14" s="7" t="s">
        <v>710</v>
      </c>
      <c r="N14" s="8">
        <v>45343</v>
      </c>
      <c r="O14" s="8">
        <v>45343</v>
      </c>
      <c r="P14" s="8">
        <v>45343</v>
      </c>
    </row>
    <row r="15" spans="1:16">
      <c r="A15" s="7" t="s">
        <v>843</v>
      </c>
      <c r="B15" s="7" t="s">
        <v>820</v>
      </c>
      <c r="C15" s="7" t="s">
        <v>747</v>
      </c>
      <c r="D15" s="7" t="s">
        <v>866</v>
      </c>
      <c r="E15" s="7" t="s">
        <v>747</v>
      </c>
      <c r="F15" s="7" t="s">
        <v>239</v>
      </c>
      <c r="G15" s="7" t="s">
        <v>937</v>
      </c>
      <c r="H15" s="8">
        <v>45335</v>
      </c>
      <c r="I15" s="7">
        <v>12000</v>
      </c>
      <c r="J15" s="7">
        <v>0</v>
      </c>
      <c r="K15" s="7">
        <v>0</v>
      </c>
      <c r="L15" s="7">
        <v>12000</v>
      </c>
      <c r="M15" s="7" t="s">
        <v>820</v>
      </c>
      <c r="N15" s="8">
        <v>45335</v>
      </c>
      <c r="O15" s="8">
        <v>45335</v>
      </c>
      <c r="P15" s="8">
        <v>45335</v>
      </c>
    </row>
    <row r="16" spans="1:16">
      <c r="A16" s="7" t="s">
        <v>843</v>
      </c>
      <c r="B16" s="7" t="s">
        <v>818</v>
      </c>
      <c r="C16" s="7" t="s">
        <v>4</v>
      </c>
      <c r="D16" s="7" t="s">
        <v>439</v>
      </c>
      <c r="E16" s="7" t="s">
        <v>4</v>
      </c>
      <c r="F16" s="7" t="s">
        <v>1</v>
      </c>
      <c r="G16" s="7" t="s">
        <v>954</v>
      </c>
      <c r="H16" s="8">
        <v>45336</v>
      </c>
      <c r="I16" s="7">
        <v>0</v>
      </c>
      <c r="J16" s="7">
        <v>22909</v>
      </c>
      <c r="K16" s="7">
        <v>2291</v>
      </c>
      <c r="L16" s="7">
        <v>25200</v>
      </c>
      <c r="M16" s="7" t="s">
        <v>18</v>
      </c>
      <c r="N16" s="8">
        <v>45337</v>
      </c>
      <c r="O16" s="8">
        <v>45337</v>
      </c>
      <c r="P16" s="8">
        <v>45337</v>
      </c>
    </row>
    <row r="17" spans="1:16">
      <c r="A17" s="7" t="s">
        <v>843</v>
      </c>
      <c r="B17" s="7" t="s">
        <v>818</v>
      </c>
      <c r="C17" s="7" t="s">
        <v>723</v>
      </c>
      <c r="D17" s="7" t="s">
        <v>546</v>
      </c>
      <c r="E17" s="7" t="s">
        <v>295</v>
      </c>
      <c r="F17" s="7" t="s">
        <v>230</v>
      </c>
      <c r="G17" s="7" t="s">
        <v>744</v>
      </c>
      <c r="H17" s="8">
        <v>45324</v>
      </c>
      <c r="I17" s="7">
        <v>0</v>
      </c>
      <c r="J17" s="7">
        <v>10000</v>
      </c>
      <c r="K17" s="7">
        <v>1000</v>
      </c>
      <c r="L17" s="7">
        <v>11000</v>
      </c>
      <c r="M17" s="7" t="s">
        <v>231</v>
      </c>
      <c r="N17" s="8">
        <v>45324</v>
      </c>
      <c r="O17" s="8">
        <v>45324</v>
      </c>
      <c r="P17" s="8">
        <v>45324</v>
      </c>
    </row>
    <row r="18" spans="1:16">
      <c r="A18" s="7" t="s">
        <v>843</v>
      </c>
      <c r="B18" s="7" t="s">
        <v>818</v>
      </c>
      <c r="C18" s="7" t="s">
        <v>16</v>
      </c>
      <c r="D18" s="7" t="s">
        <v>441</v>
      </c>
      <c r="E18" s="7" t="s">
        <v>896</v>
      </c>
      <c r="F18" s="7" t="s">
        <v>3</v>
      </c>
      <c r="G18" s="7" t="s">
        <v>724</v>
      </c>
      <c r="H18" s="8">
        <v>45335</v>
      </c>
      <c r="I18" s="7">
        <v>4000</v>
      </c>
      <c r="J18" s="7">
        <v>0</v>
      </c>
      <c r="K18" s="7">
        <v>0</v>
      </c>
      <c r="L18" s="7">
        <v>4000</v>
      </c>
      <c r="M18" s="7" t="s">
        <v>19</v>
      </c>
      <c r="N18" s="8">
        <v>45336</v>
      </c>
      <c r="O18" s="8">
        <v>45336</v>
      </c>
      <c r="P18" s="8">
        <v>45336</v>
      </c>
    </row>
    <row r="19" spans="1:16">
      <c r="A19" s="7" t="s">
        <v>843</v>
      </c>
      <c r="B19" s="7" t="s">
        <v>818</v>
      </c>
      <c r="C19" s="7" t="s">
        <v>269</v>
      </c>
      <c r="D19" s="7" t="s">
        <v>435</v>
      </c>
      <c r="E19" s="7" t="s">
        <v>351</v>
      </c>
      <c r="F19" s="7" t="s">
        <v>214</v>
      </c>
      <c r="G19" s="7" t="s">
        <v>727</v>
      </c>
      <c r="H19" s="8">
        <v>45327</v>
      </c>
      <c r="I19" s="7">
        <v>11600</v>
      </c>
      <c r="J19" s="7">
        <v>0</v>
      </c>
      <c r="K19" s="7">
        <v>0</v>
      </c>
      <c r="L19" s="7">
        <v>11600</v>
      </c>
      <c r="M19" s="7" t="s">
        <v>749</v>
      </c>
      <c r="N19" s="8">
        <v>45327</v>
      </c>
      <c r="O19" s="8">
        <v>45327</v>
      </c>
      <c r="P19" s="8">
        <v>45327</v>
      </c>
    </row>
    <row r="20" spans="1:16">
      <c r="A20" s="7" t="s">
        <v>843</v>
      </c>
      <c r="B20" s="7" t="s">
        <v>818</v>
      </c>
      <c r="C20" s="7" t="s">
        <v>742</v>
      </c>
      <c r="D20" s="7" t="s">
        <v>434</v>
      </c>
      <c r="E20" s="7" t="s">
        <v>742</v>
      </c>
      <c r="F20" s="7" t="s">
        <v>202</v>
      </c>
      <c r="G20" s="7" t="s">
        <v>740</v>
      </c>
      <c r="H20" s="8">
        <v>45324</v>
      </c>
      <c r="I20" s="7">
        <v>0</v>
      </c>
      <c r="J20" s="7">
        <v>7636</v>
      </c>
      <c r="K20" s="7">
        <v>764</v>
      </c>
      <c r="L20" s="7">
        <v>8400</v>
      </c>
      <c r="M20" s="7" t="s">
        <v>210</v>
      </c>
      <c r="N20" s="8">
        <v>45324</v>
      </c>
      <c r="O20" s="8">
        <v>45324</v>
      </c>
      <c r="P20" s="8">
        <v>45324</v>
      </c>
    </row>
    <row r="21" spans="1:16">
      <c r="A21" s="7" t="s">
        <v>843</v>
      </c>
      <c r="B21" s="7" t="s">
        <v>818</v>
      </c>
      <c r="C21" s="7" t="s">
        <v>46</v>
      </c>
      <c r="D21" s="7" t="s">
        <v>412</v>
      </c>
      <c r="E21" s="7" t="s">
        <v>355</v>
      </c>
      <c r="F21" s="7" t="s">
        <v>237</v>
      </c>
      <c r="G21" s="7" t="s">
        <v>238</v>
      </c>
      <c r="H21" s="8">
        <v>45335</v>
      </c>
      <c r="I21" s="7">
        <v>6500</v>
      </c>
      <c r="J21" s="7">
        <v>0</v>
      </c>
      <c r="K21" s="7">
        <v>0</v>
      </c>
      <c r="L21" s="7">
        <v>6500</v>
      </c>
      <c r="M21" s="7" t="s">
        <v>61</v>
      </c>
      <c r="N21" s="8">
        <v>45335</v>
      </c>
      <c r="O21" s="8">
        <v>45335</v>
      </c>
      <c r="P21" s="8">
        <v>45335</v>
      </c>
    </row>
    <row r="22" spans="1:16">
      <c r="A22" s="7" t="s">
        <v>843</v>
      </c>
      <c r="B22" s="7" t="s">
        <v>818</v>
      </c>
      <c r="C22" s="7" t="s">
        <v>227</v>
      </c>
      <c r="D22" s="7" t="s">
        <v>895</v>
      </c>
      <c r="E22" s="7" t="s">
        <v>227</v>
      </c>
      <c r="F22" s="7" t="s">
        <v>216</v>
      </c>
      <c r="G22" s="7" t="s">
        <v>228</v>
      </c>
      <c r="H22" s="8">
        <v>45324</v>
      </c>
      <c r="I22" s="7">
        <v>0</v>
      </c>
      <c r="J22" s="7">
        <v>4727</v>
      </c>
      <c r="K22" s="7">
        <v>473</v>
      </c>
      <c r="L22" s="7">
        <v>5200</v>
      </c>
      <c r="M22" s="7" t="s">
        <v>225</v>
      </c>
      <c r="N22" s="8">
        <v>45327</v>
      </c>
      <c r="O22" s="8">
        <v>45327</v>
      </c>
      <c r="P22" s="8">
        <v>45327</v>
      </c>
    </row>
    <row r="23" spans="1:16">
      <c r="A23" s="7" t="s">
        <v>843</v>
      </c>
      <c r="B23" s="7" t="s">
        <v>818</v>
      </c>
      <c r="C23" s="7" t="s">
        <v>196</v>
      </c>
      <c r="D23" s="7" t="s">
        <v>432</v>
      </c>
      <c r="E23" s="7" t="s">
        <v>433</v>
      </c>
      <c r="F23" s="7" t="s">
        <v>195</v>
      </c>
      <c r="G23" s="7" t="s">
        <v>467</v>
      </c>
      <c r="H23" s="8">
        <v>45324</v>
      </c>
      <c r="I23" s="7">
        <v>0</v>
      </c>
      <c r="J23" s="7">
        <v>2500</v>
      </c>
      <c r="K23" s="7">
        <v>250</v>
      </c>
      <c r="L23" s="7">
        <v>2750</v>
      </c>
      <c r="M23" s="7" t="s">
        <v>189</v>
      </c>
      <c r="N23" s="8">
        <v>45324</v>
      </c>
      <c r="O23" s="8">
        <v>45324</v>
      </c>
      <c r="P23" s="8">
        <v>45324</v>
      </c>
    </row>
    <row r="24" spans="1:16">
      <c r="A24" s="7" t="s">
        <v>843</v>
      </c>
      <c r="B24" s="7" t="s">
        <v>818</v>
      </c>
      <c r="C24" s="7" t="s">
        <v>196</v>
      </c>
      <c r="D24" s="7" t="s">
        <v>432</v>
      </c>
      <c r="E24" s="7" t="s">
        <v>852</v>
      </c>
      <c r="F24" s="7" t="s">
        <v>197</v>
      </c>
      <c r="G24" s="7" t="s">
        <v>739</v>
      </c>
      <c r="H24" s="8">
        <v>45324</v>
      </c>
      <c r="I24" s="7">
        <v>0</v>
      </c>
      <c r="J24" s="7">
        <v>2182</v>
      </c>
      <c r="K24" s="7">
        <v>218</v>
      </c>
      <c r="L24" s="7">
        <v>2400</v>
      </c>
      <c r="M24" s="7" t="s">
        <v>189</v>
      </c>
      <c r="N24" s="8">
        <v>45324</v>
      </c>
      <c r="O24" s="8">
        <v>45324</v>
      </c>
      <c r="P24" s="8">
        <v>45324</v>
      </c>
    </row>
    <row r="25" spans="1:16">
      <c r="A25" s="7" t="s">
        <v>843</v>
      </c>
      <c r="B25" s="7" t="s">
        <v>818</v>
      </c>
      <c r="C25" s="7" t="s">
        <v>196</v>
      </c>
      <c r="D25" s="7" t="s">
        <v>432</v>
      </c>
      <c r="E25" s="7" t="s">
        <v>289</v>
      </c>
      <c r="F25" s="7" t="s">
        <v>221</v>
      </c>
      <c r="G25" s="7" t="s">
        <v>469</v>
      </c>
      <c r="H25" s="8">
        <v>45329</v>
      </c>
      <c r="I25" s="7">
        <v>0</v>
      </c>
      <c r="J25" s="7">
        <v>6545</v>
      </c>
      <c r="K25" s="7">
        <v>655</v>
      </c>
      <c r="L25" s="7">
        <v>7200</v>
      </c>
      <c r="M25" s="7" t="s">
        <v>750</v>
      </c>
      <c r="N25" s="8">
        <v>45329</v>
      </c>
      <c r="O25" s="8">
        <v>45329</v>
      </c>
      <c r="P25" s="8">
        <v>45329</v>
      </c>
    </row>
    <row r="26" spans="1:16">
      <c r="A26" s="7" t="s">
        <v>843</v>
      </c>
      <c r="B26" s="7" t="s">
        <v>818</v>
      </c>
      <c r="C26" s="7" t="s">
        <v>196</v>
      </c>
      <c r="D26" s="7" t="s">
        <v>432</v>
      </c>
      <c r="E26" s="7" t="s">
        <v>348</v>
      </c>
      <c r="F26" s="7" t="s">
        <v>5</v>
      </c>
      <c r="G26" s="7" t="s">
        <v>13</v>
      </c>
      <c r="H26" s="8">
        <v>45337</v>
      </c>
      <c r="I26" s="7">
        <v>0</v>
      </c>
      <c r="J26" s="7">
        <v>5909</v>
      </c>
      <c r="K26" s="7">
        <v>591</v>
      </c>
      <c r="L26" s="7">
        <v>6500</v>
      </c>
      <c r="M26" s="7" t="s">
        <v>189</v>
      </c>
      <c r="N26" s="8">
        <v>45337</v>
      </c>
      <c r="O26" s="8">
        <v>45337</v>
      </c>
      <c r="P26" s="8">
        <v>45337</v>
      </c>
    </row>
    <row r="27" spans="1:16">
      <c r="A27" s="7" t="s">
        <v>843</v>
      </c>
      <c r="B27" s="7" t="s">
        <v>818</v>
      </c>
      <c r="C27" s="7" t="s">
        <v>196</v>
      </c>
      <c r="D27" s="7" t="s">
        <v>432</v>
      </c>
      <c r="E27" s="7" t="s">
        <v>442</v>
      </c>
      <c r="F27" s="7" t="s">
        <v>8</v>
      </c>
      <c r="G27" s="7" t="s">
        <v>9</v>
      </c>
      <c r="H27" s="8">
        <v>45341</v>
      </c>
      <c r="I27" s="7">
        <v>4400</v>
      </c>
      <c r="J27" s="7">
        <v>0</v>
      </c>
      <c r="K27" s="7">
        <v>0</v>
      </c>
      <c r="L27" s="7">
        <v>4400</v>
      </c>
      <c r="M27" s="7" t="s">
        <v>750</v>
      </c>
      <c r="N27" s="8">
        <v>45342</v>
      </c>
      <c r="O27" s="8">
        <v>45342</v>
      </c>
      <c r="P27" s="8">
        <v>45342</v>
      </c>
    </row>
    <row r="28" spans="1:16">
      <c r="A28" s="7" t="s">
        <v>843</v>
      </c>
      <c r="B28" s="7" t="s">
        <v>818</v>
      </c>
      <c r="C28" s="7" t="s">
        <v>196</v>
      </c>
      <c r="D28" s="7" t="s">
        <v>432</v>
      </c>
      <c r="E28" s="7" t="s">
        <v>734</v>
      </c>
      <c r="F28" s="7" t="s">
        <v>12</v>
      </c>
      <c r="G28" s="7" t="s">
        <v>957</v>
      </c>
      <c r="H28" s="8">
        <v>45342</v>
      </c>
      <c r="I28" s="7">
        <v>0</v>
      </c>
      <c r="J28" s="7">
        <v>4545</v>
      </c>
      <c r="K28" s="7">
        <v>455</v>
      </c>
      <c r="L28" s="7">
        <v>5000</v>
      </c>
      <c r="M28" s="7" t="s">
        <v>750</v>
      </c>
      <c r="N28" s="8">
        <v>45342</v>
      </c>
      <c r="O28" s="8">
        <v>45342</v>
      </c>
      <c r="P28" s="8">
        <v>45342</v>
      </c>
    </row>
    <row r="29" spans="1:16">
      <c r="A29" s="7" t="s">
        <v>843</v>
      </c>
      <c r="B29" s="7" t="s">
        <v>818</v>
      </c>
      <c r="C29" s="7" t="s">
        <v>196</v>
      </c>
      <c r="D29" s="7" t="s">
        <v>432</v>
      </c>
      <c r="E29" s="7" t="s">
        <v>877</v>
      </c>
      <c r="F29" s="7" t="s">
        <v>498</v>
      </c>
      <c r="G29" s="7" t="s">
        <v>480</v>
      </c>
      <c r="H29" s="8">
        <v>45350</v>
      </c>
      <c r="I29" s="7">
        <v>0</v>
      </c>
      <c r="J29" s="7">
        <v>2182</v>
      </c>
      <c r="K29" s="7">
        <v>218</v>
      </c>
      <c r="L29" s="7">
        <v>2400</v>
      </c>
      <c r="M29" s="7" t="s">
        <v>189</v>
      </c>
      <c r="N29" s="8">
        <v>45350</v>
      </c>
      <c r="O29" s="8">
        <v>45350</v>
      </c>
      <c r="P29" s="8">
        <v>45350</v>
      </c>
    </row>
    <row r="30" spans="1:16">
      <c r="A30" s="7" t="s">
        <v>843</v>
      </c>
      <c r="B30" s="7" t="s">
        <v>818</v>
      </c>
      <c r="C30" s="7" t="s">
        <v>205</v>
      </c>
      <c r="D30" s="7" t="s">
        <v>883</v>
      </c>
      <c r="E30" s="7" t="s">
        <v>902</v>
      </c>
      <c r="F30" s="7" t="s">
        <v>206</v>
      </c>
      <c r="G30" s="7" t="s">
        <v>534</v>
      </c>
      <c r="H30" s="8">
        <v>45324</v>
      </c>
      <c r="I30" s="7">
        <v>0</v>
      </c>
      <c r="J30" s="7">
        <v>6000</v>
      </c>
      <c r="K30" s="7">
        <v>600</v>
      </c>
      <c r="L30" s="7">
        <v>6600</v>
      </c>
      <c r="M30" s="7" t="s">
        <v>395</v>
      </c>
      <c r="N30" s="8">
        <v>45329</v>
      </c>
      <c r="O30" s="8">
        <v>45329</v>
      </c>
      <c r="P30" s="8">
        <v>45329</v>
      </c>
    </row>
    <row r="31" spans="1:16">
      <c r="A31" s="7" t="s">
        <v>843</v>
      </c>
      <c r="B31" s="7" t="s">
        <v>818</v>
      </c>
      <c r="C31" s="7" t="s">
        <v>297</v>
      </c>
      <c r="D31" s="7" t="s">
        <v>908</v>
      </c>
      <c r="E31" s="7" t="s">
        <v>297</v>
      </c>
      <c r="F31" s="7" t="s">
        <v>219</v>
      </c>
      <c r="G31" s="7" t="s">
        <v>236</v>
      </c>
      <c r="H31" s="8">
        <v>45329</v>
      </c>
      <c r="I31" s="7">
        <v>6500</v>
      </c>
      <c r="J31" s="7">
        <v>0</v>
      </c>
      <c r="K31" s="7">
        <v>0</v>
      </c>
      <c r="L31" s="7">
        <v>6500</v>
      </c>
      <c r="M31" s="7" t="s">
        <v>209</v>
      </c>
      <c r="N31" s="8">
        <v>45329</v>
      </c>
      <c r="O31" s="8">
        <v>45329</v>
      </c>
      <c r="P31" s="8">
        <v>45329</v>
      </c>
    </row>
    <row r="32" spans="1:16">
      <c r="A32" s="7" t="s">
        <v>843</v>
      </c>
      <c r="B32" s="7" t="s">
        <v>818</v>
      </c>
      <c r="C32" s="7" t="s">
        <v>277</v>
      </c>
      <c r="D32" s="7" t="s">
        <v>868</v>
      </c>
      <c r="E32" s="7" t="s">
        <v>277</v>
      </c>
      <c r="F32" s="7" t="s">
        <v>215</v>
      </c>
      <c r="G32" s="7" t="s">
        <v>956</v>
      </c>
      <c r="H32" s="8">
        <v>45327</v>
      </c>
      <c r="I32" s="7">
        <v>9200</v>
      </c>
      <c r="J32" s="7">
        <v>0</v>
      </c>
      <c r="K32" s="7">
        <v>0</v>
      </c>
      <c r="L32" s="7">
        <v>9200</v>
      </c>
      <c r="M32" s="7" t="s">
        <v>217</v>
      </c>
      <c r="N32" s="8">
        <v>45329</v>
      </c>
      <c r="O32" s="8">
        <v>45329</v>
      </c>
      <c r="P32" s="8">
        <v>45329</v>
      </c>
    </row>
    <row r="33" spans="1:16">
      <c r="A33" s="7" t="s">
        <v>843</v>
      </c>
      <c r="B33" s="7" t="s">
        <v>818</v>
      </c>
      <c r="C33" s="7" t="s">
        <v>159</v>
      </c>
      <c r="D33" s="7" t="s">
        <v>426</v>
      </c>
      <c r="E33" s="7" t="s">
        <v>20</v>
      </c>
      <c r="F33" s="7" t="s">
        <v>22</v>
      </c>
      <c r="G33" s="7" t="s">
        <v>729</v>
      </c>
      <c r="H33" s="8">
        <v>45341</v>
      </c>
      <c r="I33" s="7">
        <v>9200</v>
      </c>
      <c r="J33" s="7">
        <v>0</v>
      </c>
      <c r="K33" s="7">
        <v>0</v>
      </c>
      <c r="L33" s="7">
        <v>9200</v>
      </c>
      <c r="M33" s="7" t="s">
        <v>489</v>
      </c>
      <c r="N33" s="8">
        <v>45342</v>
      </c>
      <c r="O33" s="8">
        <v>45342</v>
      </c>
      <c r="P33" s="8">
        <v>45342</v>
      </c>
    </row>
    <row r="34" spans="1:16">
      <c r="A34" s="7" t="s">
        <v>843</v>
      </c>
      <c r="B34" s="7" t="s">
        <v>325</v>
      </c>
      <c r="C34" s="7" t="s">
        <v>275</v>
      </c>
      <c r="D34" s="7" t="s">
        <v>885</v>
      </c>
      <c r="E34" s="7" t="s">
        <v>341</v>
      </c>
      <c r="F34" s="7" t="s">
        <v>7</v>
      </c>
      <c r="G34" s="7" t="s">
        <v>726</v>
      </c>
      <c r="H34" s="8">
        <v>45341</v>
      </c>
      <c r="I34" s="7">
        <v>0</v>
      </c>
      <c r="J34" s="7">
        <v>12727</v>
      </c>
      <c r="K34" s="7">
        <v>1273</v>
      </c>
      <c r="L34" s="7">
        <v>14000</v>
      </c>
      <c r="M34" s="7" t="s">
        <v>829</v>
      </c>
      <c r="N34" s="7" t="s">
        <v>829</v>
      </c>
      <c r="O34" s="7" t="s">
        <v>829</v>
      </c>
      <c r="P34" s="7" t="s">
        <v>829</v>
      </c>
    </row>
    <row r="35" spans="1:16">
      <c r="A35" s="7" t="s">
        <v>843</v>
      </c>
      <c r="B35" s="7" t="s">
        <v>818</v>
      </c>
      <c r="C35" s="7" t="s">
        <v>257</v>
      </c>
      <c r="D35" s="7" t="s">
        <v>427</v>
      </c>
      <c r="E35" s="7" t="s">
        <v>298</v>
      </c>
      <c r="F35" s="7" t="s">
        <v>14</v>
      </c>
      <c r="G35" s="7" t="s">
        <v>389</v>
      </c>
      <c r="H35" s="8">
        <v>45342</v>
      </c>
      <c r="I35" s="7">
        <v>0</v>
      </c>
      <c r="J35" s="7">
        <v>13636</v>
      </c>
      <c r="K35" s="7">
        <v>1364</v>
      </c>
      <c r="L35" s="7">
        <v>15000</v>
      </c>
      <c r="M35" s="7" t="s">
        <v>704</v>
      </c>
      <c r="N35" s="8">
        <v>45342</v>
      </c>
      <c r="O35" s="8">
        <v>45342</v>
      </c>
      <c r="P35" s="8">
        <v>45342</v>
      </c>
    </row>
    <row r="36" spans="1:16" ht="33">
      <c r="A36" s="7" t="s">
        <v>843</v>
      </c>
      <c r="B36" s="7" t="s">
        <v>818</v>
      </c>
      <c r="C36" s="7" t="s">
        <v>257</v>
      </c>
      <c r="D36" s="7" t="s">
        <v>427</v>
      </c>
      <c r="E36" s="7" t="s">
        <v>257</v>
      </c>
      <c r="F36" s="7" t="s">
        <v>496</v>
      </c>
      <c r="G36" s="17" t="s">
        <v>378</v>
      </c>
      <c r="H36" s="8">
        <v>45350</v>
      </c>
      <c r="I36" s="7">
        <v>0</v>
      </c>
      <c r="J36" s="7">
        <v>110909</v>
      </c>
      <c r="K36" s="7">
        <v>11091</v>
      </c>
      <c r="L36" s="7">
        <v>122000</v>
      </c>
      <c r="M36" s="7" t="s">
        <v>949</v>
      </c>
      <c r="N36" s="8">
        <v>45350</v>
      </c>
      <c r="O36" s="8">
        <v>45350</v>
      </c>
      <c r="P36" s="8">
        <v>45350</v>
      </c>
    </row>
    <row r="37" spans="1:16">
      <c r="A37" s="7" t="s">
        <v>843</v>
      </c>
      <c r="B37" s="7" t="s">
        <v>820</v>
      </c>
      <c r="C37" s="7" t="s">
        <v>769</v>
      </c>
      <c r="D37" s="7" t="s">
        <v>894</v>
      </c>
      <c r="E37" s="7" t="s">
        <v>773</v>
      </c>
      <c r="F37" s="7" t="s">
        <v>476</v>
      </c>
      <c r="G37" s="7" t="s">
        <v>770</v>
      </c>
      <c r="H37" s="8">
        <v>45350</v>
      </c>
      <c r="I37" s="7">
        <v>0</v>
      </c>
      <c r="J37" s="7">
        <v>28364</v>
      </c>
      <c r="K37" s="7">
        <v>2836</v>
      </c>
      <c r="L37" s="7">
        <v>31200</v>
      </c>
      <c r="M37" s="7" t="s">
        <v>820</v>
      </c>
      <c r="N37" s="8">
        <v>45350</v>
      </c>
      <c r="O37" s="8">
        <v>45350</v>
      </c>
      <c r="P37" s="8">
        <v>45350</v>
      </c>
    </row>
    <row r="38" spans="1:16">
      <c r="A38" s="7" t="s">
        <v>843</v>
      </c>
      <c r="B38" s="7" t="s">
        <v>820</v>
      </c>
      <c r="C38" s="7" t="s">
        <v>203</v>
      </c>
      <c r="D38" s="7" t="s">
        <v>878</v>
      </c>
      <c r="E38" s="7" t="s">
        <v>347</v>
      </c>
      <c r="F38" s="7" t="s">
        <v>204</v>
      </c>
      <c r="G38" s="7" t="s">
        <v>746</v>
      </c>
      <c r="H38" s="8">
        <v>45324</v>
      </c>
      <c r="I38" s="7">
        <v>0</v>
      </c>
      <c r="J38" s="7">
        <v>19636</v>
      </c>
      <c r="K38" s="7">
        <v>1964</v>
      </c>
      <c r="L38" s="7">
        <v>21600</v>
      </c>
      <c r="M38" s="7" t="s">
        <v>820</v>
      </c>
      <c r="N38" s="8">
        <v>45327</v>
      </c>
      <c r="O38" s="8">
        <v>45327</v>
      </c>
      <c r="P38" s="8">
        <v>45327</v>
      </c>
    </row>
    <row r="39" spans="1:16">
      <c r="A39" s="7" t="s">
        <v>843</v>
      </c>
      <c r="B39" s="7" t="s">
        <v>818</v>
      </c>
      <c r="C39" s="7" t="s">
        <v>774</v>
      </c>
      <c r="D39" s="7" t="s">
        <v>899</v>
      </c>
      <c r="E39" s="7" t="s">
        <v>774</v>
      </c>
      <c r="F39" s="7" t="s">
        <v>483</v>
      </c>
      <c r="G39" s="7" t="s">
        <v>502</v>
      </c>
      <c r="H39" s="8">
        <v>45350</v>
      </c>
      <c r="I39" s="7">
        <v>0</v>
      </c>
      <c r="J39" s="7">
        <v>30545</v>
      </c>
      <c r="K39" s="7">
        <v>3055</v>
      </c>
      <c r="L39" s="7">
        <v>33600</v>
      </c>
      <c r="M39" s="7" t="s">
        <v>83</v>
      </c>
      <c r="N39" s="8">
        <v>45350</v>
      </c>
      <c r="O39" s="8">
        <v>45350</v>
      </c>
      <c r="P39" s="8">
        <v>45350</v>
      </c>
    </row>
    <row r="40" spans="1:16">
      <c r="A40" s="7" t="s">
        <v>843</v>
      </c>
      <c r="B40" s="7" t="s">
        <v>820</v>
      </c>
      <c r="C40" s="7" t="s">
        <v>754</v>
      </c>
      <c r="D40" s="7" t="s">
        <v>881</v>
      </c>
      <c r="E40" s="7" t="s">
        <v>776</v>
      </c>
      <c r="F40" s="7" t="s">
        <v>494</v>
      </c>
      <c r="G40" s="7" t="s">
        <v>475</v>
      </c>
      <c r="H40" s="8">
        <v>45350</v>
      </c>
      <c r="I40" s="7">
        <v>0</v>
      </c>
      <c r="J40" s="7">
        <v>20909</v>
      </c>
      <c r="K40" s="7">
        <v>2091</v>
      </c>
      <c r="L40" s="7">
        <v>23000</v>
      </c>
      <c r="M40" s="7" t="s">
        <v>820</v>
      </c>
      <c r="N40" s="8">
        <v>45350</v>
      </c>
      <c r="O40" s="8">
        <v>45350</v>
      </c>
      <c r="P40" s="8">
        <v>45350</v>
      </c>
    </row>
    <row r="41" spans="1:16">
      <c r="A41" s="7" t="s">
        <v>843</v>
      </c>
      <c r="B41" s="7" t="s">
        <v>820</v>
      </c>
      <c r="C41" s="7" t="s">
        <v>755</v>
      </c>
      <c r="D41" s="7" t="s">
        <v>881</v>
      </c>
      <c r="E41" s="7" t="s">
        <v>766</v>
      </c>
      <c r="F41" s="7" t="s">
        <v>384</v>
      </c>
      <c r="G41" s="7" t="s">
        <v>387</v>
      </c>
      <c r="H41" s="8">
        <v>45343</v>
      </c>
      <c r="I41" s="7">
        <v>7500</v>
      </c>
      <c r="J41" s="7">
        <v>0</v>
      </c>
      <c r="K41" s="7">
        <v>0</v>
      </c>
      <c r="L41" s="7">
        <v>7500</v>
      </c>
      <c r="M41" s="7" t="s">
        <v>820</v>
      </c>
      <c r="N41" s="8">
        <v>45343</v>
      </c>
      <c r="O41" s="8">
        <v>45343</v>
      </c>
      <c r="P41" s="8">
        <v>45343</v>
      </c>
    </row>
    <row r="42" spans="1:16">
      <c r="A42" s="7" t="s">
        <v>843</v>
      </c>
      <c r="B42" s="7" t="s">
        <v>818</v>
      </c>
      <c r="C42" s="7" t="s">
        <v>296</v>
      </c>
      <c r="D42" s="7" t="s">
        <v>436</v>
      </c>
      <c r="E42" s="7" t="s">
        <v>437</v>
      </c>
      <c r="F42" s="7" t="s">
        <v>226</v>
      </c>
      <c r="G42" s="7" t="s">
        <v>733</v>
      </c>
      <c r="H42" s="8">
        <v>45324</v>
      </c>
      <c r="I42" s="7">
        <v>54000</v>
      </c>
      <c r="J42" s="7">
        <v>0</v>
      </c>
      <c r="K42" s="7">
        <v>0</v>
      </c>
      <c r="L42" s="7">
        <v>54000</v>
      </c>
      <c r="M42" s="7" t="s">
        <v>941</v>
      </c>
      <c r="N42" s="8">
        <v>45327</v>
      </c>
      <c r="O42" s="8">
        <v>45327</v>
      </c>
      <c r="P42" s="8">
        <v>45327</v>
      </c>
    </row>
    <row r="43" spans="1:16" ht="33">
      <c r="A43" s="7" t="s">
        <v>837</v>
      </c>
      <c r="B43" s="7" t="s">
        <v>818</v>
      </c>
      <c r="C43" s="7" t="s">
        <v>757</v>
      </c>
      <c r="D43" s="7" t="s">
        <v>893</v>
      </c>
      <c r="E43" s="7" t="s">
        <v>757</v>
      </c>
      <c r="F43" s="7" t="s">
        <v>388</v>
      </c>
      <c r="G43" s="17" t="s">
        <v>381</v>
      </c>
      <c r="H43" s="8">
        <v>45349</v>
      </c>
      <c r="I43" s="7">
        <v>104000</v>
      </c>
      <c r="J43" s="7">
        <v>160364</v>
      </c>
      <c r="K43" s="7">
        <v>16036</v>
      </c>
      <c r="L43" s="7">
        <v>280400</v>
      </c>
      <c r="M43" s="7" t="s">
        <v>784</v>
      </c>
      <c r="N43" s="8">
        <v>45350</v>
      </c>
      <c r="O43" s="8">
        <v>45350</v>
      </c>
      <c r="P43" s="8">
        <v>45350</v>
      </c>
    </row>
    <row r="44" spans="1:16">
      <c r="A44" s="7" t="s">
        <v>843</v>
      </c>
      <c r="B44" s="7" t="s">
        <v>818</v>
      </c>
      <c r="C44" s="7" t="s">
        <v>106</v>
      </c>
      <c r="D44" s="7" t="s">
        <v>870</v>
      </c>
      <c r="E44" s="7" t="s">
        <v>267</v>
      </c>
      <c r="F44" s="7" t="s">
        <v>42</v>
      </c>
      <c r="G44" s="7" t="s">
        <v>753</v>
      </c>
      <c r="H44" s="8">
        <v>45335</v>
      </c>
      <c r="I44" s="7">
        <v>0</v>
      </c>
      <c r="J44" s="7">
        <v>4273</v>
      </c>
      <c r="K44" s="7">
        <v>427</v>
      </c>
      <c r="L44" s="7">
        <v>4700</v>
      </c>
      <c r="M44" s="7" t="s">
        <v>116</v>
      </c>
      <c r="N44" s="8">
        <v>45335</v>
      </c>
      <c r="O44" s="8">
        <v>45335</v>
      </c>
      <c r="P44" s="8">
        <v>45335</v>
      </c>
    </row>
    <row r="45" spans="1:16">
      <c r="A45" s="7" t="s">
        <v>843</v>
      </c>
      <c r="B45" s="7" t="s">
        <v>818</v>
      </c>
      <c r="C45" s="7" t="s">
        <v>106</v>
      </c>
      <c r="D45" s="7" t="s">
        <v>870</v>
      </c>
      <c r="E45" s="7" t="s">
        <v>354</v>
      </c>
      <c r="F45" s="7" t="s">
        <v>15</v>
      </c>
      <c r="G45" s="7" t="s">
        <v>238</v>
      </c>
      <c r="H45" s="8">
        <v>45335</v>
      </c>
      <c r="I45" s="7">
        <v>6500</v>
      </c>
      <c r="J45" s="7">
        <v>0</v>
      </c>
      <c r="K45" s="7">
        <v>0</v>
      </c>
      <c r="L45" s="7">
        <v>6500</v>
      </c>
      <c r="M45" s="7" t="s">
        <v>116</v>
      </c>
      <c r="N45" s="8">
        <v>45336</v>
      </c>
      <c r="O45" s="8">
        <v>45336</v>
      </c>
      <c r="P45" s="8">
        <v>45336</v>
      </c>
    </row>
    <row r="46" spans="1:16">
      <c r="A46" s="7" t="s">
        <v>843</v>
      </c>
      <c r="B46" s="7" t="s">
        <v>818</v>
      </c>
      <c r="C46" s="7" t="s">
        <v>106</v>
      </c>
      <c r="D46" s="7" t="s">
        <v>870</v>
      </c>
      <c r="E46" s="7" t="s">
        <v>906</v>
      </c>
      <c r="F46" s="7" t="s">
        <v>26</v>
      </c>
      <c r="G46" s="7" t="s">
        <v>238</v>
      </c>
      <c r="H46" s="8">
        <v>45335</v>
      </c>
      <c r="I46" s="7">
        <v>6500</v>
      </c>
      <c r="J46" s="7">
        <v>0</v>
      </c>
      <c r="K46" s="7">
        <v>0</v>
      </c>
      <c r="L46" s="7">
        <v>6500</v>
      </c>
      <c r="M46" s="7" t="s">
        <v>116</v>
      </c>
      <c r="N46" s="8">
        <v>45336</v>
      </c>
      <c r="O46" s="8">
        <v>45336</v>
      </c>
      <c r="P46" s="8">
        <v>45336</v>
      </c>
    </row>
    <row r="47" spans="1:16">
      <c r="A47" s="7" t="s">
        <v>837</v>
      </c>
      <c r="B47" s="7" t="s">
        <v>818</v>
      </c>
      <c r="C47" s="7" t="s">
        <v>106</v>
      </c>
      <c r="D47" s="7" t="s">
        <v>870</v>
      </c>
      <c r="E47" s="7" t="s">
        <v>106</v>
      </c>
      <c r="F47" s="7" t="s">
        <v>391</v>
      </c>
      <c r="G47" s="7" t="s">
        <v>771</v>
      </c>
      <c r="H47" s="8">
        <v>45342</v>
      </c>
      <c r="I47" s="7">
        <v>42000</v>
      </c>
      <c r="J47" s="7">
        <v>40000</v>
      </c>
      <c r="K47" s="7">
        <v>4000</v>
      </c>
      <c r="L47" s="7">
        <v>86000</v>
      </c>
      <c r="M47" s="7" t="s">
        <v>775</v>
      </c>
      <c r="N47" s="8">
        <v>45342</v>
      </c>
      <c r="O47" s="8">
        <v>45342</v>
      </c>
      <c r="P47" s="8">
        <v>45342</v>
      </c>
    </row>
    <row r="48" spans="1:16">
      <c r="A48" s="7" t="s">
        <v>843</v>
      </c>
      <c r="B48" s="7" t="s">
        <v>325</v>
      </c>
      <c r="C48" s="7" t="s">
        <v>725</v>
      </c>
      <c r="D48" s="7" t="s">
        <v>888</v>
      </c>
      <c r="E48" s="7" t="s">
        <v>892</v>
      </c>
      <c r="F48" s="7" t="s">
        <v>2</v>
      </c>
      <c r="G48" s="7" t="s">
        <v>21</v>
      </c>
      <c r="H48" s="8">
        <v>45341</v>
      </c>
      <c r="I48" s="7">
        <v>0</v>
      </c>
      <c r="J48" s="7">
        <v>87273</v>
      </c>
      <c r="K48" s="7">
        <v>8727</v>
      </c>
      <c r="L48" s="7">
        <v>96000</v>
      </c>
      <c r="M48" s="7" t="s">
        <v>829</v>
      </c>
      <c r="N48" s="7" t="s">
        <v>829</v>
      </c>
      <c r="O48" s="7" t="s">
        <v>829</v>
      </c>
      <c r="P48" s="7" t="s">
        <v>829</v>
      </c>
    </row>
    <row r="49" spans="1:16" ht="82.5">
      <c r="A49" s="7" t="s">
        <v>843</v>
      </c>
      <c r="B49" s="7" t="s">
        <v>818</v>
      </c>
      <c r="C49" s="7" t="s">
        <v>262</v>
      </c>
      <c r="D49" s="7" t="s">
        <v>422</v>
      </c>
      <c r="E49" s="7" t="s">
        <v>262</v>
      </c>
      <c r="F49" s="7" t="s">
        <v>213</v>
      </c>
      <c r="G49" s="17" t="s">
        <v>240</v>
      </c>
      <c r="H49" s="8">
        <v>45324</v>
      </c>
      <c r="I49" s="7">
        <v>0</v>
      </c>
      <c r="J49" s="7">
        <v>333818</v>
      </c>
      <c r="K49" s="7">
        <v>33382</v>
      </c>
      <c r="L49" s="7">
        <v>367200</v>
      </c>
      <c r="M49" s="7" t="s">
        <v>722</v>
      </c>
      <c r="N49" s="8">
        <v>45324</v>
      </c>
      <c r="O49" s="8">
        <v>45324</v>
      </c>
      <c r="P49" s="8">
        <v>45324</v>
      </c>
    </row>
    <row r="50" spans="1:16">
      <c r="A50" s="7" t="s">
        <v>843</v>
      </c>
      <c r="B50" s="7" t="s">
        <v>818</v>
      </c>
      <c r="C50" s="7" t="s">
        <v>262</v>
      </c>
      <c r="D50" s="7" t="s">
        <v>422</v>
      </c>
      <c r="E50" s="7" t="s">
        <v>262</v>
      </c>
      <c r="F50" s="7" t="s">
        <v>213</v>
      </c>
      <c r="G50" s="7" t="s">
        <v>745</v>
      </c>
      <c r="H50" s="8">
        <v>45324</v>
      </c>
      <c r="I50" s="7">
        <v>82000</v>
      </c>
      <c r="J50" s="7">
        <v>0</v>
      </c>
      <c r="K50" s="7">
        <v>0</v>
      </c>
      <c r="L50" s="7">
        <v>82000</v>
      </c>
      <c r="M50" s="7" t="s">
        <v>722</v>
      </c>
      <c r="N50" s="8">
        <v>45324</v>
      </c>
      <c r="O50" s="8">
        <v>45324</v>
      </c>
      <c r="P50" s="8">
        <v>45324</v>
      </c>
    </row>
    <row r="51" spans="1:16">
      <c r="A51" s="7" t="s">
        <v>843</v>
      </c>
      <c r="B51" s="7" t="s">
        <v>818</v>
      </c>
      <c r="C51" s="7" t="s">
        <v>262</v>
      </c>
      <c r="D51" s="7" t="s">
        <v>422</v>
      </c>
      <c r="E51" s="7" t="s">
        <v>262</v>
      </c>
      <c r="F51" s="7" t="s">
        <v>126</v>
      </c>
      <c r="G51" s="7" t="s">
        <v>533</v>
      </c>
      <c r="H51" s="8">
        <v>45348</v>
      </c>
      <c r="I51" s="7">
        <v>11200</v>
      </c>
      <c r="J51" s="7">
        <v>0</v>
      </c>
      <c r="K51" s="7">
        <v>0</v>
      </c>
      <c r="L51" s="7">
        <v>11200</v>
      </c>
      <c r="M51" s="7" t="s">
        <v>722</v>
      </c>
      <c r="N51" s="8">
        <v>45348</v>
      </c>
      <c r="O51" s="8">
        <v>45348</v>
      </c>
      <c r="P51" s="8">
        <v>45348</v>
      </c>
    </row>
    <row r="52" spans="1:16">
      <c r="A52" s="7" t="s">
        <v>843</v>
      </c>
      <c r="B52" s="7" t="s">
        <v>818</v>
      </c>
      <c r="C52" s="7" t="s">
        <v>17</v>
      </c>
      <c r="D52" s="7" t="s">
        <v>886</v>
      </c>
      <c r="E52" s="7" t="s">
        <v>17</v>
      </c>
      <c r="F52" s="7" t="s">
        <v>43</v>
      </c>
      <c r="G52" s="7" t="s">
        <v>939</v>
      </c>
      <c r="H52" s="8">
        <v>45335</v>
      </c>
      <c r="I52" s="7">
        <v>0</v>
      </c>
      <c r="J52" s="7">
        <v>216000</v>
      </c>
      <c r="K52" s="7">
        <v>21600</v>
      </c>
      <c r="L52" s="7">
        <v>237600</v>
      </c>
      <c r="M52" s="7" t="s">
        <v>44</v>
      </c>
      <c r="N52" s="8">
        <v>45335</v>
      </c>
      <c r="O52" s="8">
        <v>45335</v>
      </c>
      <c r="P52" s="8">
        <v>45335</v>
      </c>
    </row>
    <row r="53" spans="1:16">
      <c r="A53" s="7" t="s">
        <v>843</v>
      </c>
      <c r="B53" s="7" t="s">
        <v>820</v>
      </c>
      <c r="C53" s="7" t="s">
        <v>229</v>
      </c>
      <c r="D53" s="7" t="s">
        <v>882</v>
      </c>
      <c r="E53" s="7" t="s">
        <v>229</v>
      </c>
      <c r="F53" s="7" t="s">
        <v>212</v>
      </c>
      <c r="G53" s="7" t="s">
        <v>271</v>
      </c>
      <c r="H53" s="8">
        <v>45328</v>
      </c>
      <c r="I53" s="7">
        <v>17500</v>
      </c>
      <c r="J53" s="7">
        <v>0</v>
      </c>
      <c r="K53" s="7">
        <v>0</v>
      </c>
      <c r="L53" s="7">
        <v>17500</v>
      </c>
      <c r="M53" s="7" t="s">
        <v>820</v>
      </c>
      <c r="N53" s="8">
        <v>45328</v>
      </c>
      <c r="O53" s="8">
        <v>45328</v>
      </c>
      <c r="P53" s="8">
        <v>45328</v>
      </c>
    </row>
    <row r="54" spans="1:16">
      <c r="A54" s="7" t="s">
        <v>843</v>
      </c>
      <c r="B54" s="7" t="s">
        <v>820</v>
      </c>
      <c r="C54" s="7" t="s">
        <v>229</v>
      </c>
      <c r="D54" s="7" t="s">
        <v>882</v>
      </c>
      <c r="E54" s="7" t="s">
        <v>229</v>
      </c>
      <c r="F54" s="7" t="s">
        <v>63</v>
      </c>
      <c r="G54" s="7" t="s">
        <v>756</v>
      </c>
      <c r="H54" s="8">
        <v>45345</v>
      </c>
      <c r="I54" s="7">
        <v>0</v>
      </c>
      <c r="J54" s="7">
        <v>10364</v>
      </c>
      <c r="K54" s="7">
        <v>1036</v>
      </c>
      <c r="L54" s="7">
        <v>11400</v>
      </c>
      <c r="M54" s="7" t="s">
        <v>820</v>
      </c>
      <c r="N54" s="8">
        <v>45345</v>
      </c>
      <c r="O54" s="8">
        <v>45345</v>
      </c>
      <c r="P54" s="8">
        <v>45345</v>
      </c>
    </row>
    <row r="55" spans="1:16">
      <c r="A55" s="7" t="s">
        <v>843</v>
      </c>
      <c r="B55" s="7" t="s">
        <v>818</v>
      </c>
      <c r="C55" s="7" t="s">
        <v>501</v>
      </c>
      <c r="D55" s="7" t="s">
        <v>847</v>
      </c>
      <c r="E55" s="7" t="s">
        <v>110</v>
      </c>
      <c r="F55" s="7" t="s">
        <v>503</v>
      </c>
      <c r="G55" s="7" t="s">
        <v>804</v>
      </c>
      <c r="H55" s="8">
        <v>45350</v>
      </c>
      <c r="I55" s="7">
        <v>0</v>
      </c>
      <c r="J55" s="7">
        <v>50182</v>
      </c>
      <c r="K55" s="7">
        <v>5018</v>
      </c>
      <c r="L55" s="7">
        <v>55200</v>
      </c>
      <c r="M55" s="7" t="s">
        <v>111</v>
      </c>
      <c r="N55" s="8">
        <v>45350</v>
      </c>
      <c r="O55" s="8">
        <v>45350</v>
      </c>
      <c r="P55" s="8">
        <v>45350</v>
      </c>
    </row>
    <row r="56" spans="1:16">
      <c r="A56" s="7" t="s">
        <v>843</v>
      </c>
      <c r="B56" s="7" t="s">
        <v>818</v>
      </c>
      <c r="C56" s="7" t="s">
        <v>501</v>
      </c>
      <c r="D56" s="7" t="s">
        <v>847</v>
      </c>
      <c r="E56" s="7" t="s">
        <v>110</v>
      </c>
      <c r="F56" s="7" t="s">
        <v>488</v>
      </c>
      <c r="G56" s="7" t="s">
        <v>504</v>
      </c>
      <c r="H56" s="8">
        <v>45350</v>
      </c>
      <c r="I56" s="7">
        <v>0</v>
      </c>
      <c r="J56" s="7">
        <v>196364</v>
      </c>
      <c r="K56" s="7">
        <v>19636</v>
      </c>
      <c r="L56" s="7">
        <v>216000</v>
      </c>
      <c r="M56" s="7" t="s">
        <v>111</v>
      </c>
      <c r="N56" s="8">
        <v>45350</v>
      </c>
      <c r="O56" s="8">
        <v>45350</v>
      </c>
      <c r="P56" s="8">
        <v>45350</v>
      </c>
    </row>
    <row r="57" spans="1:16">
      <c r="A57" s="7" t="s">
        <v>843</v>
      </c>
      <c r="B57" s="7" t="s">
        <v>818</v>
      </c>
      <c r="C57" s="7" t="s">
        <v>276</v>
      </c>
      <c r="D57" s="7" t="s">
        <v>890</v>
      </c>
      <c r="E57" s="7" t="s">
        <v>276</v>
      </c>
      <c r="F57" s="7" t="s">
        <v>383</v>
      </c>
      <c r="G57" s="7" t="s">
        <v>382</v>
      </c>
      <c r="H57" s="8">
        <v>45343</v>
      </c>
      <c r="I57" s="7">
        <v>0</v>
      </c>
      <c r="J57" s="7">
        <v>24545</v>
      </c>
      <c r="K57" s="7">
        <v>2455</v>
      </c>
      <c r="L57" s="7">
        <v>27000</v>
      </c>
      <c r="M57" s="7" t="s">
        <v>385</v>
      </c>
      <c r="N57" s="8">
        <v>45343</v>
      </c>
      <c r="O57" s="8">
        <v>45343</v>
      </c>
      <c r="P57" s="8">
        <v>45343</v>
      </c>
    </row>
    <row r="58" spans="1:16">
      <c r="A58" s="7" t="s">
        <v>843</v>
      </c>
      <c r="B58" s="7" t="s">
        <v>818</v>
      </c>
      <c r="C58" s="7" t="s">
        <v>172</v>
      </c>
      <c r="D58" s="7" t="s">
        <v>845</v>
      </c>
      <c r="E58" s="7" t="s">
        <v>172</v>
      </c>
      <c r="F58" s="7" t="s">
        <v>200</v>
      </c>
      <c r="G58" s="7" t="s">
        <v>173</v>
      </c>
      <c r="H58" s="8">
        <v>45324</v>
      </c>
      <c r="I58" s="7">
        <v>0</v>
      </c>
      <c r="J58" s="7">
        <v>7091</v>
      </c>
      <c r="K58" s="7">
        <v>709</v>
      </c>
      <c r="L58" s="7">
        <v>7800</v>
      </c>
      <c r="M58" s="7" t="s">
        <v>951</v>
      </c>
      <c r="N58" s="8">
        <v>45324</v>
      </c>
      <c r="O58" s="8">
        <v>45324</v>
      </c>
      <c r="P58" s="8">
        <v>45324</v>
      </c>
    </row>
  </sheetData>
  <autoFilter ref="A1:P58" xr:uid="{00000000-0009-0000-0000-000001000000}">
    <sortState xmlns:xlrd2="http://schemas.microsoft.com/office/spreadsheetml/2017/richdata2" ref="A2:P58">
      <sortCondition ref="C1:C58"/>
    </sortState>
  </autoFilter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0"/>
  <sheetViews>
    <sheetView topLeftCell="H46" zoomScale="80" zoomScaleNormal="75" zoomScaleSheetLayoutView="80" workbookViewId="0">
      <selection activeCell="K68" sqref="K68"/>
    </sheetView>
  </sheetViews>
  <sheetFormatPr defaultColWidth="9" defaultRowHeight="16.5"/>
  <cols>
    <col min="1" max="2" width="9" style="6"/>
    <col min="3" max="3" width="33.625" style="6" bestFit="1" customWidth="1"/>
    <col min="4" max="4" width="13" style="25" bestFit="1" customWidth="1"/>
    <col min="5" max="5" width="29.375" style="6" bestFit="1" customWidth="1"/>
    <col min="6" max="6" width="19.125" style="25" bestFit="1" customWidth="1"/>
    <col min="7" max="7" width="82.25" style="6" customWidth="1"/>
    <col min="8" max="8" width="14.25" style="6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52.375" style="6" bestFit="1" customWidth="1"/>
    <col min="14" max="16" width="10.375" style="6" bestFit="1" customWidth="1"/>
    <col min="17" max="16384" width="9" style="6"/>
  </cols>
  <sheetData>
    <row r="1" spans="1:16" ht="27">
      <c r="A1" s="32">
        <v>0.81041666666666667</v>
      </c>
      <c r="B1" s="2" t="s">
        <v>828</v>
      </c>
      <c r="C1" s="3" t="s">
        <v>322</v>
      </c>
      <c r="D1" s="24" t="s">
        <v>321</v>
      </c>
      <c r="E1" s="3" t="s">
        <v>329</v>
      </c>
      <c r="F1" s="24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905</v>
      </c>
      <c r="O1" s="1" t="s">
        <v>542</v>
      </c>
      <c r="P1" s="1" t="s">
        <v>903</v>
      </c>
    </row>
    <row r="2" spans="1:16">
      <c r="A2" s="7" t="s">
        <v>843</v>
      </c>
      <c r="B2" s="7" t="s">
        <v>818</v>
      </c>
      <c r="C2" s="7" t="s">
        <v>805</v>
      </c>
      <c r="D2" s="26" t="s">
        <v>445</v>
      </c>
      <c r="E2" s="7" t="s">
        <v>805</v>
      </c>
      <c r="F2" s="26" t="s">
        <v>444</v>
      </c>
      <c r="G2" s="7" t="s">
        <v>484</v>
      </c>
      <c r="H2" s="8">
        <v>45355</v>
      </c>
      <c r="I2" s="7">
        <v>0</v>
      </c>
      <c r="J2" s="7">
        <v>3455</v>
      </c>
      <c r="K2" s="7">
        <v>345</v>
      </c>
      <c r="L2" s="7">
        <v>3800</v>
      </c>
      <c r="M2" s="7" t="s">
        <v>758</v>
      </c>
      <c r="N2" s="8">
        <v>45358</v>
      </c>
      <c r="O2" s="8">
        <v>45358</v>
      </c>
      <c r="P2" s="8">
        <v>45358</v>
      </c>
    </row>
    <row r="3" spans="1:16">
      <c r="A3" s="7" t="s">
        <v>843</v>
      </c>
      <c r="B3" s="7" t="s">
        <v>818</v>
      </c>
      <c r="C3" s="7" t="s">
        <v>806</v>
      </c>
      <c r="D3" s="26" t="s">
        <v>451</v>
      </c>
      <c r="E3" s="7" t="s">
        <v>455</v>
      </c>
      <c r="F3" s="26" t="s">
        <v>456</v>
      </c>
      <c r="G3" s="7" t="s">
        <v>781</v>
      </c>
      <c r="H3" s="8">
        <v>45355</v>
      </c>
      <c r="I3" s="7">
        <v>0</v>
      </c>
      <c r="J3" s="7">
        <v>2909</v>
      </c>
      <c r="K3" s="7">
        <v>291</v>
      </c>
      <c r="L3" s="7">
        <v>3200</v>
      </c>
      <c r="M3" s="7" t="s">
        <v>952</v>
      </c>
      <c r="N3" s="8">
        <v>45358</v>
      </c>
      <c r="O3" s="8">
        <v>45358</v>
      </c>
      <c r="P3" s="8">
        <v>45358</v>
      </c>
    </row>
    <row r="4" spans="1:16">
      <c r="A4" s="7" t="s">
        <v>843</v>
      </c>
      <c r="B4" s="7" t="s">
        <v>818</v>
      </c>
      <c r="C4" s="7" t="s">
        <v>478</v>
      </c>
      <c r="D4" s="26" t="s">
        <v>454</v>
      </c>
      <c r="E4" s="7" t="s">
        <v>450</v>
      </c>
      <c r="F4" s="26" t="s">
        <v>453</v>
      </c>
      <c r="G4" s="7" t="s">
        <v>482</v>
      </c>
      <c r="H4" s="8">
        <v>45355</v>
      </c>
      <c r="I4" s="7">
        <v>0</v>
      </c>
      <c r="J4" s="7">
        <v>3636</v>
      </c>
      <c r="K4" s="7">
        <v>364</v>
      </c>
      <c r="L4" s="7">
        <v>4000</v>
      </c>
      <c r="M4" s="7" t="s">
        <v>531</v>
      </c>
      <c r="N4" s="8">
        <v>45359</v>
      </c>
      <c r="O4" s="8">
        <v>45359</v>
      </c>
      <c r="P4" s="8">
        <v>45359</v>
      </c>
    </row>
    <row r="5" spans="1:16" ht="33">
      <c r="A5" s="7" t="s">
        <v>843</v>
      </c>
      <c r="B5" s="7" t="s">
        <v>818</v>
      </c>
      <c r="C5" s="7" t="s">
        <v>290</v>
      </c>
      <c r="D5" s="26" t="s">
        <v>402</v>
      </c>
      <c r="E5" s="7" t="s">
        <v>290</v>
      </c>
      <c r="F5" s="26" t="s">
        <v>458</v>
      </c>
      <c r="G5" s="17" t="s">
        <v>393</v>
      </c>
      <c r="H5" s="8">
        <v>45357</v>
      </c>
      <c r="I5" s="7">
        <v>2800</v>
      </c>
      <c r="J5" s="7">
        <v>3818</v>
      </c>
      <c r="K5" s="7">
        <v>382</v>
      </c>
      <c r="L5" s="7">
        <v>7000</v>
      </c>
      <c r="M5" s="7" t="s">
        <v>492</v>
      </c>
      <c r="N5" s="8">
        <v>45359</v>
      </c>
      <c r="O5" s="8">
        <v>45359</v>
      </c>
      <c r="P5" s="8">
        <v>45359</v>
      </c>
    </row>
    <row r="6" spans="1:16">
      <c r="A6" s="7" t="s">
        <v>843</v>
      </c>
      <c r="B6" s="7" t="s">
        <v>818</v>
      </c>
      <c r="C6" s="7" t="s">
        <v>477</v>
      </c>
      <c r="D6" s="26" t="s">
        <v>447</v>
      </c>
      <c r="E6" s="7" t="s">
        <v>898</v>
      </c>
      <c r="F6" s="26" t="s">
        <v>446</v>
      </c>
      <c r="G6" s="7" t="s">
        <v>777</v>
      </c>
      <c r="H6" s="8">
        <v>45355</v>
      </c>
      <c r="I6" s="7">
        <v>9300</v>
      </c>
      <c r="J6" s="7">
        <v>0</v>
      </c>
      <c r="K6" s="7">
        <v>0</v>
      </c>
      <c r="L6" s="7">
        <v>9300</v>
      </c>
      <c r="M6" s="7" t="s">
        <v>363</v>
      </c>
      <c r="N6" s="8">
        <v>45359</v>
      </c>
      <c r="O6" s="8">
        <v>45359</v>
      </c>
      <c r="P6" s="8">
        <v>45359</v>
      </c>
    </row>
    <row r="7" spans="1:16">
      <c r="A7" s="7" t="s">
        <v>843</v>
      </c>
      <c r="B7" s="7" t="s">
        <v>818</v>
      </c>
      <c r="C7" s="7" t="s">
        <v>477</v>
      </c>
      <c r="D7" s="26" t="s">
        <v>447</v>
      </c>
      <c r="E7" s="7" t="s">
        <v>900</v>
      </c>
      <c r="F7" s="26" t="s">
        <v>457</v>
      </c>
      <c r="G7" s="7" t="s">
        <v>772</v>
      </c>
      <c r="H7" s="8">
        <v>45355</v>
      </c>
      <c r="I7" s="7">
        <v>0</v>
      </c>
      <c r="J7" s="7">
        <v>1273</v>
      </c>
      <c r="K7" s="7">
        <v>127</v>
      </c>
      <c r="L7" s="7">
        <v>1400</v>
      </c>
      <c r="M7" s="7" t="s">
        <v>363</v>
      </c>
      <c r="N7" s="8">
        <v>45359</v>
      </c>
      <c r="O7" s="8">
        <v>45359</v>
      </c>
      <c r="P7" s="8">
        <v>45359</v>
      </c>
    </row>
    <row r="8" spans="1:16">
      <c r="A8" s="7" t="s">
        <v>843</v>
      </c>
      <c r="B8" s="7" t="s">
        <v>818</v>
      </c>
      <c r="C8" s="7" t="s">
        <v>477</v>
      </c>
      <c r="D8" s="26" t="s">
        <v>447</v>
      </c>
      <c r="E8" s="7" t="s">
        <v>268</v>
      </c>
      <c r="F8" s="26" t="s">
        <v>404</v>
      </c>
      <c r="G8" s="7" t="s">
        <v>772</v>
      </c>
      <c r="H8" s="8">
        <v>45357</v>
      </c>
      <c r="I8" s="7">
        <v>0</v>
      </c>
      <c r="J8" s="7">
        <v>1273</v>
      </c>
      <c r="K8" s="7">
        <v>127</v>
      </c>
      <c r="L8" s="7">
        <v>1400</v>
      </c>
      <c r="M8" s="7" t="s">
        <v>363</v>
      </c>
      <c r="N8" s="8">
        <v>45359</v>
      </c>
      <c r="O8" s="8">
        <v>45359</v>
      </c>
      <c r="P8" s="8">
        <v>45359</v>
      </c>
    </row>
    <row r="9" spans="1:16">
      <c r="A9" s="7" t="s">
        <v>843</v>
      </c>
      <c r="B9" s="7" t="s">
        <v>818</v>
      </c>
      <c r="C9" s="7" t="s">
        <v>806</v>
      </c>
      <c r="D9" s="26" t="s">
        <v>451</v>
      </c>
      <c r="E9" s="7" t="s">
        <v>904</v>
      </c>
      <c r="F9" s="26" t="s">
        <v>403</v>
      </c>
      <c r="G9" s="7" t="s">
        <v>474</v>
      </c>
      <c r="H9" s="8">
        <v>45357</v>
      </c>
      <c r="I9" s="7">
        <v>0</v>
      </c>
      <c r="J9" s="7">
        <v>24455</v>
      </c>
      <c r="K9" s="7">
        <v>2445</v>
      </c>
      <c r="L9" s="7">
        <v>26900</v>
      </c>
      <c r="M9" s="17" t="s">
        <v>952</v>
      </c>
      <c r="N9" s="8">
        <v>45359</v>
      </c>
      <c r="O9" s="8">
        <v>45359</v>
      </c>
      <c r="P9" s="8">
        <v>45359</v>
      </c>
    </row>
    <row r="10" spans="1:16">
      <c r="A10" s="7" t="s">
        <v>843</v>
      </c>
      <c r="B10" s="7" t="s">
        <v>818</v>
      </c>
      <c r="C10" s="7" t="s">
        <v>485</v>
      </c>
      <c r="D10" s="26" t="s">
        <v>449</v>
      </c>
      <c r="E10" s="7" t="s">
        <v>448</v>
      </c>
      <c r="F10" s="26" t="s">
        <v>452</v>
      </c>
      <c r="G10" s="7" t="s">
        <v>780</v>
      </c>
      <c r="H10" s="8">
        <v>45355</v>
      </c>
      <c r="I10" s="7">
        <v>25000</v>
      </c>
      <c r="J10" s="7">
        <v>0</v>
      </c>
      <c r="K10" s="7">
        <v>0</v>
      </c>
      <c r="L10" s="7">
        <v>25000</v>
      </c>
      <c r="M10" s="7" t="s">
        <v>707</v>
      </c>
      <c r="N10" s="8">
        <v>45359</v>
      </c>
      <c r="O10" s="8">
        <v>45359</v>
      </c>
      <c r="P10" s="8">
        <v>45359</v>
      </c>
    </row>
    <row r="11" spans="1:16">
      <c r="A11" s="7" t="s">
        <v>843</v>
      </c>
      <c r="B11" s="7" t="s">
        <v>818</v>
      </c>
      <c r="C11" s="7" t="s">
        <v>274</v>
      </c>
      <c r="D11" s="26" t="s">
        <v>241</v>
      </c>
      <c r="E11" s="7" t="s">
        <v>274</v>
      </c>
      <c r="F11" s="26" t="s">
        <v>405</v>
      </c>
      <c r="G11" s="7" t="s">
        <v>462</v>
      </c>
      <c r="H11" s="8">
        <v>45357</v>
      </c>
      <c r="I11" s="7">
        <v>0</v>
      </c>
      <c r="J11" s="7">
        <v>273636</v>
      </c>
      <c r="K11" s="7">
        <v>27364</v>
      </c>
      <c r="L11" s="7">
        <v>301000</v>
      </c>
      <c r="M11" s="7" t="s">
        <v>946</v>
      </c>
      <c r="N11" s="8">
        <v>45359</v>
      </c>
      <c r="O11" s="8">
        <v>45359</v>
      </c>
      <c r="P11" s="8">
        <v>45359</v>
      </c>
    </row>
    <row r="12" spans="1:16">
      <c r="A12" s="7" t="s">
        <v>843</v>
      </c>
      <c r="B12" s="7" t="s">
        <v>818</v>
      </c>
      <c r="C12" s="7" t="s">
        <v>291</v>
      </c>
      <c r="D12" s="26" t="s">
        <v>27</v>
      </c>
      <c r="E12" s="7" t="s">
        <v>291</v>
      </c>
      <c r="F12" s="26" t="s">
        <v>41</v>
      </c>
      <c r="G12" s="7" t="s">
        <v>783</v>
      </c>
      <c r="H12" s="8">
        <v>45359</v>
      </c>
      <c r="I12" s="7">
        <v>0</v>
      </c>
      <c r="J12" s="7">
        <v>11364</v>
      </c>
      <c r="K12" s="7">
        <v>1136</v>
      </c>
      <c r="L12" s="7">
        <v>12500</v>
      </c>
      <c r="M12" s="7" t="s">
        <v>807</v>
      </c>
      <c r="N12" s="19"/>
      <c r="O12" s="19"/>
      <c r="P12" s="19"/>
    </row>
    <row r="13" spans="1:16">
      <c r="A13" s="7" t="s">
        <v>843</v>
      </c>
      <c r="B13" s="7" t="s">
        <v>818</v>
      </c>
      <c r="C13" s="7" t="s">
        <v>806</v>
      </c>
      <c r="D13" s="26" t="s">
        <v>451</v>
      </c>
      <c r="E13" s="7" t="s">
        <v>409</v>
      </c>
      <c r="F13" s="26" t="s">
        <v>243</v>
      </c>
      <c r="G13" s="7" t="s">
        <v>493</v>
      </c>
      <c r="H13" s="8">
        <v>45359</v>
      </c>
      <c r="I13" s="7">
        <v>0</v>
      </c>
      <c r="J13" s="7">
        <v>8000</v>
      </c>
      <c r="K13" s="7">
        <v>800</v>
      </c>
      <c r="L13" s="7">
        <v>8800</v>
      </c>
      <c r="M13" s="7" t="s">
        <v>952</v>
      </c>
      <c r="N13" s="19"/>
      <c r="O13" s="19"/>
      <c r="P13" s="19"/>
    </row>
    <row r="14" spans="1:16">
      <c r="A14" s="7" t="s">
        <v>843</v>
      </c>
      <c r="B14" s="7" t="s">
        <v>818</v>
      </c>
      <c r="C14" s="7" t="s">
        <v>806</v>
      </c>
      <c r="D14" s="26" t="s">
        <v>451</v>
      </c>
      <c r="E14" s="7" t="s">
        <v>901</v>
      </c>
      <c r="F14" s="26" t="s">
        <v>40</v>
      </c>
      <c r="G14" s="7" t="s">
        <v>763</v>
      </c>
      <c r="H14" s="8">
        <v>45359</v>
      </c>
      <c r="I14" s="7">
        <v>0</v>
      </c>
      <c r="J14" s="7">
        <v>4182</v>
      </c>
      <c r="K14" s="7">
        <v>418</v>
      </c>
      <c r="L14" s="7">
        <v>4600</v>
      </c>
      <c r="M14" s="7" t="s">
        <v>952</v>
      </c>
      <c r="N14" s="19"/>
      <c r="O14" s="19"/>
      <c r="P14" s="19"/>
    </row>
    <row r="15" spans="1:16">
      <c r="A15" s="7" t="s">
        <v>843</v>
      </c>
      <c r="B15" s="7" t="s">
        <v>818</v>
      </c>
      <c r="C15" s="7" t="s">
        <v>477</v>
      </c>
      <c r="D15" s="26" t="s">
        <v>447</v>
      </c>
      <c r="E15" s="7" t="s">
        <v>545</v>
      </c>
      <c r="F15" s="26" t="s">
        <v>242</v>
      </c>
      <c r="G15" s="7" t="s">
        <v>759</v>
      </c>
      <c r="H15" s="8">
        <v>45359</v>
      </c>
      <c r="I15" s="7">
        <v>2400</v>
      </c>
      <c r="J15" s="7">
        <v>0</v>
      </c>
      <c r="K15" s="7">
        <v>0</v>
      </c>
      <c r="L15" s="7">
        <v>2400</v>
      </c>
      <c r="M15" s="7" t="s">
        <v>363</v>
      </c>
      <c r="N15" s="19"/>
      <c r="O15" s="19"/>
      <c r="P15" s="19"/>
    </row>
    <row r="16" spans="1:16">
      <c r="A16" s="7" t="s">
        <v>843</v>
      </c>
      <c r="B16" s="7" t="s">
        <v>818</v>
      </c>
      <c r="C16" s="7" t="s">
        <v>485</v>
      </c>
      <c r="D16" s="26" t="s">
        <v>449</v>
      </c>
      <c r="E16" s="7" t="s">
        <v>344</v>
      </c>
      <c r="F16" s="26" t="s">
        <v>245</v>
      </c>
      <c r="G16" s="7" t="s">
        <v>782</v>
      </c>
      <c r="H16" s="8">
        <v>45359</v>
      </c>
      <c r="I16" s="7">
        <v>0</v>
      </c>
      <c r="J16" s="7">
        <v>2500</v>
      </c>
      <c r="K16" s="7">
        <v>250</v>
      </c>
      <c r="L16" s="7">
        <v>2750</v>
      </c>
      <c r="M16" s="7" t="s">
        <v>707</v>
      </c>
      <c r="N16" s="19"/>
      <c r="O16" s="19"/>
      <c r="P16" s="19"/>
    </row>
    <row r="17" spans="1:16">
      <c r="A17" s="7" t="s">
        <v>843</v>
      </c>
      <c r="B17" s="7" t="s">
        <v>818</v>
      </c>
      <c r="C17" s="7" t="s">
        <v>485</v>
      </c>
      <c r="D17" s="26" t="s">
        <v>449</v>
      </c>
      <c r="E17" s="7" t="s">
        <v>761</v>
      </c>
      <c r="F17" s="26" t="s">
        <v>543</v>
      </c>
      <c r="G17" s="7" t="s">
        <v>490</v>
      </c>
      <c r="H17" s="8">
        <v>45359</v>
      </c>
      <c r="I17" s="7">
        <v>0</v>
      </c>
      <c r="J17" s="7">
        <v>3955</v>
      </c>
      <c r="K17" s="7">
        <v>395</v>
      </c>
      <c r="L17" s="7">
        <v>4350</v>
      </c>
      <c r="M17" s="7" t="s">
        <v>707</v>
      </c>
      <c r="N17" s="19"/>
      <c r="O17" s="19"/>
      <c r="P17" s="19"/>
    </row>
    <row r="18" spans="1:16">
      <c r="A18" s="7" t="s">
        <v>843</v>
      </c>
      <c r="B18" s="7" t="s">
        <v>818</v>
      </c>
      <c r="C18" s="7" t="s">
        <v>270</v>
      </c>
      <c r="D18" s="26" t="s">
        <v>552</v>
      </c>
      <c r="E18" s="7" t="s">
        <v>555</v>
      </c>
      <c r="F18" s="27" t="s">
        <v>541</v>
      </c>
      <c r="G18" s="7" t="s">
        <v>500</v>
      </c>
      <c r="H18" s="8">
        <v>45362</v>
      </c>
      <c r="I18" s="7">
        <v>0</v>
      </c>
      <c r="J18" s="7">
        <v>3909</v>
      </c>
      <c r="K18" s="7">
        <v>391</v>
      </c>
      <c r="L18" s="7">
        <v>4300</v>
      </c>
      <c r="M18" s="7" t="s">
        <v>19</v>
      </c>
    </row>
    <row r="19" spans="1:16">
      <c r="A19" s="7" t="s">
        <v>843</v>
      </c>
      <c r="B19" s="7" t="s">
        <v>818</v>
      </c>
      <c r="C19" s="7" t="s">
        <v>907</v>
      </c>
      <c r="D19" s="26" t="s">
        <v>548</v>
      </c>
      <c r="E19" s="7" t="s">
        <v>907</v>
      </c>
      <c r="F19" s="26" t="s">
        <v>544</v>
      </c>
      <c r="G19" s="17" t="s">
        <v>399</v>
      </c>
      <c r="H19" s="8">
        <v>45363</v>
      </c>
      <c r="I19" s="7">
        <v>0</v>
      </c>
      <c r="J19" s="7">
        <v>636364</v>
      </c>
      <c r="K19" s="7">
        <v>63636</v>
      </c>
      <c r="L19" s="7">
        <v>700000</v>
      </c>
      <c r="M19" s="7" t="s">
        <v>487</v>
      </c>
    </row>
    <row r="20" spans="1:16">
      <c r="A20" s="7" t="s">
        <v>843</v>
      </c>
      <c r="B20" s="7" t="s">
        <v>818</v>
      </c>
      <c r="C20" s="7" t="s">
        <v>907</v>
      </c>
      <c r="D20" s="26" t="s">
        <v>548</v>
      </c>
      <c r="E20" s="7" t="s">
        <v>907</v>
      </c>
      <c r="F20" s="26" t="s">
        <v>567</v>
      </c>
      <c r="G20" s="17" t="s">
        <v>379</v>
      </c>
      <c r="H20" s="8">
        <v>45363</v>
      </c>
      <c r="I20" s="7">
        <v>29600</v>
      </c>
      <c r="J20" s="7">
        <v>39091</v>
      </c>
      <c r="K20" s="7">
        <v>3909</v>
      </c>
      <c r="L20" s="7">
        <v>72600</v>
      </c>
      <c r="M20" s="7" t="s">
        <v>487</v>
      </c>
    </row>
    <row r="21" spans="1:16">
      <c r="A21" s="7" t="s">
        <v>843</v>
      </c>
      <c r="B21" s="7" t="s">
        <v>818</v>
      </c>
      <c r="C21" s="7" t="s">
        <v>278</v>
      </c>
      <c r="D21" s="26" t="s">
        <v>551</v>
      </c>
      <c r="E21" s="7" t="s">
        <v>278</v>
      </c>
      <c r="F21" s="26" t="s">
        <v>553</v>
      </c>
      <c r="G21" s="7" t="s">
        <v>947</v>
      </c>
      <c r="H21" s="8">
        <v>45363</v>
      </c>
      <c r="I21" s="7">
        <v>0</v>
      </c>
      <c r="J21" s="7">
        <v>50182</v>
      </c>
      <c r="K21" s="7">
        <v>5018</v>
      </c>
      <c r="L21" s="7">
        <v>55200</v>
      </c>
      <c r="M21" s="7" t="s">
        <v>809</v>
      </c>
    </row>
    <row r="22" spans="1:16">
      <c r="A22" s="7" t="s">
        <v>843</v>
      </c>
      <c r="B22" s="7" t="s">
        <v>818</v>
      </c>
      <c r="C22" s="7" t="s">
        <v>806</v>
      </c>
      <c r="D22" s="26" t="s">
        <v>451</v>
      </c>
      <c r="E22" s="7" t="s">
        <v>349</v>
      </c>
      <c r="F22" s="26" t="s">
        <v>554</v>
      </c>
      <c r="G22" s="7" t="s">
        <v>481</v>
      </c>
      <c r="H22" s="8">
        <v>45363</v>
      </c>
      <c r="I22" s="7">
        <v>0</v>
      </c>
      <c r="J22" s="7">
        <v>4545</v>
      </c>
      <c r="K22" s="7">
        <v>455</v>
      </c>
      <c r="L22" s="7">
        <v>5000</v>
      </c>
      <c r="M22" s="7" t="s">
        <v>952</v>
      </c>
    </row>
    <row r="23" spans="1:16">
      <c r="A23" s="7" t="s">
        <v>843</v>
      </c>
      <c r="B23" s="7" t="s">
        <v>818</v>
      </c>
      <c r="C23" s="7" t="s">
        <v>806</v>
      </c>
      <c r="D23" s="26" t="s">
        <v>451</v>
      </c>
      <c r="E23" s="7" t="s">
        <v>879</v>
      </c>
      <c r="F23" s="26" t="s">
        <v>556</v>
      </c>
      <c r="G23" s="7" t="s">
        <v>762</v>
      </c>
      <c r="H23" s="8">
        <v>45363</v>
      </c>
      <c r="I23" s="7">
        <v>0</v>
      </c>
      <c r="J23" s="7">
        <v>6909</v>
      </c>
      <c r="K23" s="7">
        <v>691</v>
      </c>
      <c r="L23" s="7">
        <v>7600</v>
      </c>
      <c r="M23" s="7" t="s">
        <v>952</v>
      </c>
    </row>
    <row r="24" spans="1:16">
      <c r="A24" s="7" t="s">
        <v>843</v>
      </c>
      <c r="B24" s="7" t="s">
        <v>818</v>
      </c>
      <c r="C24" s="7" t="s">
        <v>279</v>
      </c>
      <c r="D24" s="26" t="s">
        <v>549</v>
      </c>
      <c r="E24" s="7" t="s">
        <v>279</v>
      </c>
      <c r="F24" s="26" t="s">
        <v>557</v>
      </c>
      <c r="G24" s="7" t="s">
        <v>479</v>
      </c>
      <c r="H24" s="8">
        <v>45363</v>
      </c>
      <c r="I24" s="7">
        <v>0</v>
      </c>
      <c r="J24" s="7">
        <v>10909</v>
      </c>
      <c r="K24" s="7">
        <v>1091</v>
      </c>
      <c r="L24" s="7">
        <v>12000</v>
      </c>
      <c r="M24" s="7" t="s">
        <v>943</v>
      </c>
    </row>
    <row r="25" spans="1:16">
      <c r="A25" s="7" t="s">
        <v>843</v>
      </c>
      <c r="B25" s="7" t="s">
        <v>818</v>
      </c>
      <c r="C25" s="7" t="s">
        <v>292</v>
      </c>
      <c r="D25" s="26" t="s">
        <v>559</v>
      </c>
      <c r="E25" s="7" t="s">
        <v>292</v>
      </c>
      <c r="F25" s="26" t="s">
        <v>560</v>
      </c>
      <c r="G25" s="7" t="s">
        <v>808</v>
      </c>
      <c r="H25" s="8">
        <v>45363</v>
      </c>
      <c r="I25" s="7">
        <v>0</v>
      </c>
      <c r="J25" s="7">
        <v>63636</v>
      </c>
      <c r="K25" s="7">
        <v>6364</v>
      </c>
      <c r="L25" s="7">
        <v>70000</v>
      </c>
      <c r="M25" s="7" t="s">
        <v>372</v>
      </c>
    </row>
    <row r="26" spans="1:16">
      <c r="A26" s="7" t="s">
        <v>843</v>
      </c>
      <c r="B26" s="7" t="s">
        <v>818</v>
      </c>
      <c r="C26" s="7" t="s">
        <v>806</v>
      </c>
      <c r="D26" s="26" t="s">
        <v>451</v>
      </c>
      <c r="E26" s="7" t="s">
        <v>764</v>
      </c>
      <c r="F26" s="26" t="s">
        <v>558</v>
      </c>
      <c r="G26" s="7" t="s">
        <v>950</v>
      </c>
      <c r="H26" s="8">
        <v>45363</v>
      </c>
      <c r="I26" s="7">
        <v>0</v>
      </c>
      <c r="J26" s="7">
        <v>1682</v>
      </c>
      <c r="K26" s="7">
        <v>168</v>
      </c>
      <c r="L26" s="7">
        <v>1850</v>
      </c>
      <c r="M26" s="7" t="s">
        <v>952</v>
      </c>
    </row>
    <row r="27" spans="1:16">
      <c r="A27" s="7" t="s">
        <v>843</v>
      </c>
      <c r="B27" s="7" t="s">
        <v>818</v>
      </c>
      <c r="C27" s="7" t="s">
        <v>565</v>
      </c>
      <c r="D27" s="26" t="s">
        <v>562</v>
      </c>
      <c r="E27" s="7" t="s">
        <v>565</v>
      </c>
      <c r="F27" s="26" t="s">
        <v>561</v>
      </c>
      <c r="G27" s="7" t="s">
        <v>980</v>
      </c>
      <c r="H27" s="8">
        <v>45363</v>
      </c>
      <c r="I27" s="7">
        <v>0</v>
      </c>
      <c r="J27" s="7">
        <v>25000</v>
      </c>
      <c r="K27" s="7">
        <v>2500</v>
      </c>
      <c r="L27" s="7">
        <v>27500</v>
      </c>
      <c r="M27" s="7" t="s">
        <v>968</v>
      </c>
    </row>
    <row r="28" spans="1:16">
      <c r="A28" s="7" t="s">
        <v>843</v>
      </c>
      <c r="B28" s="7" t="s">
        <v>818</v>
      </c>
      <c r="C28" s="7" t="s">
        <v>485</v>
      </c>
      <c r="D28" s="26" t="s">
        <v>449</v>
      </c>
      <c r="E28" s="7" t="s">
        <v>767</v>
      </c>
      <c r="F28" s="26" t="s">
        <v>564</v>
      </c>
      <c r="G28" s="7" t="s">
        <v>293</v>
      </c>
      <c r="H28" s="8">
        <v>45364</v>
      </c>
      <c r="I28" s="7">
        <v>2400</v>
      </c>
      <c r="J28" s="7">
        <v>0</v>
      </c>
      <c r="K28" s="7">
        <v>0</v>
      </c>
      <c r="L28" s="7">
        <v>2400</v>
      </c>
      <c r="M28" s="7" t="s">
        <v>707</v>
      </c>
    </row>
    <row r="29" spans="1:16">
      <c r="A29" s="7" t="s">
        <v>843</v>
      </c>
      <c r="B29" s="7" t="s">
        <v>818</v>
      </c>
      <c r="C29" s="7" t="s">
        <v>495</v>
      </c>
      <c r="D29" s="26" t="s">
        <v>447</v>
      </c>
      <c r="E29" s="7" t="s">
        <v>768</v>
      </c>
      <c r="F29" s="26" t="s">
        <v>576</v>
      </c>
      <c r="G29" s="7" t="s">
        <v>497</v>
      </c>
      <c r="H29" s="8">
        <v>45364</v>
      </c>
      <c r="I29" s="7">
        <v>0</v>
      </c>
      <c r="J29" s="7">
        <v>8000</v>
      </c>
      <c r="K29" s="7">
        <v>800</v>
      </c>
      <c r="L29" s="7">
        <v>8800</v>
      </c>
      <c r="M29" s="7" t="s">
        <v>363</v>
      </c>
    </row>
    <row r="30" spans="1:16">
      <c r="A30" s="7" t="s">
        <v>843</v>
      </c>
      <c r="B30" s="7" t="s">
        <v>818</v>
      </c>
      <c r="C30" s="7" t="s">
        <v>477</v>
      </c>
      <c r="D30" s="26" t="s">
        <v>447</v>
      </c>
      <c r="E30" s="7" t="s">
        <v>280</v>
      </c>
      <c r="F30" s="26" t="s">
        <v>571</v>
      </c>
      <c r="G30" s="7" t="s">
        <v>396</v>
      </c>
      <c r="H30" s="8">
        <v>45364</v>
      </c>
      <c r="I30" s="7">
        <v>3000</v>
      </c>
      <c r="J30" s="7">
        <v>2455</v>
      </c>
      <c r="K30" s="7">
        <v>245</v>
      </c>
      <c r="L30" s="7">
        <v>5700</v>
      </c>
      <c r="M30" s="7" t="s">
        <v>363</v>
      </c>
    </row>
    <row r="31" spans="1:16">
      <c r="A31" s="7" t="s">
        <v>843</v>
      </c>
      <c r="B31" s="7" t="s">
        <v>818</v>
      </c>
      <c r="C31" s="7" t="s">
        <v>281</v>
      </c>
      <c r="D31" s="26" t="s">
        <v>572</v>
      </c>
      <c r="E31" s="7" t="s">
        <v>281</v>
      </c>
      <c r="F31" s="26" t="s">
        <v>573</v>
      </c>
      <c r="G31" s="7" t="s">
        <v>366</v>
      </c>
      <c r="H31" s="8">
        <v>45364</v>
      </c>
      <c r="I31" s="7">
        <v>0</v>
      </c>
      <c r="J31" s="7">
        <v>60000</v>
      </c>
      <c r="K31" s="7">
        <v>6000</v>
      </c>
      <c r="L31" s="7">
        <v>66000</v>
      </c>
      <c r="M31" s="7" t="s">
        <v>765</v>
      </c>
    </row>
    <row r="32" spans="1:16">
      <c r="A32" s="7" t="s">
        <v>843</v>
      </c>
      <c r="B32" s="7" t="s">
        <v>818</v>
      </c>
      <c r="C32" s="7" t="s">
        <v>477</v>
      </c>
      <c r="D32" s="26" t="s">
        <v>447</v>
      </c>
      <c r="E32" s="7" t="s">
        <v>516</v>
      </c>
      <c r="F32" s="26" t="s">
        <v>568</v>
      </c>
      <c r="G32" s="7" t="s">
        <v>779</v>
      </c>
      <c r="H32" s="8">
        <v>45366</v>
      </c>
      <c r="I32" s="7">
        <v>0</v>
      </c>
      <c r="J32" s="7">
        <v>5364</v>
      </c>
      <c r="K32" s="7">
        <v>536</v>
      </c>
      <c r="L32" s="7">
        <v>5900</v>
      </c>
      <c r="M32" s="7" t="s">
        <v>363</v>
      </c>
    </row>
    <row r="33" spans="1:13">
      <c r="A33" s="7" t="s">
        <v>843</v>
      </c>
      <c r="B33" s="7" t="s">
        <v>818</v>
      </c>
      <c r="C33" s="7" t="s">
        <v>477</v>
      </c>
      <c r="D33" s="26" t="s">
        <v>447</v>
      </c>
      <c r="E33" s="7" t="s">
        <v>499</v>
      </c>
      <c r="F33" s="26" t="s">
        <v>569</v>
      </c>
      <c r="G33" s="7" t="s">
        <v>778</v>
      </c>
      <c r="H33" s="8">
        <v>45366</v>
      </c>
      <c r="I33" s="7">
        <v>0</v>
      </c>
      <c r="J33" s="7">
        <v>3636</v>
      </c>
      <c r="K33" s="7">
        <v>364</v>
      </c>
      <c r="L33" s="7">
        <v>4000</v>
      </c>
      <c r="M33" s="7" t="s">
        <v>363</v>
      </c>
    </row>
    <row r="34" spans="1:13">
      <c r="A34" s="7" t="s">
        <v>837</v>
      </c>
      <c r="B34" s="7" t="s">
        <v>818</v>
      </c>
      <c r="C34" s="7" t="s">
        <v>485</v>
      </c>
      <c r="D34" s="26" t="s">
        <v>449</v>
      </c>
      <c r="E34" s="7" t="s">
        <v>485</v>
      </c>
      <c r="F34" s="26" t="s">
        <v>570</v>
      </c>
      <c r="G34" s="7" t="s">
        <v>320</v>
      </c>
      <c r="H34" s="8">
        <v>45366</v>
      </c>
      <c r="I34" s="7">
        <v>23100</v>
      </c>
      <c r="J34" s="7">
        <v>44909</v>
      </c>
      <c r="K34" s="7">
        <v>4491</v>
      </c>
      <c r="L34" s="7">
        <v>72500</v>
      </c>
      <c r="M34" s="7" t="s">
        <v>707</v>
      </c>
    </row>
    <row r="35" spans="1:13">
      <c r="A35" s="7" t="s">
        <v>843</v>
      </c>
      <c r="B35" s="7" t="s">
        <v>820</v>
      </c>
      <c r="C35" s="7" t="s">
        <v>565</v>
      </c>
      <c r="D35" s="26" t="s">
        <v>562</v>
      </c>
      <c r="E35" s="7" t="s">
        <v>565</v>
      </c>
      <c r="F35" s="26" t="s">
        <v>574</v>
      </c>
      <c r="G35" s="7" t="s">
        <v>510</v>
      </c>
      <c r="H35" s="8">
        <v>45370</v>
      </c>
      <c r="I35" s="7">
        <v>0</v>
      </c>
      <c r="J35" s="7">
        <v>3273</v>
      </c>
      <c r="K35" s="7">
        <v>327</v>
      </c>
      <c r="L35" s="7">
        <v>3600</v>
      </c>
      <c r="M35" s="7" t="s">
        <v>820</v>
      </c>
    </row>
    <row r="36" spans="1:13">
      <c r="A36" s="7" t="s">
        <v>843</v>
      </c>
      <c r="B36" s="7" t="s">
        <v>818</v>
      </c>
      <c r="C36" s="7" t="s">
        <v>973</v>
      </c>
      <c r="D36" s="26" t="s">
        <v>566</v>
      </c>
      <c r="E36" s="7" t="s">
        <v>973</v>
      </c>
      <c r="F36" s="26" t="s">
        <v>550</v>
      </c>
      <c r="G36" s="7" t="s">
        <v>528</v>
      </c>
      <c r="H36" s="8">
        <v>45366</v>
      </c>
      <c r="I36" s="7">
        <v>0</v>
      </c>
      <c r="J36" s="7">
        <v>6818</v>
      </c>
      <c r="K36" s="7">
        <v>682</v>
      </c>
      <c r="L36" s="7">
        <v>7500</v>
      </c>
      <c r="M36" s="7" t="s">
        <v>367</v>
      </c>
    </row>
    <row r="37" spans="1:13">
      <c r="A37" s="7" t="s">
        <v>843</v>
      </c>
      <c r="B37" s="7" t="s">
        <v>818</v>
      </c>
      <c r="C37" s="7" t="s">
        <v>284</v>
      </c>
      <c r="D37" s="26" t="s">
        <v>580</v>
      </c>
      <c r="E37" s="7" t="s">
        <v>284</v>
      </c>
      <c r="F37" s="26" t="s">
        <v>575</v>
      </c>
      <c r="G37" s="7" t="s">
        <v>507</v>
      </c>
      <c r="H37" s="8">
        <v>45370</v>
      </c>
      <c r="I37" s="7">
        <v>38000</v>
      </c>
      <c r="J37" s="7">
        <v>0</v>
      </c>
      <c r="K37" s="7">
        <v>0</v>
      </c>
      <c r="L37" s="7">
        <v>38000</v>
      </c>
      <c r="M37" s="7" t="s">
        <v>975</v>
      </c>
    </row>
    <row r="38" spans="1:13">
      <c r="A38" s="7" t="s">
        <v>843</v>
      </c>
      <c r="B38" s="7" t="s">
        <v>818</v>
      </c>
      <c r="C38" s="7" t="s">
        <v>282</v>
      </c>
      <c r="D38" s="26" t="s">
        <v>584</v>
      </c>
      <c r="E38" s="7" t="s">
        <v>282</v>
      </c>
      <c r="F38" s="26" t="s">
        <v>578</v>
      </c>
      <c r="G38" s="7" t="s">
        <v>511</v>
      </c>
      <c r="H38" s="8">
        <v>45371</v>
      </c>
      <c r="I38" s="7">
        <v>0</v>
      </c>
      <c r="J38" s="7">
        <v>3727</v>
      </c>
      <c r="K38" s="7">
        <v>373</v>
      </c>
      <c r="L38" s="7">
        <v>4100</v>
      </c>
      <c r="M38" s="7" t="s">
        <v>812</v>
      </c>
    </row>
    <row r="39" spans="1:13">
      <c r="A39" s="7" t="s">
        <v>843</v>
      </c>
      <c r="B39" s="7" t="s">
        <v>818</v>
      </c>
      <c r="C39" s="7" t="s">
        <v>287</v>
      </c>
      <c r="D39" s="26" t="s">
        <v>579</v>
      </c>
      <c r="E39" s="7" t="s">
        <v>287</v>
      </c>
      <c r="F39" s="26" t="s">
        <v>583</v>
      </c>
      <c r="G39" s="7" t="s">
        <v>801</v>
      </c>
      <c r="H39" s="8">
        <v>45371</v>
      </c>
      <c r="I39" s="7">
        <v>0</v>
      </c>
      <c r="J39" s="7">
        <v>4364</v>
      </c>
      <c r="K39" s="7">
        <v>436</v>
      </c>
      <c r="L39" s="7">
        <v>4800</v>
      </c>
      <c r="M39" s="7" t="s">
        <v>811</v>
      </c>
    </row>
    <row r="40" spans="1:13">
      <c r="A40" s="7" t="s">
        <v>843</v>
      </c>
      <c r="B40" s="7" t="s">
        <v>818</v>
      </c>
      <c r="C40" s="7" t="s">
        <v>587</v>
      </c>
      <c r="D40" s="26" t="s">
        <v>449</v>
      </c>
      <c r="E40" s="7" t="s">
        <v>880</v>
      </c>
      <c r="F40" s="26" t="s">
        <v>581</v>
      </c>
      <c r="G40" s="7" t="s">
        <v>524</v>
      </c>
      <c r="H40" s="8">
        <v>45372</v>
      </c>
      <c r="I40" s="7">
        <v>0</v>
      </c>
      <c r="J40" s="7">
        <v>5091</v>
      </c>
      <c r="K40" s="7">
        <v>509</v>
      </c>
      <c r="L40" s="7">
        <v>5600</v>
      </c>
      <c r="M40" s="7" t="s">
        <v>707</v>
      </c>
    </row>
    <row r="41" spans="1:13">
      <c r="A41" s="7" t="s">
        <v>843</v>
      </c>
      <c r="B41" s="7" t="s">
        <v>818</v>
      </c>
      <c r="C41" s="7" t="s">
        <v>478</v>
      </c>
      <c r="D41" s="26" t="s">
        <v>454</v>
      </c>
      <c r="E41" s="7" t="s">
        <v>450</v>
      </c>
      <c r="F41" s="26" t="s">
        <v>585</v>
      </c>
      <c r="G41" s="7" t="s">
        <v>800</v>
      </c>
      <c r="H41" s="8">
        <v>45372</v>
      </c>
      <c r="I41" s="7">
        <v>0</v>
      </c>
      <c r="J41" s="7">
        <v>11727</v>
      </c>
      <c r="K41" s="7">
        <v>1173</v>
      </c>
      <c r="L41" s="7">
        <v>12900</v>
      </c>
      <c r="M41" s="7" t="s">
        <v>531</v>
      </c>
    </row>
    <row r="42" spans="1:13">
      <c r="A42" s="7" t="s">
        <v>843</v>
      </c>
      <c r="B42" s="7" t="s">
        <v>818</v>
      </c>
      <c r="C42" s="7" t="s">
        <v>303</v>
      </c>
      <c r="D42" s="26" t="s">
        <v>592</v>
      </c>
      <c r="E42" s="7" t="s">
        <v>914</v>
      </c>
      <c r="F42" s="26" t="s">
        <v>582</v>
      </c>
      <c r="G42" s="7" t="s">
        <v>981</v>
      </c>
      <c r="H42" s="8">
        <v>45372</v>
      </c>
      <c r="I42" s="7">
        <v>0</v>
      </c>
      <c r="J42" s="7">
        <v>4091</v>
      </c>
      <c r="K42" s="7">
        <v>409</v>
      </c>
      <c r="L42" s="7">
        <v>4500</v>
      </c>
      <c r="M42" s="7" t="s">
        <v>369</v>
      </c>
    </row>
    <row r="43" spans="1:13">
      <c r="A43" s="7" t="s">
        <v>843</v>
      </c>
      <c r="B43" s="7" t="s">
        <v>818</v>
      </c>
      <c r="C43" s="7" t="s">
        <v>301</v>
      </c>
      <c r="D43" s="26" t="s">
        <v>590</v>
      </c>
      <c r="E43" s="7" t="s">
        <v>586</v>
      </c>
      <c r="F43" s="26" t="s">
        <v>590</v>
      </c>
      <c r="G43" s="7" t="s">
        <v>798</v>
      </c>
      <c r="H43" s="8">
        <v>45373</v>
      </c>
      <c r="I43" s="7">
        <v>0</v>
      </c>
      <c r="J43" s="7">
        <v>6364</v>
      </c>
      <c r="K43" s="7">
        <v>636</v>
      </c>
      <c r="L43" s="7">
        <v>7000</v>
      </c>
      <c r="M43" s="7" t="s">
        <v>397</v>
      </c>
    </row>
    <row r="44" spans="1:13">
      <c r="A44" s="7" t="s">
        <v>843</v>
      </c>
      <c r="B44" s="7" t="s">
        <v>818</v>
      </c>
      <c r="C44" s="7" t="s">
        <v>301</v>
      </c>
      <c r="D44" s="26" t="s">
        <v>591</v>
      </c>
      <c r="E44" s="7" t="s">
        <v>594</v>
      </c>
      <c r="F44" s="26" t="s">
        <v>593</v>
      </c>
      <c r="G44" s="7" t="s">
        <v>798</v>
      </c>
      <c r="H44" s="8">
        <v>45373</v>
      </c>
      <c r="I44" s="7">
        <v>0</v>
      </c>
      <c r="J44" s="7">
        <v>6364</v>
      </c>
      <c r="K44" s="7">
        <v>636</v>
      </c>
      <c r="L44" s="7">
        <v>7000</v>
      </c>
      <c r="M44" s="7" t="s">
        <v>703</v>
      </c>
    </row>
    <row r="45" spans="1:13">
      <c r="A45" s="7" t="s">
        <v>843</v>
      </c>
      <c r="B45" s="7" t="s">
        <v>818</v>
      </c>
      <c r="C45" s="7" t="s">
        <v>301</v>
      </c>
      <c r="D45" s="26" t="s">
        <v>589</v>
      </c>
      <c r="E45" s="7" t="s">
        <v>598</v>
      </c>
      <c r="F45" s="26" t="s">
        <v>589</v>
      </c>
      <c r="G45" s="7" t="s">
        <v>513</v>
      </c>
      <c r="H45" s="8">
        <v>45373</v>
      </c>
      <c r="I45" s="7">
        <v>0</v>
      </c>
      <c r="J45" s="7">
        <v>8727</v>
      </c>
      <c r="K45" s="7">
        <v>873</v>
      </c>
      <c r="L45" s="7">
        <v>9600</v>
      </c>
      <c r="M45" s="7" t="s">
        <v>703</v>
      </c>
    </row>
    <row r="46" spans="1:13">
      <c r="A46" s="7" t="s">
        <v>843</v>
      </c>
      <c r="B46" s="7" t="s">
        <v>818</v>
      </c>
      <c r="C46" s="7" t="s">
        <v>301</v>
      </c>
      <c r="D46" s="26" t="s">
        <v>447</v>
      </c>
      <c r="E46" s="7" t="s">
        <v>928</v>
      </c>
      <c r="F46" s="26" t="s">
        <v>603</v>
      </c>
      <c r="G46" s="7" t="s">
        <v>309</v>
      </c>
      <c r="H46" s="8">
        <v>45376</v>
      </c>
      <c r="I46" s="7">
        <v>0</v>
      </c>
      <c r="J46" s="7">
        <v>4000</v>
      </c>
      <c r="K46" s="7">
        <v>400</v>
      </c>
      <c r="L46" s="7">
        <v>4400</v>
      </c>
      <c r="M46" s="7" t="s">
        <v>397</v>
      </c>
    </row>
    <row r="47" spans="1:13">
      <c r="A47" s="7" t="s">
        <v>843</v>
      </c>
      <c r="B47" s="7" t="s">
        <v>818</v>
      </c>
      <c r="C47" s="7" t="s">
        <v>317</v>
      </c>
      <c r="D47" s="26" t="s">
        <v>547</v>
      </c>
      <c r="E47" s="31" t="s">
        <v>36</v>
      </c>
      <c r="F47" s="26" t="s">
        <v>597</v>
      </c>
      <c r="G47" s="7" t="s">
        <v>799</v>
      </c>
      <c r="H47" s="8">
        <v>45376</v>
      </c>
      <c r="I47" s="7">
        <v>0</v>
      </c>
      <c r="J47" s="7">
        <v>56364</v>
      </c>
      <c r="K47" s="7">
        <v>5636</v>
      </c>
      <c r="L47" s="7">
        <v>62000</v>
      </c>
      <c r="M47" s="7" t="s">
        <v>760</v>
      </c>
    </row>
    <row r="48" spans="1:13">
      <c r="A48" s="7" t="s">
        <v>843</v>
      </c>
      <c r="B48" s="7" t="s">
        <v>818</v>
      </c>
      <c r="C48" s="7" t="s">
        <v>788</v>
      </c>
      <c r="D48" s="26" t="s">
        <v>451</v>
      </c>
      <c r="E48" s="7" t="s">
        <v>936</v>
      </c>
      <c r="F48" s="26" t="s">
        <v>599</v>
      </c>
      <c r="G48" s="7" t="s">
        <v>976</v>
      </c>
      <c r="H48" s="8">
        <v>45376</v>
      </c>
      <c r="I48" s="7">
        <v>0</v>
      </c>
      <c r="J48" s="7">
        <v>4545</v>
      </c>
      <c r="K48" s="7">
        <v>455</v>
      </c>
      <c r="L48" s="7">
        <v>5000</v>
      </c>
      <c r="M48" s="7" t="s">
        <v>952</v>
      </c>
    </row>
    <row r="49" spans="1:13">
      <c r="A49" s="7" t="s">
        <v>843</v>
      </c>
      <c r="B49" s="7" t="s">
        <v>818</v>
      </c>
      <c r="C49" s="7" t="s">
        <v>491</v>
      </c>
      <c r="D49" s="26" t="s">
        <v>447</v>
      </c>
      <c r="E49" s="7" t="s">
        <v>491</v>
      </c>
      <c r="F49" s="26" t="s">
        <v>563</v>
      </c>
      <c r="G49" s="7" t="s">
        <v>810</v>
      </c>
      <c r="H49" s="8">
        <v>45377</v>
      </c>
      <c r="I49" s="7">
        <v>0</v>
      </c>
      <c r="J49" s="7">
        <v>2273</v>
      </c>
      <c r="K49" s="7">
        <v>227</v>
      </c>
      <c r="L49" s="7">
        <v>2500</v>
      </c>
      <c r="M49" s="7" t="s">
        <v>397</v>
      </c>
    </row>
    <row r="50" spans="1:13">
      <c r="A50" s="7" t="s">
        <v>837</v>
      </c>
      <c r="B50" s="7" t="s">
        <v>818</v>
      </c>
      <c r="C50" s="7" t="s">
        <v>517</v>
      </c>
      <c r="D50" s="26" t="s">
        <v>595</v>
      </c>
      <c r="E50" s="7" t="s">
        <v>964</v>
      </c>
      <c r="F50" s="26" t="s">
        <v>588</v>
      </c>
      <c r="G50" s="7" t="s">
        <v>915</v>
      </c>
      <c r="H50" s="8">
        <v>45377</v>
      </c>
      <c r="I50" s="7">
        <v>22500</v>
      </c>
      <c r="J50" s="7">
        <v>54000</v>
      </c>
      <c r="K50" s="7">
        <v>5400</v>
      </c>
      <c r="L50" s="7">
        <v>81900</v>
      </c>
      <c r="M50" s="7" t="s">
        <v>35</v>
      </c>
    </row>
    <row r="51" spans="1:13">
      <c r="A51" s="7" t="s">
        <v>843</v>
      </c>
      <c r="B51" s="7" t="s">
        <v>818</v>
      </c>
      <c r="C51" s="7" t="s">
        <v>925</v>
      </c>
      <c r="D51" s="26" t="s">
        <v>596</v>
      </c>
      <c r="E51" s="7" t="s">
        <v>255</v>
      </c>
      <c r="F51" s="26" t="s">
        <v>604</v>
      </c>
      <c r="G51" s="7" t="s">
        <v>976</v>
      </c>
      <c r="H51" s="8">
        <v>45377</v>
      </c>
      <c r="I51" s="7">
        <v>0</v>
      </c>
      <c r="J51" s="7">
        <v>4545</v>
      </c>
      <c r="K51" s="7">
        <v>455</v>
      </c>
      <c r="L51" s="7">
        <v>5000</v>
      </c>
      <c r="M51" s="7" t="s">
        <v>368</v>
      </c>
    </row>
    <row r="52" spans="1:13">
      <c r="A52" s="7" t="s">
        <v>843</v>
      </c>
      <c r="B52" s="7" t="s">
        <v>818</v>
      </c>
      <c r="C52" s="7" t="s">
        <v>601</v>
      </c>
      <c r="D52" s="26" t="s">
        <v>602</v>
      </c>
      <c r="E52" s="7" t="s">
        <v>814</v>
      </c>
      <c r="F52" s="26" t="s">
        <v>600</v>
      </c>
      <c r="G52" s="7" t="s">
        <v>971</v>
      </c>
      <c r="H52" s="8">
        <v>45377</v>
      </c>
      <c r="I52" s="7">
        <v>0</v>
      </c>
      <c r="J52" s="7">
        <v>9091</v>
      </c>
      <c r="K52" s="7">
        <v>909</v>
      </c>
      <c r="L52" s="7">
        <v>10000</v>
      </c>
      <c r="M52" s="7" t="s">
        <v>972</v>
      </c>
    </row>
    <row r="53" spans="1:13">
      <c r="A53" s="7" t="s">
        <v>843</v>
      </c>
      <c r="B53" s="7" t="s">
        <v>818</v>
      </c>
      <c r="C53" s="7" t="s">
        <v>788</v>
      </c>
      <c r="D53" s="26" t="s">
        <v>451</v>
      </c>
      <c r="E53" s="7" t="s">
        <v>933</v>
      </c>
      <c r="F53" s="26" t="s">
        <v>606</v>
      </c>
      <c r="G53" s="7" t="s">
        <v>523</v>
      </c>
      <c r="H53" s="8">
        <v>45377</v>
      </c>
      <c r="I53" s="7">
        <v>4700</v>
      </c>
      <c r="J53" s="7">
        <v>0</v>
      </c>
      <c r="K53" s="7">
        <v>0</v>
      </c>
      <c r="L53" s="7">
        <v>4700</v>
      </c>
      <c r="M53" s="7" t="s">
        <v>977</v>
      </c>
    </row>
    <row r="54" spans="1:13">
      <c r="A54" s="7" t="s">
        <v>843</v>
      </c>
      <c r="B54" s="7" t="s">
        <v>818</v>
      </c>
      <c r="C54" s="7" t="s">
        <v>587</v>
      </c>
      <c r="D54" s="26" t="s">
        <v>449</v>
      </c>
      <c r="E54" s="7" t="s">
        <v>505</v>
      </c>
      <c r="F54" s="26" t="s">
        <v>608</v>
      </c>
      <c r="G54" s="7" t="s">
        <v>360</v>
      </c>
      <c r="H54" s="8">
        <v>45377</v>
      </c>
      <c r="I54" s="7">
        <v>0</v>
      </c>
      <c r="J54" s="7">
        <v>4364</v>
      </c>
      <c r="K54" s="7">
        <v>436</v>
      </c>
      <c r="L54" s="7">
        <v>4800</v>
      </c>
      <c r="M54" s="7" t="s">
        <v>813</v>
      </c>
    </row>
    <row r="55" spans="1:13">
      <c r="A55" s="7" t="s">
        <v>843</v>
      </c>
      <c r="B55" s="7" t="s">
        <v>818</v>
      </c>
      <c r="C55" s="7" t="s">
        <v>587</v>
      </c>
      <c r="D55" s="26" t="s">
        <v>449</v>
      </c>
      <c r="E55" s="7" t="s">
        <v>909</v>
      </c>
      <c r="F55" s="26" t="s">
        <v>607</v>
      </c>
      <c r="G55" s="7" t="s">
        <v>518</v>
      </c>
      <c r="H55" s="8">
        <v>45377</v>
      </c>
      <c r="I55" s="7">
        <v>0</v>
      </c>
      <c r="J55" s="7">
        <v>4000</v>
      </c>
      <c r="K55" s="7">
        <v>400</v>
      </c>
      <c r="L55" s="7">
        <v>4400</v>
      </c>
      <c r="M55" s="7" t="s">
        <v>813</v>
      </c>
    </row>
    <row r="56" spans="1:13" ht="49.5">
      <c r="A56" s="7" t="s">
        <v>843</v>
      </c>
      <c r="B56" s="7" t="s">
        <v>818</v>
      </c>
      <c r="C56" s="7" t="s">
        <v>612</v>
      </c>
      <c r="D56" s="26" t="s">
        <v>605</v>
      </c>
      <c r="E56" s="7" t="s">
        <v>969</v>
      </c>
      <c r="F56" s="26" t="s">
        <v>613</v>
      </c>
      <c r="G56" s="17" t="s">
        <v>400</v>
      </c>
      <c r="H56" s="8">
        <v>45377</v>
      </c>
      <c r="I56" s="7">
        <v>0</v>
      </c>
      <c r="J56" s="7">
        <v>23364</v>
      </c>
      <c r="K56" s="7">
        <v>2336</v>
      </c>
      <c r="L56" s="7">
        <v>25700</v>
      </c>
      <c r="M56" s="17" t="s">
        <v>966</v>
      </c>
    </row>
    <row r="57" spans="1:13">
      <c r="A57" s="7" t="s">
        <v>843</v>
      </c>
      <c r="B57" s="7" t="s">
        <v>325</v>
      </c>
      <c r="C57" s="7" t="s">
        <v>285</v>
      </c>
      <c r="D57" s="26" t="s">
        <v>559</v>
      </c>
      <c r="E57" s="7" t="s">
        <v>285</v>
      </c>
      <c r="F57" s="26" t="s">
        <v>577</v>
      </c>
      <c r="G57" s="7" t="s">
        <v>793</v>
      </c>
      <c r="H57" s="8">
        <v>45377</v>
      </c>
      <c r="I57" s="7">
        <v>0</v>
      </c>
      <c r="J57" s="7">
        <v>98182</v>
      </c>
      <c r="K57" s="7">
        <v>9818</v>
      </c>
      <c r="L57" s="7">
        <v>108000</v>
      </c>
      <c r="M57" s="7" t="s">
        <v>32</v>
      </c>
    </row>
    <row r="58" spans="1:13">
      <c r="A58" s="7" t="s">
        <v>837</v>
      </c>
      <c r="B58" s="7" t="s">
        <v>818</v>
      </c>
      <c r="C58" s="7" t="s">
        <v>282</v>
      </c>
      <c r="D58" s="26" t="s">
        <v>584</v>
      </c>
      <c r="E58" s="7" t="s">
        <v>282</v>
      </c>
      <c r="F58" s="26" t="s">
        <v>622</v>
      </c>
      <c r="G58" s="7" t="s">
        <v>979</v>
      </c>
      <c r="H58" s="8">
        <v>45378</v>
      </c>
      <c r="I58" s="7">
        <v>24700</v>
      </c>
      <c r="J58" s="7">
        <v>33545</v>
      </c>
      <c r="K58" s="7">
        <v>3355</v>
      </c>
      <c r="L58" s="7">
        <v>61600</v>
      </c>
      <c r="M58" s="7" t="s">
        <v>812</v>
      </c>
    </row>
    <row r="59" spans="1:13">
      <c r="A59" s="7" t="s">
        <v>843</v>
      </c>
      <c r="B59" s="7" t="s">
        <v>818</v>
      </c>
      <c r="C59" s="7" t="s">
        <v>610</v>
      </c>
      <c r="D59" s="26" t="s">
        <v>611</v>
      </c>
      <c r="E59" s="7" t="s">
        <v>926</v>
      </c>
      <c r="F59" s="26" t="s">
        <v>609</v>
      </c>
      <c r="G59" s="7" t="s">
        <v>506</v>
      </c>
      <c r="H59" s="8">
        <v>45378</v>
      </c>
      <c r="I59" s="7">
        <v>0</v>
      </c>
      <c r="J59" s="7">
        <v>2000</v>
      </c>
      <c r="K59" s="7">
        <v>200</v>
      </c>
      <c r="L59" s="7">
        <v>2200</v>
      </c>
      <c r="M59" s="7" t="s">
        <v>815</v>
      </c>
    </row>
    <row r="60" spans="1:13">
      <c r="A60" s="7" t="s">
        <v>843</v>
      </c>
      <c r="B60" s="7" t="s">
        <v>818</v>
      </c>
      <c r="C60" s="7" t="s">
        <v>616</v>
      </c>
      <c r="D60" s="26" t="s">
        <v>614</v>
      </c>
      <c r="E60" s="7" t="s">
        <v>314</v>
      </c>
      <c r="F60" s="26" t="s">
        <v>623</v>
      </c>
      <c r="G60" s="7" t="s">
        <v>364</v>
      </c>
      <c r="H60" s="8">
        <v>45378</v>
      </c>
      <c r="I60" s="7">
        <v>0</v>
      </c>
      <c r="J60" s="7">
        <v>107182</v>
      </c>
      <c r="K60" s="7">
        <v>10718</v>
      </c>
      <c r="L60" s="7">
        <v>117900</v>
      </c>
      <c r="M60" s="7" t="s">
        <v>789</v>
      </c>
    </row>
  </sheetData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70"/>
  <sheetViews>
    <sheetView zoomScale="90" zoomScaleNormal="75" zoomScaleSheetLayoutView="90" workbookViewId="0">
      <pane ySplit="1" topLeftCell="A52" activePane="bottomLeft" state="frozen"/>
      <selection pane="bottomLeft" activeCell="G63" sqref="G63"/>
    </sheetView>
  </sheetViews>
  <sheetFormatPr defaultColWidth="9" defaultRowHeight="16.5"/>
  <cols>
    <col min="1" max="1" width="6" style="33" customWidth="1"/>
    <col min="2" max="2" width="5.625" style="33" customWidth="1"/>
    <col min="3" max="3" width="13" style="33" customWidth="1"/>
    <col min="4" max="4" width="8.125" style="44" customWidth="1"/>
    <col min="5" max="5" width="10.75" style="33" customWidth="1"/>
    <col min="6" max="6" width="12.75" style="44" customWidth="1"/>
    <col min="7" max="7" width="30.75" style="33" customWidth="1"/>
    <col min="8" max="8" width="10.25" style="33" customWidth="1"/>
    <col min="9" max="9" width="8.375" style="33" customWidth="1"/>
    <col min="10" max="10" width="10" style="33" bestFit="1" customWidth="1"/>
    <col min="11" max="12" width="9" style="45" customWidth="1"/>
    <col min="13" max="13" width="9.25" style="33" bestFit="1" customWidth="1"/>
    <col min="14" max="14" width="42.875" style="33" customWidth="1"/>
    <col min="15" max="15" width="14.875" style="33" customWidth="1"/>
    <col min="16" max="17" width="10.375" style="33" bestFit="1" customWidth="1"/>
    <col min="18" max="16384" width="9" style="33"/>
  </cols>
  <sheetData>
    <row r="1" spans="1:17" ht="27">
      <c r="A1" s="1" t="s">
        <v>337</v>
      </c>
      <c r="B1" s="2" t="s">
        <v>828</v>
      </c>
      <c r="C1" s="3" t="s">
        <v>322</v>
      </c>
      <c r="D1" s="24" t="s">
        <v>321</v>
      </c>
      <c r="E1" s="3" t="s">
        <v>329</v>
      </c>
      <c r="F1" s="24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3" t="s">
        <v>923</v>
      </c>
      <c r="M1" s="5" t="s">
        <v>683</v>
      </c>
      <c r="N1" s="5" t="s">
        <v>835</v>
      </c>
      <c r="O1" s="1" t="s">
        <v>905</v>
      </c>
      <c r="P1" s="1" t="s">
        <v>542</v>
      </c>
      <c r="Q1" s="1" t="s">
        <v>903</v>
      </c>
    </row>
    <row r="2" spans="1:17" ht="33">
      <c r="A2" s="17" t="s">
        <v>843</v>
      </c>
      <c r="B2" s="17" t="s">
        <v>818</v>
      </c>
      <c r="C2" s="17" t="s">
        <v>486</v>
      </c>
      <c r="D2" s="27" t="s">
        <v>547</v>
      </c>
      <c r="E2" s="17" t="s">
        <v>486</v>
      </c>
      <c r="F2" s="27" t="s">
        <v>244</v>
      </c>
      <c r="G2" s="17" t="s">
        <v>958</v>
      </c>
      <c r="H2" s="35">
        <v>45385</v>
      </c>
      <c r="I2" s="17">
        <v>0</v>
      </c>
      <c r="J2" s="17">
        <v>22727</v>
      </c>
      <c r="K2" s="36">
        <v>2273</v>
      </c>
      <c r="L2" s="36"/>
      <c r="M2" s="17">
        <v>25000</v>
      </c>
      <c r="N2" s="17" t="s">
        <v>760</v>
      </c>
      <c r="O2" s="37"/>
      <c r="P2" s="37"/>
      <c r="Q2" s="37"/>
    </row>
    <row r="3" spans="1:17" ht="33">
      <c r="A3" s="17" t="s">
        <v>843</v>
      </c>
      <c r="B3" s="17" t="s">
        <v>818</v>
      </c>
      <c r="C3" s="17" t="s">
        <v>308</v>
      </c>
      <c r="D3" s="27" t="s">
        <v>617</v>
      </c>
      <c r="E3" s="17" t="s">
        <v>624</v>
      </c>
      <c r="F3" s="27" t="s">
        <v>621</v>
      </c>
      <c r="G3" s="17" t="s">
        <v>31</v>
      </c>
      <c r="H3" s="35">
        <v>45379</v>
      </c>
      <c r="I3" s="17">
        <v>0</v>
      </c>
      <c r="J3" s="17">
        <v>163636</v>
      </c>
      <c r="K3" s="36">
        <v>16364</v>
      </c>
      <c r="L3" s="36"/>
      <c r="M3" s="17">
        <v>180000</v>
      </c>
      <c r="N3" s="17" t="s">
        <v>970</v>
      </c>
    </row>
    <row r="4" spans="1:17" ht="33">
      <c r="A4" s="17" t="s">
        <v>843</v>
      </c>
      <c r="B4" s="17" t="s">
        <v>818</v>
      </c>
      <c r="C4" s="17" t="s">
        <v>308</v>
      </c>
      <c r="D4" s="27" t="s">
        <v>617</v>
      </c>
      <c r="E4" s="17" t="s">
        <v>624</v>
      </c>
      <c r="F4" s="27" t="s">
        <v>619</v>
      </c>
      <c r="G4" s="17" t="s">
        <v>358</v>
      </c>
      <c r="H4" s="35">
        <v>45379</v>
      </c>
      <c r="I4" s="17">
        <v>12000</v>
      </c>
      <c r="J4" s="17">
        <v>0</v>
      </c>
      <c r="K4" s="36">
        <v>0</v>
      </c>
      <c r="L4" s="36"/>
      <c r="M4" s="17">
        <v>12000</v>
      </c>
      <c r="N4" s="17" t="s">
        <v>970</v>
      </c>
    </row>
    <row r="5" spans="1:17" ht="33">
      <c r="A5" s="17" t="s">
        <v>843</v>
      </c>
      <c r="B5" s="17" t="s">
        <v>818</v>
      </c>
      <c r="C5" s="17" t="s">
        <v>620</v>
      </c>
      <c r="D5" s="27" t="s">
        <v>615</v>
      </c>
      <c r="E5" s="17" t="s">
        <v>316</v>
      </c>
      <c r="F5" s="27" t="s">
        <v>618</v>
      </c>
      <c r="G5" s="17" t="s">
        <v>802</v>
      </c>
      <c r="H5" s="35">
        <v>45379</v>
      </c>
      <c r="I5" s="17">
        <v>0</v>
      </c>
      <c r="J5" s="17">
        <v>5818</v>
      </c>
      <c r="K5" s="36">
        <v>582</v>
      </c>
      <c r="L5" s="36"/>
      <c r="M5" s="17">
        <v>6400</v>
      </c>
      <c r="N5" s="17" t="s">
        <v>982</v>
      </c>
    </row>
    <row r="6" spans="1:17" ht="33">
      <c r="A6" s="17" t="s">
        <v>843</v>
      </c>
      <c r="B6" s="17" t="s">
        <v>818</v>
      </c>
      <c r="C6" s="17" t="s">
        <v>301</v>
      </c>
      <c r="D6" s="27" t="s">
        <v>447</v>
      </c>
      <c r="E6" s="17" t="s">
        <v>628</v>
      </c>
      <c r="F6" s="27" t="s">
        <v>632</v>
      </c>
      <c r="G6" s="17" t="s">
        <v>795</v>
      </c>
      <c r="H6" s="35">
        <v>45383</v>
      </c>
      <c r="I6" s="17">
        <v>0</v>
      </c>
      <c r="J6" s="17">
        <v>4000</v>
      </c>
      <c r="K6" s="36">
        <v>400</v>
      </c>
      <c r="L6" s="36"/>
      <c r="M6" s="17">
        <v>4400</v>
      </c>
      <c r="N6" s="17" t="s">
        <v>397</v>
      </c>
    </row>
    <row r="7" spans="1:17" ht="49.5">
      <c r="A7" s="17" t="s">
        <v>837</v>
      </c>
      <c r="B7" s="17" t="s">
        <v>820</v>
      </c>
      <c r="C7" s="17" t="s">
        <v>299</v>
      </c>
      <c r="D7" s="27" t="s">
        <v>634</v>
      </c>
      <c r="E7" s="17" t="s">
        <v>629</v>
      </c>
      <c r="F7" s="27" t="s">
        <v>625</v>
      </c>
      <c r="G7" s="17" t="s">
        <v>465</v>
      </c>
      <c r="H7" s="35">
        <v>45383</v>
      </c>
      <c r="I7" s="17">
        <v>42000</v>
      </c>
      <c r="J7" s="17">
        <v>3636</v>
      </c>
      <c r="K7" s="36">
        <v>364</v>
      </c>
      <c r="L7" s="36"/>
      <c r="M7" s="17">
        <v>46000</v>
      </c>
      <c r="N7" s="17" t="s">
        <v>820</v>
      </c>
    </row>
    <row r="8" spans="1:17" ht="33">
      <c r="A8" s="17" t="s">
        <v>843</v>
      </c>
      <c r="B8" s="17" t="s">
        <v>818</v>
      </c>
      <c r="C8" s="17" t="s">
        <v>301</v>
      </c>
      <c r="D8" s="27" t="s">
        <v>447</v>
      </c>
      <c r="E8" s="17" t="s">
        <v>932</v>
      </c>
      <c r="F8" s="27" t="s">
        <v>626</v>
      </c>
      <c r="G8" s="17" t="s">
        <v>518</v>
      </c>
      <c r="H8" s="35">
        <v>45383</v>
      </c>
      <c r="I8" s="17">
        <v>0</v>
      </c>
      <c r="J8" s="17">
        <v>4000</v>
      </c>
      <c r="K8" s="36">
        <v>400</v>
      </c>
      <c r="L8" s="36"/>
      <c r="M8" s="17">
        <v>4400</v>
      </c>
      <c r="N8" s="17" t="s">
        <v>397</v>
      </c>
    </row>
    <row r="9" spans="1:17" ht="66">
      <c r="A9" s="17" t="s">
        <v>843</v>
      </c>
      <c r="B9" s="17" t="s">
        <v>818</v>
      </c>
      <c r="C9" s="17" t="s">
        <v>315</v>
      </c>
      <c r="D9" s="38" t="s">
        <v>631</v>
      </c>
      <c r="E9" s="17" t="s">
        <v>978</v>
      </c>
      <c r="F9" s="27" t="s">
        <v>627</v>
      </c>
      <c r="G9" s="17" t="s">
        <v>785</v>
      </c>
      <c r="H9" s="35">
        <v>45383</v>
      </c>
      <c r="I9" s="17">
        <v>0</v>
      </c>
      <c r="J9" s="17">
        <v>7818</v>
      </c>
      <c r="K9" s="36">
        <v>782</v>
      </c>
      <c r="L9" s="36"/>
      <c r="M9" s="17">
        <v>8600</v>
      </c>
      <c r="N9" s="17" t="s">
        <v>359</v>
      </c>
    </row>
    <row r="10" spans="1:17" ht="33">
      <c r="A10" s="17" t="s">
        <v>843</v>
      </c>
      <c r="B10" s="17" t="s">
        <v>818</v>
      </c>
      <c r="C10" s="17" t="s">
        <v>788</v>
      </c>
      <c r="D10" s="27" t="s">
        <v>451</v>
      </c>
      <c r="E10" s="17" t="s">
        <v>910</v>
      </c>
      <c r="F10" s="27" t="s">
        <v>630</v>
      </c>
      <c r="G10" s="17" t="s">
        <v>518</v>
      </c>
      <c r="H10" s="35">
        <v>45383</v>
      </c>
      <c r="I10" s="17">
        <v>0</v>
      </c>
      <c r="J10" s="17">
        <v>4000</v>
      </c>
      <c r="K10" s="36">
        <v>400</v>
      </c>
      <c r="L10" s="36"/>
      <c r="M10" s="17">
        <v>4400</v>
      </c>
      <c r="N10" s="17" t="s">
        <v>977</v>
      </c>
    </row>
    <row r="11" spans="1:17" ht="33">
      <c r="A11" s="17" t="s">
        <v>843</v>
      </c>
      <c r="B11" s="17" t="s">
        <v>818</v>
      </c>
      <c r="C11" s="17" t="s">
        <v>610</v>
      </c>
      <c r="D11" s="27" t="s">
        <v>611</v>
      </c>
      <c r="E11" s="17" t="s">
        <v>509</v>
      </c>
      <c r="F11" s="27" t="s">
        <v>633</v>
      </c>
      <c r="G11" s="17" t="s">
        <v>519</v>
      </c>
      <c r="H11" s="35">
        <v>45383</v>
      </c>
      <c r="I11" s="17">
        <v>0</v>
      </c>
      <c r="J11" s="17">
        <v>8636</v>
      </c>
      <c r="K11" s="36">
        <v>864</v>
      </c>
      <c r="L11" s="36"/>
      <c r="M11" s="17">
        <v>9500</v>
      </c>
      <c r="N11" s="17" t="s">
        <v>815</v>
      </c>
    </row>
    <row r="12" spans="1:17" ht="33">
      <c r="A12" s="17" t="s">
        <v>843</v>
      </c>
      <c r="B12" s="17" t="s">
        <v>818</v>
      </c>
      <c r="C12" s="17" t="s">
        <v>587</v>
      </c>
      <c r="D12" s="27" t="s">
        <v>449</v>
      </c>
      <c r="E12" s="17" t="s">
        <v>304</v>
      </c>
      <c r="F12" s="27" t="s">
        <v>636</v>
      </c>
      <c r="G12" s="17" t="s">
        <v>965</v>
      </c>
      <c r="H12" s="35">
        <v>45385</v>
      </c>
      <c r="I12" s="17">
        <v>0</v>
      </c>
      <c r="J12" s="17">
        <v>3636</v>
      </c>
      <c r="K12" s="36">
        <v>364</v>
      </c>
      <c r="L12" s="36"/>
      <c r="M12" s="17">
        <v>4000</v>
      </c>
      <c r="N12" s="17" t="s">
        <v>813</v>
      </c>
    </row>
    <row r="13" spans="1:17" ht="66">
      <c r="A13" s="17" t="s">
        <v>843</v>
      </c>
      <c r="B13" s="17" t="s">
        <v>818</v>
      </c>
      <c r="C13" s="17" t="s">
        <v>315</v>
      </c>
      <c r="D13" s="27" t="s">
        <v>631</v>
      </c>
      <c r="E13" s="17" t="s">
        <v>978</v>
      </c>
      <c r="F13" s="27" t="s">
        <v>638</v>
      </c>
      <c r="G13" s="17" t="s">
        <v>468</v>
      </c>
      <c r="H13" s="35">
        <v>45385</v>
      </c>
      <c r="I13" s="17">
        <v>0</v>
      </c>
      <c r="J13" s="39">
        <v>53818</v>
      </c>
      <c r="K13" s="36">
        <v>5382</v>
      </c>
      <c r="L13" s="36"/>
      <c r="M13" s="17">
        <v>59200</v>
      </c>
      <c r="N13" s="17" t="s">
        <v>359</v>
      </c>
    </row>
    <row r="14" spans="1:17" ht="33">
      <c r="A14" s="17" t="s">
        <v>843</v>
      </c>
      <c r="B14" s="17" t="s">
        <v>818</v>
      </c>
      <c r="C14" s="17" t="s">
        <v>300</v>
      </c>
      <c r="D14" s="27" t="s">
        <v>639</v>
      </c>
      <c r="E14" s="17" t="s">
        <v>641</v>
      </c>
      <c r="F14" s="27" t="s">
        <v>637</v>
      </c>
      <c r="G14" s="17" t="s">
        <v>967</v>
      </c>
      <c r="H14" s="35">
        <v>45385</v>
      </c>
      <c r="I14" s="17">
        <v>0</v>
      </c>
      <c r="J14" s="17">
        <v>1273</v>
      </c>
      <c r="K14" s="36">
        <v>127</v>
      </c>
      <c r="L14" s="36"/>
      <c r="M14" s="17">
        <f>J14+K14+I14</f>
        <v>1400</v>
      </c>
      <c r="N14" s="17" t="s">
        <v>790</v>
      </c>
    </row>
    <row r="15" spans="1:17" ht="148.5">
      <c r="A15" s="34" t="s">
        <v>843</v>
      </c>
      <c r="B15" s="34" t="s">
        <v>818</v>
      </c>
      <c r="C15" s="34" t="s">
        <v>610</v>
      </c>
      <c r="D15" s="40" t="s">
        <v>611</v>
      </c>
      <c r="E15" s="34" t="s">
        <v>520</v>
      </c>
      <c r="F15" s="40" t="s">
        <v>640</v>
      </c>
      <c r="G15" s="34" t="s">
        <v>529</v>
      </c>
      <c r="H15" s="41">
        <v>45385</v>
      </c>
      <c r="I15" s="34">
        <v>0</v>
      </c>
      <c r="J15" s="34">
        <v>3364</v>
      </c>
      <c r="K15" s="42">
        <v>366</v>
      </c>
      <c r="L15" s="42"/>
      <c r="M15" s="34">
        <v>3700</v>
      </c>
      <c r="N15" s="34" t="s">
        <v>373</v>
      </c>
      <c r="O15" s="33" t="s">
        <v>380</v>
      </c>
    </row>
    <row r="16" spans="1:17" ht="66">
      <c r="A16" s="17" t="s">
        <v>843</v>
      </c>
      <c r="B16" s="17" t="s">
        <v>820</v>
      </c>
      <c r="C16" s="17" t="s">
        <v>911</v>
      </c>
      <c r="D16" s="27" t="s">
        <v>310</v>
      </c>
      <c r="E16" s="17" t="s">
        <v>521</v>
      </c>
      <c r="F16" s="27" t="s">
        <v>642</v>
      </c>
      <c r="G16" s="17" t="s">
        <v>460</v>
      </c>
      <c r="H16" s="35">
        <v>45386</v>
      </c>
      <c r="I16" s="17">
        <v>0</v>
      </c>
      <c r="J16" s="17">
        <v>127636</v>
      </c>
      <c r="K16" s="36">
        <v>12763</v>
      </c>
      <c r="L16" s="36"/>
      <c r="M16" s="17">
        <v>140400</v>
      </c>
      <c r="N16" s="17" t="s">
        <v>934</v>
      </c>
      <c r="O16" s="21"/>
      <c r="P16" s="22"/>
      <c r="Q16" s="22"/>
    </row>
    <row r="17" spans="1:17" ht="33">
      <c r="A17" s="17" t="s">
        <v>837</v>
      </c>
      <c r="B17" s="17" t="s">
        <v>820</v>
      </c>
      <c r="C17" s="17" t="s">
        <v>921</v>
      </c>
      <c r="D17" s="27" t="s">
        <v>643</v>
      </c>
      <c r="E17" s="17" t="s">
        <v>921</v>
      </c>
      <c r="F17" s="27" t="s">
        <v>648</v>
      </c>
      <c r="G17" s="17" t="s">
        <v>37</v>
      </c>
      <c r="H17" s="35">
        <v>45386</v>
      </c>
      <c r="I17" s="17">
        <v>0</v>
      </c>
      <c r="J17" s="17">
        <v>38182</v>
      </c>
      <c r="K17" s="36">
        <v>3818</v>
      </c>
      <c r="L17" s="36"/>
      <c r="M17" s="17">
        <v>42000</v>
      </c>
      <c r="N17" s="17" t="s">
        <v>934</v>
      </c>
      <c r="O17" s="21"/>
      <c r="P17" s="22"/>
      <c r="Q17" s="22"/>
    </row>
    <row r="18" spans="1:17" ht="33">
      <c r="A18" s="17" t="s">
        <v>843</v>
      </c>
      <c r="B18" s="17" t="s">
        <v>818</v>
      </c>
      <c r="C18" s="17" t="s">
        <v>645</v>
      </c>
      <c r="D18" s="27" t="s">
        <v>646</v>
      </c>
      <c r="E18" s="17" t="s">
        <v>929</v>
      </c>
      <c r="F18" s="27" t="s">
        <v>644</v>
      </c>
      <c r="G18" s="17" t="s">
        <v>38</v>
      </c>
      <c r="H18" s="35">
        <v>45390</v>
      </c>
      <c r="I18" s="17">
        <v>0</v>
      </c>
      <c r="J18" s="17">
        <v>8636</v>
      </c>
      <c r="K18" s="36">
        <v>864</v>
      </c>
      <c r="L18" s="36"/>
      <c r="M18" s="17">
        <v>9500</v>
      </c>
      <c r="N18" s="17" t="s">
        <v>470</v>
      </c>
    </row>
    <row r="19" spans="1:17" ht="33">
      <c r="A19" s="17" t="s">
        <v>843</v>
      </c>
      <c r="B19" s="17" t="s">
        <v>818</v>
      </c>
      <c r="C19" s="17" t="s">
        <v>305</v>
      </c>
      <c r="D19" s="27" t="s">
        <v>445</v>
      </c>
      <c r="E19" s="17" t="s">
        <v>649</v>
      </c>
      <c r="F19" s="27" t="s">
        <v>647</v>
      </c>
      <c r="G19" s="17" t="s">
        <v>34</v>
      </c>
      <c r="H19" s="35">
        <v>45390</v>
      </c>
      <c r="I19" s="17">
        <v>0</v>
      </c>
      <c r="J19" s="17">
        <v>17273</v>
      </c>
      <c r="K19" s="36">
        <v>1727</v>
      </c>
      <c r="L19" s="36"/>
      <c r="M19" s="17">
        <v>19000</v>
      </c>
      <c r="N19" s="17" t="s">
        <v>376</v>
      </c>
    </row>
    <row r="20" spans="1:17" ht="49.5">
      <c r="A20" s="17" t="s">
        <v>843</v>
      </c>
      <c r="B20" s="17" t="s">
        <v>818</v>
      </c>
      <c r="C20" s="17" t="s">
        <v>314</v>
      </c>
      <c r="D20" s="27" t="s">
        <v>614</v>
      </c>
      <c r="E20" s="17" t="s">
        <v>314</v>
      </c>
      <c r="F20" s="27" t="s">
        <v>650</v>
      </c>
      <c r="G20" s="17" t="s">
        <v>463</v>
      </c>
      <c r="H20" s="35">
        <v>45391</v>
      </c>
      <c r="I20" s="17">
        <v>0</v>
      </c>
      <c r="J20" s="17">
        <v>57455</v>
      </c>
      <c r="K20" s="36">
        <v>5745</v>
      </c>
      <c r="L20" s="36"/>
      <c r="M20" s="17">
        <v>63200</v>
      </c>
      <c r="N20" s="17" t="s">
        <v>949</v>
      </c>
    </row>
    <row r="21" spans="1:17" ht="49.5">
      <c r="A21" s="17" t="s">
        <v>843</v>
      </c>
      <c r="B21" s="17" t="s">
        <v>818</v>
      </c>
      <c r="C21" s="17" t="s">
        <v>616</v>
      </c>
      <c r="D21" s="27" t="s">
        <v>614</v>
      </c>
      <c r="E21" s="17" t="s">
        <v>314</v>
      </c>
      <c r="F21" s="27" t="s">
        <v>660</v>
      </c>
      <c r="G21" s="17" t="s">
        <v>464</v>
      </c>
      <c r="H21" s="35">
        <v>45394</v>
      </c>
      <c r="I21" s="17">
        <v>0</v>
      </c>
      <c r="J21" s="17">
        <v>50909</v>
      </c>
      <c r="K21" s="36">
        <v>5091</v>
      </c>
      <c r="L21" s="36"/>
      <c r="M21" s="17">
        <v>56000</v>
      </c>
      <c r="N21" s="17" t="s">
        <v>949</v>
      </c>
    </row>
    <row r="22" spans="1:17" ht="57">
      <c r="A22" s="17" t="s">
        <v>843</v>
      </c>
      <c r="B22" s="17" t="s">
        <v>818</v>
      </c>
      <c r="C22" s="17" t="s">
        <v>318</v>
      </c>
      <c r="D22" s="27" t="s">
        <v>566</v>
      </c>
      <c r="E22" s="43" t="s">
        <v>973</v>
      </c>
      <c r="F22" s="27" t="s">
        <v>653</v>
      </c>
      <c r="G22" s="17" t="s">
        <v>39</v>
      </c>
      <c r="H22" s="35">
        <v>45394</v>
      </c>
      <c r="I22" s="17">
        <v>0</v>
      </c>
      <c r="J22" s="17">
        <v>6909</v>
      </c>
      <c r="K22" s="36">
        <v>691</v>
      </c>
      <c r="L22" s="36"/>
      <c r="M22" s="17">
        <v>7600</v>
      </c>
      <c r="N22" s="17" t="s">
        <v>530</v>
      </c>
    </row>
    <row r="23" spans="1:17" ht="33">
      <c r="A23" s="17" t="s">
        <v>843</v>
      </c>
      <c r="B23" s="17" t="s">
        <v>818</v>
      </c>
      <c r="C23" s="17" t="s">
        <v>311</v>
      </c>
      <c r="D23" s="27" t="s">
        <v>654</v>
      </c>
      <c r="E23" s="17" t="s">
        <v>919</v>
      </c>
      <c r="F23" s="27" t="s">
        <v>656</v>
      </c>
      <c r="G23" s="17" t="s">
        <v>796</v>
      </c>
      <c r="H23" s="35">
        <v>45394</v>
      </c>
      <c r="I23" s="17">
        <v>4700</v>
      </c>
      <c r="J23" s="17">
        <v>0</v>
      </c>
      <c r="K23" s="36">
        <v>0</v>
      </c>
      <c r="L23" s="36"/>
      <c r="M23" s="17">
        <v>4700</v>
      </c>
      <c r="N23" s="17" t="s">
        <v>525</v>
      </c>
    </row>
    <row r="24" spans="1:17" ht="33">
      <c r="A24" s="17" t="s">
        <v>843</v>
      </c>
      <c r="B24" s="17" t="s">
        <v>818</v>
      </c>
      <c r="C24" s="17" t="s">
        <v>312</v>
      </c>
      <c r="D24" s="27" t="s">
        <v>655</v>
      </c>
      <c r="E24" s="17" t="s">
        <v>930</v>
      </c>
      <c r="F24" s="27" t="s">
        <v>658</v>
      </c>
      <c r="G24" s="17" t="s">
        <v>794</v>
      </c>
      <c r="H24" s="35">
        <v>45394</v>
      </c>
      <c r="I24" s="17">
        <v>0</v>
      </c>
      <c r="J24" s="17">
        <v>6545</v>
      </c>
      <c r="K24" s="36">
        <v>655</v>
      </c>
      <c r="L24" s="36"/>
      <c r="M24" s="17">
        <v>7200</v>
      </c>
      <c r="N24" s="17" t="s">
        <v>374</v>
      </c>
    </row>
    <row r="25" spans="1:17" ht="33">
      <c r="A25" s="17" t="s">
        <v>843</v>
      </c>
      <c r="B25" s="17" t="s">
        <v>818</v>
      </c>
      <c r="C25" s="17" t="s">
        <v>301</v>
      </c>
      <c r="D25" s="27" t="s">
        <v>447</v>
      </c>
      <c r="E25" s="17" t="s">
        <v>918</v>
      </c>
      <c r="F25" s="27" t="s">
        <v>657</v>
      </c>
      <c r="G25" s="17" t="s">
        <v>791</v>
      </c>
      <c r="H25" s="35">
        <v>45398</v>
      </c>
      <c r="I25" s="17">
        <v>8600</v>
      </c>
      <c r="J25" s="17">
        <v>0</v>
      </c>
      <c r="K25" s="36">
        <v>0</v>
      </c>
      <c r="L25" s="36"/>
      <c r="M25" s="17">
        <v>8600</v>
      </c>
      <c r="N25" s="17" t="s">
        <v>397</v>
      </c>
    </row>
    <row r="26" spans="1:17" ht="33">
      <c r="A26" s="17" t="s">
        <v>843</v>
      </c>
      <c r="B26" s="17" t="s">
        <v>818</v>
      </c>
      <c r="C26" s="17" t="s">
        <v>620</v>
      </c>
      <c r="D26" s="27" t="s">
        <v>615</v>
      </c>
      <c r="E26" s="17" t="s">
        <v>316</v>
      </c>
      <c r="F26" s="27" t="s">
        <v>659</v>
      </c>
      <c r="G26" s="17" t="s">
        <v>370</v>
      </c>
      <c r="H26" s="35">
        <v>45398</v>
      </c>
      <c r="I26" s="17">
        <v>0</v>
      </c>
      <c r="J26" s="17">
        <v>11455</v>
      </c>
      <c r="K26" s="36">
        <v>1145</v>
      </c>
      <c r="L26" s="36"/>
      <c r="M26" s="17">
        <v>12600</v>
      </c>
      <c r="N26" s="17" t="s">
        <v>786</v>
      </c>
    </row>
    <row r="27" spans="1:17" ht="33">
      <c r="A27" s="17" t="s">
        <v>843</v>
      </c>
      <c r="B27" s="17" t="s">
        <v>818</v>
      </c>
      <c r="C27" s="17" t="s">
        <v>610</v>
      </c>
      <c r="D27" s="27" t="s">
        <v>611</v>
      </c>
      <c r="E27" s="17" t="s">
        <v>912</v>
      </c>
      <c r="F27" s="27" t="s">
        <v>652</v>
      </c>
      <c r="G27" s="17" t="s">
        <v>512</v>
      </c>
      <c r="H27" s="35">
        <v>45398</v>
      </c>
      <c r="I27" s="17">
        <v>3250</v>
      </c>
      <c r="J27" s="17">
        <v>0</v>
      </c>
      <c r="K27" s="36">
        <v>0</v>
      </c>
      <c r="L27" s="36"/>
      <c r="M27" s="17">
        <v>3250</v>
      </c>
      <c r="N27" s="17" t="s">
        <v>815</v>
      </c>
    </row>
    <row r="28" spans="1:17" ht="33">
      <c r="A28" s="17" t="s">
        <v>843</v>
      </c>
      <c r="B28" s="17" t="s">
        <v>818</v>
      </c>
      <c r="C28" s="17" t="s">
        <v>307</v>
      </c>
      <c r="D28" s="27" t="s">
        <v>663</v>
      </c>
      <c r="E28" s="17" t="s">
        <v>307</v>
      </c>
      <c r="F28" s="27" t="s">
        <v>662</v>
      </c>
      <c r="G28" s="17" t="s">
        <v>28</v>
      </c>
      <c r="H28" s="35">
        <v>45398</v>
      </c>
      <c r="I28" s="17">
        <v>0</v>
      </c>
      <c r="J28" s="17">
        <v>3000</v>
      </c>
      <c r="K28" s="36">
        <v>300</v>
      </c>
      <c r="L28" s="36"/>
      <c r="M28" s="17">
        <v>3300</v>
      </c>
      <c r="N28" s="17" t="s">
        <v>29</v>
      </c>
    </row>
    <row r="29" spans="1:17" ht="49.5">
      <c r="A29" s="17" t="s">
        <v>843</v>
      </c>
      <c r="B29" s="17" t="s">
        <v>818</v>
      </c>
      <c r="C29" s="17" t="s">
        <v>300</v>
      </c>
      <c r="D29" s="27" t="s">
        <v>639</v>
      </c>
      <c r="E29" s="17" t="s">
        <v>522</v>
      </c>
      <c r="F29" s="27" t="s">
        <v>665</v>
      </c>
      <c r="G29" s="17" t="s">
        <v>33</v>
      </c>
      <c r="H29" s="35">
        <v>45398</v>
      </c>
      <c r="I29" s="17">
        <v>0</v>
      </c>
      <c r="J29" s="17">
        <v>1909</v>
      </c>
      <c r="K29" s="36">
        <v>191</v>
      </c>
      <c r="L29" s="36"/>
      <c r="M29" s="17">
        <v>2100</v>
      </c>
      <c r="N29" s="17" t="s">
        <v>361</v>
      </c>
    </row>
    <row r="30" spans="1:17" ht="33">
      <c r="A30" s="54" t="s">
        <v>843</v>
      </c>
      <c r="B30" s="54" t="s">
        <v>818</v>
      </c>
      <c r="C30" s="54" t="s">
        <v>302</v>
      </c>
      <c r="D30" s="55" t="s">
        <v>664</v>
      </c>
      <c r="E30" s="54" t="s">
        <v>913</v>
      </c>
      <c r="F30" s="55" t="s">
        <v>651</v>
      </c>
      <c r="G30" s="54" t="s">
        <v>974</v>
      </c>
      <c r="H30" s="56">
        <v>45398</v>
      </c>
      <c r="I30" s="54">
        <v>0</v>
      </c>
      <c r="J30" s="54">
        <v>4182</v>
      </c>
      <c r="K30" s="57">
        <v>418</v>
      </c>
      <c r="L30" s="57"/>
      <c r="M30" s="54">
        <v>4600</v>
      </c>
      <c r="N30" s="54" t="s">
        <v>471</v>
      </c>
      <c r="O30" s="33" t="s">
        <v>680</v>
      </c>
    </row>
    <row r="31" spans="1:17" ht="33">
      <c r="A31" s="46" t="s">
        <v>843</v>
      </c>
      <c r="B31" s="46" t="s">
        <v>818</v>
      </c>
      <c r="C31" s="47" t="s">
        <v>670</v>
      </c>
      <c r="D31" s="48" t="s">
        <v>552</v>
      </c>
      <c r="E31" s="46" t="s">
        <v>342</v>
      </c>
      <c r="F31" s="48" t="s">
        <v>667</v>
      </c>
      <c r="G31" s="46" t="s">
        <v>668</v>
      </c>
      <c r="H31" s="49">
        <v>45399</v>
      </c>
      <c r="I31" s="46">
        <v>0</v>
      </c>
      <c r="J31" s="50">
        <f>M31/1.1</f>
        <v>3636.363636363636</v>
      </c>
      <c r="K31" s="50">
        <f>J31/10</f>
        <v>363.63636363636363</v>
      </c>
      <c r="L31" s="50"/>
      <c r="M31" s="46">
        <v>4000</v>
      </c>
      <c r="N31" s="46" t="s">
        <v>375</v>
      </c>
    </row>
    <row r="32" spans="1:17" ht="33">
      <c r="A32" s="46" t="s">
        <v>843</v>
      </c>
      <c r="B32" s="46" t="s">
        <v>820</v>
      </c>
      <c r="C32" s="46" t="s">
        <v>313</v>
      </c>
      <c r="D32" s="48" t="s">
        <v>678</v>
      </c>
      <c r="E32" s="46" t="s">
        <v>669</v>
      </c>
      <c r="F32" s="48" t="s">
        <v>661</v>
      </c>
      <c r="G32" s="46" t="s">
        <v>673</v>
      </c>
      <c r="H32" s="49">
        <v>45399</v>
      </c>
      <c r="I32" s="46">
        <v>38000</v>
      </c>
      <c r="J32" s="50">
        <v>0</v>
      </c>
      <c r="K32" s="50">
        <v>0</v>
      </c>
      <c r="L32" s="50"/>
      <c r="M32" s="51">
        <v>38000</v>
      </c>
      <c r="N32" s="46" t="s">
        <v>820</v>
      </c>
    </row>
    <row r="33" spans="1:15" ht="33">
      <c r="A33" s="46" t="s">
        <v>843</v>
      </c>
      <c r="B33" s="46" t="s">
        <v>818</v>
      </c>
      <c r="C33" s="46" t="s">
        <v>616</v>
      </c>
      <c r="D33" s="48" t="s">
        <v>614</v>
      </c>
      <c r="E33" s="46" t="s">
        <v>935</v>
      </c>
      <c r="F33" s="48" t="s">
        <v>666</v>
      </c>
      <c r="G33" s="46" t="s">
        <v>532</v>
      </c>
      <c r="H33" s="49">
        <v>45399</v>
      </c>
      <c r="I33" s="46">
        <v>0</v>
      </c>
      <c r="J33" s="50">
        <f>M33/1.1</f>
        <v>18181.81818181818</v>
      </c>
      <c r="K33" s="50">
        <f>J33/10</f>
        <v>1818.181818181818</v>
      </c>
      <c r="L33" s="50"/>
      <c r="M33" s="46">
        <v>20000</v>
      </c>
      <c r="N33" s="46" t="s">
        <v>949</v>
      </c>
    </row>
    <row r="34" spans="1:15" ht="33">
      <c r="A34" s="46" t="s">
        <v>843</v>
      </c>
      <c r="B34" s="46" t="s">
        <v>818</v>
      </c>
      <c r="C34" s="46" t="s">
        <v>610</v>
      </c>
      <c r="D34" s="48" t="s">
        <v>679</v>
      </c>
      <c r="E34" s="46" t="s">
        <v>610</v>
      </c>
      <c r="F34" s="48" t="s">
        <v>677</v>
      </c>
      <c r="G34" s="46" t="s">
        <v>671</v>
      </c>
      <c r="H34" s="49">
        <v>45399</v>
      </c>
      <c r="I34" s="46">
        <v>4700</v>
      </c>
      <c r="J34" s="50"/>
      <c r="K34" s="50">
        <f t="shared" ref="K34:K62" si="0">J34/10</f>
        <v>0</v>
      </c>
      <c r="L34" s="50"/>
      <c r="M34" s="46">
        <v>4700</v>
      </c>
      <c r="N34" s="46" t="s">
        <v>30</v>
      </c>
    </row>
    <row r="35" spans="1:15" ht="33">
      <c r="A35" s="46" t="s">
        <v>843</v>
      </c>
      <c r="B35" s="46" t="s">
        <v>818</v>
      </c>
      <c r="C35" s="52" t="s">
        <v>922</v>
      </c>
      <c r="D35" s="48" t="s">
        <v>682</v>
      </c>
      <c r="E35" s="46" t="s">
        <v>922</v>
      </c>
      <c r="F35" s="48" t="s">
        <v>675</v>
      </c>
      <c r="G35" s="46" t="s">
        <v>514</v>
      </c>
      <c r="H35" s="49">
        <v>45399</v>
      </c>
      <c r="I35" s="46">
        <v>0</v>
      </c>
      <c r="J35" s="50">
        <f t="shared" ref="J35:J36" si="1">M35/1.1</f>
        <v>19090.909090909088</v>
      </c>
      <c r="K35" s="50">
        <f t="shared" si="0"/>
        <v>1909.0909090909088</v>
      </c>
      <c r="L35" s="50"/>
      <c r="M35" s="46">
        <v>21000</v>
      </c>
      <c r="N35" s="46" t="s">
        <v>246</v>
      </c>
    </row>
    <row r="36" spans="1:15" ht="33">
      <c r="A36" s="46" t="s">
        <v>843</v>
      </c>
      <c r="B36" s="46" t="s">
        <v>818</v>
      </c>
      <c r="C36" s="46" t="s">
        <v>920</v>
      </c>
      <c r="D36" s="48" t="s">
        <v>617</v>
      </c>
      <c r="E36" s="46" t="s">
        <v>920</v>
      </c>
      <c r="F36" s="48" t="s">
        <v>672</v>
      </c>
      <c r="G36" s="46" t="s">
        <v>515</v>
      </c>
      <c r="H36" s="49">
        <v>45399</v>
      </c>
      <c r="I36" s="46">
        <v>0</v>
      </c>
      <c r="J36" s="50">
        <f t="shared" si="1"/>
        <v>74545.454545454544</v>
      </c>
      <c r="K36" s="50">
        <f t="shared" si="0"/>
        <v>7454.545454545454</v>
      </c>
      <c r="L36" s="50"/>
      <c r="M36" s="46">
        <v>82000</v>
      </c>
      <c r="N36" s="46" t="s">
        <v>792</v>
      </c>
    </row>
    <row r="37" spans="1:15" ht="33">
      <c r="A37" s="54" t="s">
        <v>843</v>
      </c>
      <c r="B37" s="54" t="s">
        <v>818</v>
      </c>
      <c r="C37" s="54" t="s">
        <v>674</v>
      </c>
      <c r="D37" s="55" t="s">
        <v>605</v>
      </c>
      <c r="E37" s="54" t="s">
        <v>674</v>
      </c>
      <c r="F37" s="55" t="s">
        <v>676</v>
      </c>
      <c r="G37" s="54" t="s">
        <v>365</v>
      </c>
      <c r="H37" s="56">
        <v>45399</v>
      </c>
      <c r="I37" s="54">
        <v>0</v>
      </c>
      <c r="J37" s="57">
        <f>L37/1.1</f>
        <v>11454.545454545454</v>
      </c>
      <c r="K37" s="57">
        <f>J37/10</f>
        <v>1145.4545454545455</v>
      </c>
      <c r="L37" s="54">
        <v>12600</v>
      </c>
      <c r="M37" s="54">
        <f>I37+L37</f>
        <v>12600</v>
      </c>
      <c r="N37" s="54" t="s">
        <v>966</v>
      </c>
      <c r="O37" s="33" t="s">
        <v>680</v>
      </c>
    </row>
    <row r="38" spans="1:15" ht="33">
      <c r="A38" s="54" t="s">
        <v>843</v>
      </c>
      <c r="B38" s="54" t="s">
        <v>818</v>
      </c>
      <c r="C38" s="54" t="s">
        <v>317</v>
      </c>
      <c r="D38" s="55" t="s">
        <v>547</v>
      </c>
      <c r="E38" s="54" t="s">
        <v>486</v>
      </c>
      <c r="F38" s="55" t="s">
        <v>688</v>
      </c>
      <c r="G38" s="54" t="s">
        <v>816</v>
      </c>
      <c r="H38" s="56">
        <v>45399</v>
      </c>
      <c r="I38" s="54">
        <v>4000</v>
      </c>
      <c r="J38" s="57">
        <f>L38/1.1</f>
        <v>36000</v>
      </c>
      <c r="K38" s="57">
        <f>J38/10</f>
        <v>3600</v>
      </c>
      <c r="L38" s="54">
        <v>39600</v>
      </c>
      <c r="M38" s="54">
        <f>I38+L38</f>
        <v>43600</v>
      </c>
      <c r="N38" s="58" t="s">
        <v>760</v>
      </c>
      <c r="O38" s="33" t="s">
        <v>680</v>
      </c>
    </row>
    <row r="39" spans="1:15" ht="49.5">
      <c r="A39" s="54" t="s">
        <v>843</v>
      </c>
      <c r="B39" s="54" t="s">
        <v>818</v>
      </c>
      <c r="C39" s="54" t="s">
        <v>346</v>
      </c>
      <c r="D39" s="55" t="s">
        <v>685</v>
      </c>
      <c r="E39" s="54" t="s">
        <v>346</v>
      </c>
      <c r="F39" s="55" t="s">
        <v>686</v>
      </c>
      <c r="G39" s="54" t="s">
        <v>787</v>
      </c>
      <c r="H39" s="54" t="s">
        <v>924</v>
      </c>
      <c r="I39" s="54">
        <v>0</v>
      </c>
      <c r="J39" s="57">
        <f>L39/1.1</f>
        <v>121818.18181818181</v>
      </c>
      <c r="K39" s="57">
        <f t="shared" si="0"/>
        <v>12181.81818181818</v>
      </c>
      <c r="L39" s="57">
        <v>134000</v>
      </c>
      <c r="M39" s="57">
        <f>L39+I39</f>
        <v>134000</v>
      </c>
      <c r="N39" s="54" t="s">
        <v>797</v>
      </c>
      <c r="O39" s="33" t="s">
        <v>680</v>
      </c>
    </row>
    <row r="40" spans="1:15" ht="33">
      <c r="A40" s="54" t="s">
        <v>843</v>
      </c>
      <c r="B40" s="54" t="s">
        <v>820</v>
      </c>
      <c r="C40" s="54" t="s">
        <v>319</v>
      </c>
      <c r="D40" s="55" t="s">
        <v>678</v>
      </c>
      <c r="E40" s="54" t="s">
        <v>565</v>
      </c>
      <c r="F40" s="55" t="s">
        <v>687</v>
      </c>
      <c r="G40" s="54" t="s">
        <v>681</v>
      </c>
      <c r="H40" s="54" t="s">
        <v>924</v>
      </c>
      <c r="I40" s="54">
        <v>76000</v>
      </c>
      <c r="J40" s="57">
        <f t="shared" ref="J40:J62" si="2">L40/1.1</f>
        <v>0</v>
      </c>
      <c r="K40" s="57">
        <f t="shared" si="0"/>
        <v>0</v>
      </c>
      <c r="L40" s="57">
        <v>0</v>
      </c>
      <c r="M40" s="57">
        <f t="shared" ref="M40:M62" si="3">L40+I40</f>
        <v>76000</v>
      </c>
      <c r="N40" s="54" t="s">
        <v>820</v>
      </c>
      <c r="O40" s="33" t="s">
        <v>680</v>
      </c>
    </row>
    <row r="41" spans="1:15" ht="33">
      <c r="A41" s="54" t="s">
        <v>843</v>
      </c>
      <c r="B41" s="54" t="s">
        <v>818</v>
      </c>
      <c r="C41" s="59" t="s">
        <v>306</v>
      </c>
      <c r="D41" s="55" t="s">
        <v>689</v>
      </c>
      <c r="E41" s="59" t="s">
        <v>306</v>
      </c>
      <c r="F41" s="55" t="s">
        <v>684</v>
      </c>
      <c r="G41" s="54" t="s">
        <v>508</v>
      </c>
      <c r="H41" s="54" t="s">
        <v>924</v>
      </c>
      <c r="I41" s="54">
        <v>225000</v>
      </c>
      <c r="J41" s="57">
        <f t="shared" si="2"/>
        <v>0</v>
      </c>
      <c r="K41" s="57">
        <f t="shared" si="0"/>
        <v>0</v>
      </c>
      <c r="L41" s="57"/>
      <c r="M41" s="57">
        <f t="shared" si="3"/>
        <v>225000</v>
      </c>
      <c r="N41" s="54" t="s">
        <v>983</v>
      </c>
      <c r="O41" s="33" t="s">
        <v>693</v>
      </c>
    </row>
    <row r="42" spans="1:15" ht="33">
      <c r="A42" s="22" t="s">
        <v>843</v>
      </c>
      <c r="B42" s="22" t="s">
        <v>325</v>
      </c>
      <c r="C42" s="22" t="s">
        <v>691</v>
      </c>
      <c r="D42" s="61" t="s">
        <v>690</v>
      </c>
      <c r="E42" s="22" t="s">
        <v>691</v>
      </c>
      <c r="F42" s="61" t="s">
        <v>692</v>
      </c>
      <c r="G42" s="22" t="s">
        <v>817</v>
      </c>
      <c r="H42" s="22" t="s">
        <v>931</v>
      </c>
      <c r="I42" s="22"/>
      <c r="J42" s="62">
        <f t="shared" si="2"/>
        <v>0</v>
      </c>
      <c r="K42" s="62">
        <f t="shared" si="0"/>
        <v>0</v>
      </c>
      <c r="L42" s="62"/>
      <c r="M42" s="62">
        <f t="shared" si="3"/>
        <v>0</v>
      </c>
      <c r="N42" s="22"/>
      <c r="O42" s="33" t="s">
        <v>693</v>
      </c>
    </row>
    <row r="43" spans="1:15" ht="49.5">
      <c r="A43" s="63" t="s">
        <v>843</v>
      </c>
      <c r="B43" s="63" t="s">
        <v>818</v>
      </c>
      <c r="C43" s="63" t="s">
        <v>459</v>
      </c>
      <c r="D43" s="64" t="s">
        <v>989</v>
      </c>
      <c r="E43" s="66" t="s">
        <v>1001</v>
      </c>
      <c r="F43" s="64" t="s">
        <v>401</v>
      </c>
      <c r="G43" s="63" t="s">
        <v>540</v>
      </c>
      <c r="H43" s="63" t="s">
        <v>0</v>
      </c>
      <c r="I43" s="63">
        <v>0</v>
      </c>
      <c r="J43" s="65">
        <f>L43/1.1</f>
        <v>1363.6363636363635</v>
      </c>
      <c r="K43" s="65">
        <f t="shared" si="0"/>
        <v>136.36363636363635</v>
      </c>
      <c r="L43" s="65">
        <v>1500</v>
      </c>
      <c r="M43" s="65">
        <f t="shared" si="3"/>
        <v>1500</v>
      </c>
      <c r="N43" s="66" t="s">
        <v>992</v>
      </c>
      <c r="O43" s="60" t="s">
        <v>995</v>
      </c>
    </row>
    <row r="44" spans="1:15" ht="49.5">
      <c r="A44" s="63" t="s">
        <v>843</v>
      </c>
      <c r="B44" s="63" t="s">
        <v>820</v>
      </c>
      <c r="C44" s="63" t="s">
        <v>313</v>
      </c>
      <c r="D44" s="64" t="s">
        <v>678</v>
      </c>
      <c r="E44" s="66" t="s">
        <v>1002</v>
      </c>
      <c r="F44" s="64" t="s">
        <v>985</v>
      </c>
      <c r="G44" s="63" t="s">
        <v>984</v>
      </c>
      <c r="H44" s="63" t="s">
        <v>0</v>
      </c>
      <c r="I44" s="63">
        <v>0</v>
      </c>
      <c r="J44" s="65">
        <f t="shared" si="2"/>
        <v>2545.454545454545</v>
      </c>
      <c r="K44" s="65">
        <f t="shared" si="0"/>
        <v>254.5454545454545</v>
      </c>
      <c r="L44" s="65">
        <v>2800</v>
      </c>
      <c r="M44" s="65">
        <f t="shared" si="3"/>
        <v>2800</v>
      </c>
      <c r="N44" s="63" t="s">
        <v>820</v>
      </c>
      <c r="O44" s="60" t="s">
        <v>995</v>
      </c>
    </row>
    <row r="45" spans="1:15" ht="33">
      <c r="A45" s="22" t="s">
        <v>843</v>
      </c>
      <c r="B45" s="63" t="s">
        <v>818</v>
      </c>
      <c r="C45" s="63" t="s">
        <v>991</v>
      </c>
      <c r="D45" s="64" t="s">
        <v>988</v>
      </c>
      <c r="E45" s="66" t="s">
        <v>1029</v>
      </c>
      <c r="F45" s="69" t="s">
        <v>1025</v>
      </c>
      <c r="G45" s="66" t="s">
        <v>1026</v>
      </c>
      <c r="H45" s="63" t="s">
        <v>0</v>
      </c>
      <c r="I45" s="63">
        <v>0</v>
      </c>
      <c r="J45" s="65">
        <f t="shared" si="2"/>
        <v>11727.272727272726</v>
      </c>
      <c r="K45" s="65">
        <f t="shared" si="0"/>
        <v>1172.7272727272725</v>
      </c>
      <c r="L45" s="65">
        <v>12900</v>
      </c>
      <c r="M45" s="65">
        <f t="shared" si="3"/>
        <v>12900</v>
      </c>
      <c r="N45" s="66" t="s">
        <v>1006</v>
      </c>
      <c r="O45" s="60" t="s">
        <v>1027</v>
      </c>
    </row>
    <row r="46" spans="1:15" ht="33">
      <c r="A46" s="63" t="s">
        <v>843</v>
      </c>
      <c r="B46" s="63" t="s">
        <v>818</v>
      </c>
      <c r="C46" s="63" t="s">
        <v>986</v>
      </c>
      <c r="D46" s="64" t="s">
        <v>580</v>
      </c>
      <c r="E46" s="66" t="s">
        <v>1003</v>
      </c>
      <c r="F46" s="64" t="s">
        <v>987</v>
      </c>
      <c r="G46" s="66" t="s">
        <v>997</v>
      </c>
      <c r="H46" s="63" t="s">
        <v>0</v>
      </c>
      <c r="I46" s="63">
        <v>4000</v>
      </c>
      <c r="J46" s="65">
        <f t="shared" si="2"/>
        <v>31818.181818181816</v>
      </c>
      <c r="K46" s="65">
        <f t="shared" si="0"/>
        <v>3181.8181818181815</v>
      </c>
      <c r="L46" s="65">
        <v>35000</v>
      </c>
      <c r="M46" s="65">
        <f>L46+I46</f>
        <v>39000</v>
      </c>
      <c r="N46" s="66" t="s">
        <v>996</v>
      </c>
      <c r="O46" s="60" t="s">
        <v>995</v>
      </c>
    </row>
    <row r="47" spans="1:15" ht="33">
      <c r="A47" s="63" t="s">
        <v>843</v>
      </c>
      <c r="B47" s="63" t="s">
        <v>818</v>
      </c>
      <c r="C47" s="63" t="s">
        <v>610</v>
      </c>
      <c r="D47" s="64" t="s">
        <v>611</v>
      </c>
      <c r="E47" s="66" t="s">
        <v>1004</v>
      </c>
      <c r="F47" s="69" t="s">
        <v>998</v>
      </c>
      <c r="G47" s="66" t="s">
        <v>993</v>
      </c>
      <c r="H47" s="63" t="s">
        <v>0</v>
      </c>
      <c r="I47" s="63">
        <v>0</v>
      </c>
      <c r="J47" s="65">
        <f t="shared" si="2"/>
        <v>2727.272727272727</v>
      </c>
      <c r="K47" s="65">
        <f t="shared" si="0"/>
        <v>272.72727272727269</v>
      </c>
      <c r="L47" s="65">
        <v>3000</v>
      </c>
      <c r="M47" s="65">
        <f t="shared" si="3"/>
        <v>3000</v>
      </c>
      <c r="N47" s="66" t="s">
        <v>994</v>
      </c>
      <c r="O47" s="60" t="s">
        <v>995</v>
      </c>
    </row>
    <row r="48" spans="1:15" ht="33">
      <c r="A48" s="63" t="s">
        <v>843</v>
      </c>
      <c r="B48" s="63" t="s">
        <v>818</v>
      </c>
      <c r="C48" s="63" t="s">
        <v>645</v>
      </c>
      <c r="D48" s="64" t="s">
        <v>646</v>
      </c>
      <c r="E48" s="66" t="s">
        <v>1005</v>
      </c>
      <c r="F48" s="69" t="s">
        <v>999</v>
      </c>
      <c r="G48" s="63" t="s">
        <v>990</v>
      </c>
      <c r="H48" s="63" t="s">
        <v>0</v>
      </c>
      <c r="I48" s="63">
        <v>45000</v>
      </c>
      <c r="J48" s="65">
        <f t="shared" si="2"/>
        <v>0</v>
      </c>
      <c r="K48" s="65">
        <f t="shared" si="0"/>
        <v>0</v>
      </c>
      <c r="L48" s="65">
        <v>0</v>
      </c>
      <c r="M48" s="65">
        <f t="shared" si="3"/>
        <v>45000</v>
      </c>
      <c r="N48" s="66" t="s">
        <v>1000</v>
      </c>
      <c r="O48" s="60" t="s">
        <v>995</v>
      </c>
    </row>
    <row r="49" spans="1:18" ht="33">
      <c r="A49" s="66" t="s">
        <v>1007</v>
      </c>
      <c r="B49" s="66" t="s">
        <v>1008</v>
      </c>
      <c r="C49" s="66" t="s">
        <v>1010</v>
      </c>
      <c r="D49" s="69" t="s">
        <v>1011</v>
      </c>
      <c r="E49" s="66" t="s">
        <v>1010</v>
      </c>
      <c r="F49" s="69" t="s">
        <v>1009</v>
      </c>
      <c r="G49" s="66" t="s">
        <v>1012</v>
      </c>
      <c r="H49" s="66" t="s">
        <v>1013</v>
      </c>
      <c r="I49" s="63">
        <v>32610</v>
      </c>
      <c r="J49" s="65">
        <f>K49*10</f>
        <v>109900</v>
      </c>
      <c r="K49" s="70">
        <v>10990</v>
      </c>
      <c r="L49" s="65">
        <f>J49+K49</f>
        <v>120890</v>
      </c>
      <c r="M49" s="65">
        <f t="shared" si="3"/>
        <v>153500</v>
      </c>
      <c r="N49" s="66" t="s">
        <v>1014</v>
      </c>
      <c r="O49" s="60" t="s">
        <v>1027</v>
      </c>
    </row>
    <row r="50" spans="1:18" ht="49.5">
      <c r="A50" s="66" t="s">
        <v>1007</v>
      </c>
      <c r="B50" s="66" t="s">
        <v>1008</v>
      </c>
      <c r="C50" s="66" t="s">
        <v>1024</v>
      </c>
      <c r="D50" s="69" t="s">
        <v>1023</v>
      </c>
      <c r="E50" s="66" t="s">
        <v>1024</v>
      </c>
      <c r="F50" s="69" t="s">
        <v>1015</v>
      </c>
      <c r="G50" s="66" t="s">
        <v>1016</v>
      </c>
      <c r="H50" s="66" t="s">
        <v>1022</v>
      </c>
      <c r="I50" s="63">
        <v>0</v>
      </c>
      <c r="J50" s="65">
        <f t="shared" si="2"/>
        <v>3909.0909090909086</v>
      </c>
      <c r="K50" s="65">
        <f t="shared" si="0"/>
        <v>390.90909090909088</v>
      </c>
      <c r="L50" s="65">
        <v>4300</v>
      </c>
      <c r="M50" s="65">
        <f t="shared" si="3"/>
        <v>4300</v>
      </c>
      <c r="N50" s="66" t="s">
        <v>1017</v>
      </c>
      <c r="O50" s="60" t="s">
        <v>1027</v>
      </c>
    </row>
    <row r="51" spans="1:18" ht="49.5">
      <c r="A51" s="63" t="s">
        <v>843</v>
      </c>
      <c r="B51" s="66" t="s">
        <v>1008</v>
      </c>
      <c r="C51" s="66" t="s">
        <v>1019</v>
      </c>
      <c r="D51" s="69" t="s">
        <v>1020</v>
      </c>
      <c r="E51" s="66" t="s">
        <v>1019</v>
      </c>
      <c r="F51" s="69" t="s">
        <v>1018</v>
      </c>
      <c r="G51" s="66" t="s">
        <v>1021</v>
      </c>
      <c r="H51" s="66" t="s">
        <v>1013</v>
      </c>
      <c r="I51" s="63">
        <v>34000</v>
      </c>
      <c r="J51" s="65">
        <f>L51/1.1</f>
        <v>0</v>
      </c>
      <c r="K51" s="65">
        <f t="shared" si="0"/>
        <v>0</v>
      </c>
      <c r="L51" s="65">
        <v>0</v>
      </c>
      <c r="M51" s="65">
        <f>L51+I51</f>
        <v>34000</v>
      </c>
      <c r="N51" s="71" t="s">
        <v>1028</v>
      </c>
      <c r="O51" s="60" t="s">
        <v>1027</v>
      </c>
      <c r="P51" s="45"/>
      <c r="R51" s="45"/>
    </row>
    <row r="52" spans="1:18" ht="33">
      <c r="A52" s="75" t="s">
        <v>843</v>
      </c>
      <c r="B52" s="72" t="s">
        <v>1008</v>
      </c>
      <c r="C52" s="72" t="s">
        <v>1032</v>
      </c>
      <c r="D52" s="73">
        <v>1095261911</v>
      </c>
      <c r="E52" s="72" t="s">
        <v>1032</v>
      </c>
      <c r="F52" s="74" t="s">
        <v>1030</v>
      </c>
      <c r="G52" s="72" t="s">
        <v>1035</v>
      </c>
      <c r="H52" s="72" t="s">
        <v>1033</v>
      </c>
      <c r="I52" s="75">
        <v>46500</v>
      </c>
      <c r="J52" s="76">
        <f t="shared" si="2"/>
        <v>0</v>
      </c>
      <c r="K52" s="76">
        <f t="shared" si="0"/>
        <v>0</v>
      </c>
      <c r="L52" s="76"/>
      <c r="M52" s="76">
        <f t="shared" si="3"/>
        <v>46500</v>
      </c>
      <c r="N52" s="72" t="s">
        <v>1036</v>
      </c>
      <c r="O52" s="60" t="s">
        <v>1034</v>
      </c>
    </row>
    <row r="53" spans="1:18" ht="33">
      <c r="A53" s="75" t="s">
        <v>843</v>
      </c>
      <c r="B53" s="72" t="s">
        <v>1008</v>
      </c>
      <c r="C53" s="72" t="s">
        <v>1032</v>
      </c>
      <c r="D53" s="73">
        <v>1095261911</v>
      </c>
      <c r="E53" s="72" t="s">
        <v>1032</v>
      </c>
      <c r="F53" s="74" t="s">
        <v>1031</v>
      </c>
      <c r="G53" s="72" t="s">
        <v>1035</v>
      </c>
      <c r="H53" s="72" t="s">
        <v>1033</v>
      </c>
      <c r="I53" s="75">
        <v>45000</v>
      </c>
      <c r="J53" s="76">
        <f t="shared" si="2"/>
        <v>0</v>
      </c>
      <c r="K53" s="76">
        <f t="shared" si="0"/>
        <v>0</v>
      </c>
      <c r="L53" s="76"/>
      <c r="M53" s="76">
        <v>45000</v>
      </c>
      <c r="N53" s="72" t="s">
        <v>1036</v>
      </c>
      <c r="O53" s="60" t="s">
        <v>1034</v>
      </c>
    </row>
    <row r="54" spans="1:18" ht="33">
      <c r="A54" s="66" t="s">
        <v>1052</v>
      </c>
      <c r="B54" s="66" t="s">
        <v>1051</v>
      </c>
      <c r="C54" s="82" t="s">
        <v>1054</v>
      </c>
      <c r="D54" s="69" t="s">
        <v>1055</v>
      </c>
      <c r="E54" s="82" t="s">
        <v>1054</v>
      </c>
      <c r="F54" s="69" t="s">
        <v>1037</v>
      </c>
      <c r="G54" s="66" t="s">
        <v>1038</v>
      </c>
      <c r="H54" s="66" t="s">
        <v>1085</v>
      </c>
      <c r="I54" s="63">
        <v>262500</v>
      </c>
      <c r="J54" s="65">
        <f t="shared" si="2"/>
        <v>0</v>
      </c>
      <c r="K54" s="65">
        <f t="shared" si="0"/>
        <v>0</v>
      </c>
      <c r="L54" s="65"/>
      <c r="M54" s="65">
        <f t="shared" si="3"/>
        <v>262500</v>
      </c>
      <c r="N54" s="66" t="s">
        <v>1082</v>
      </c>
      <c r="O54" s="60" t="s">
        <v>1083</v>
      </c>
    </row>
    <row r="55" spans="1:18" ht="33">
      <c r="A55" s="77" t="s">
        <v>1052</v>
      </c>
      <c r="B55" s="77" t="s">
        <v>1051</v>
      </c>
      <c r="C55" s="77" t="s">
        <v>1050</v>
      </c>
      <c r="D55" s="78" t="s">
        <v>1058</v>
      </c>
      <c r="E55" s="77" t="s">
        <v>1050</v>
      </c>
      <c r="F55" s="79" t="s">
        <v>1041</v>
      </c>
      <c r="G55" s="77" t="s">
        <v>1042</v>
      </c>
      <c r="H55" s="77" t="s">
        <v>1040</v>
      </c>
      <c r="I55" s="80">
        <v>0</v>
      </c>
      <c r="J55" s="81">
        <f t="shared" si="2"/>
        <v>2545.454545454545</v>
      </c>
      <c r="K55" s="81">
        <f t="shared" si="0"/>
        <v>254.5454545454545</v>
      </c>
      <c r="L55" s="81">
        <v>2800</v>
      </c>
      <c r="M55" s="81">
        <f t="shared" si="3"/>
        <v>2800</v>
      </c>
      <c r="N55" s="77" t="s">
        <v>1045</v>
      </c>
      <c r="O55" s="60" t="s">
        <v>1039</v>
      </c>
    </row>
    <row r="56" spans="1:18" ht="49.5">
      <c r="A56" s="77" t="s">
        <v>1052</v>
      </c>
      <c r="B56" s="77" t="s">
        <v>1051</v>
      </c>
      <c r="C56" s="77" t="s">
        <v>1050</v>
      </c>
      <c r="D56" s="78" t="s">
        <v>1058</v>
      </c>
      <c r="E56" s="77" t="s">
        <v>1050</v>
      </c>
      <c r="F56" s="79" t="s">
        <v>1043</v>
      </c>
      <c r="G56" s="77" t="s">
        <v>1048</v>
      </c>
      <c r="H56" s="77" t="s">
        <v>1040</v>
      </c>
      <c r="I56" s="80">
        <v>0</v>
      </c>
      <c r="J56" s="81">
        <f t="shared" si="2"/>
        <v>5090.9090909090901</v>
      </c>
      <c r="K56" s="81">
        <f t="shared" si="0"/>
        <v>509.09090909090901</v>
      </c>
      <c r="L56" s="81">
        <v>5600</v>
      </c>
      <c r="M56" s="81">
        <f t="shared" si="3"/>
        <v>5600</v>
      </c>
      <c r="N56" s="77" t="s">
        <v>1045</v>
      </c>
      <c r="O56" s="60" t="s">
        <v>1039</v>
      </c>
    </row>
    <row r="57" spans="1:18" ht="33">
      <c r="A57" s="77" t="s">
        <v>1052</v>
      </c>
      <c r="B57" s="77" t="s">
        <v>1051</v>
      </c>
      <c r="C57" s="77" t="s">
        <v>1050</v>
      </c>
      <c r="D57" s="78" t="s">
        <v>1058</v>
      </c>
      <c r="E57" s="77" t="s">
        <v>1050</v>
      </c>
      <c r="F57" s="79" t="s">
        <v>1044</v>
      </c>
      <c r="G57" s="77" t="s">
        <v>1049</v>
      </c>
      <c r="H57" s="77" t="s">
        <v>1040</v>
      </c>
      <c r="I57" s="80">
        <v>5600</v>
      </c>
      <c r="J57" s="81">
        <f t="shared" si="2"/>
        <v>0</v>
      </c>
      <c r="K57" s="81">
        <f t="shared" si="0"/>
        <v>0</v>
      </c>
      <c r="L57" s="81">
        <v>0</v>
      </c>
      <c r="M57" s="81">
        <f t="shared" si="3"/>
        <v>5600</v>
      </c>
      <c r="N57" s="77" t="s">
        <v>1064</v>
      </c>
      <c r="O57" s="60" t="s">
        <v>1039</v>
      </c>
    </row>
    <row r="58" spans="1:18" ht="33">
      <c r="A58" s="83" t="s">
        <v>1052</v>
      </c>
      <c r="B58" s="83" t="s">
        <v>1051</v>
      </c>
      <c r="C58" s="84" t="s">
        <v>1053</v>
      </c>
      <c r="D58" s="85" t="s">
        <v>1057</v>
      </c>
      <c r="E58" s="84" t="s">
        <v>1053</v>
      </c>
      <c r="F58" s="86" t="s">
        <v>1046</v>
      </c>
      <c r="G58" s="83" t="s">
        <v>1060</v>
      </c>
      <c r="H58" s="83" t="s">
        <v>1040</v>
      </c>
      <c r="I58" s="87">
        <v>90000</v>
      </c>
      <c r="J58" s="88">
        <f t="shared" si="2"/>
        <v>0</v>
      </c>
      <c r="K58" s="88">
        <f t="shared" si="0"/>
        <v>0</v>
      </c>
      <c r="L58" s="88"/>
      <c r="M58" s="88">
        <f t="shared" si="3"/>
        <v>90000</v>
      </c>
      <c r="N58" s="89" t="s">
        <v>1088</v>
      </c>
      <c r="O58" s="60" t="s">
        <v>1089</v>
      </c>
    </row>
    <row r="59" spans="1:18" ht="46.5">
      <c r="A59" s="66" t="s">
        <v>1052</v>
      </c>
      <c r="B59" s="66" t="s">
        <v>1051</v>
      </c>
      <c r="C59" s="66" t="s">
        <v>1059</v>
      </c>
      <c r="D59" s="69" t="s">
        <v>1056</v>
      </c>
      <c r="E59" s="66" t="s">
        <v>1059</v>
      </c>
      <c r="F59" s="69" t="s">
        <v>1047</v>
      </c>
      <c r="G59" s="66" t="s">
        <v>1081</v>
      </c>
      <c r="H59" s="66" t="s">
        <v>1085</v>
      </c>
      <c r="I59" s="63">
        <v>71000</v>
      </c>
      <c r="J59" s="65">
        <f t="shared" si="2"/>
        <v>0</v>
      </c>
      <c r="K59" s="65">
        <f t="shared" si="0"/>
        <v>0</v>
      </c>
      <c r="L59" s="65"/>
      <c r="M59" s="65">
        <f t="shared" si="3"/>
        <v>71000</v>
      </c>
      <c r="N59" s="66" t="s">
        <v>1084</v>
      </c>
      <c r="O59" s="60" t="s">
        <v>1083</v>
      </c>
    </row>
    <row r="60" spans="1:18">
      <c r="B60" s="22"/>
      <c r="C60" s="22"/>
      <c r="D60" s="61"/>
      <c r="E60" s="22"/>
      <c r="F60" s="61"/>
      <c r="G60" s="22"/>
      <c r="H60" s="22"/>
      <c r="I60" s="22"/>
      <c r="J60" s="62">
        <f t="shared" si="2"/>
        <v>0</v>
      </c>
      <c r="K60" s="62">
        <f t="shared" si="0"/>
        <v>0</v>
      </c>
      <c r="L60" s="62"/>
      <c r="M60" s="62">
        <f t="shared" si="3"/>
        <v>0</v>
      </c>
      <c r="N60" s="22"/>
    </row>
    <row r="61" spans="1:18">
      <c r="B61" s="22"/>
      <c r="C61" s="22"/>
      <c r="D61" s="61"/>
      <c r="E61" s="22"/>
      <c r="F61" s="61"/>
      <c r="G61" s="22"/>
      <c r="H61" s="22"/>
      <c r="I61" s="22"/>
      <c r="J61" s="62">
        <f t="shared" si="2"/>
        <v>0</v>
      </c>
      <c r="K61" s="62">
        <f t="shared" si="0"/>
        <v>0</v>
      </c>
      <c r="L61" s="62"/>
      <c r="M61" s="62">
        <f t="shared" si="3"/>
        <v>0</v>
      </c>
      <c r="N61" s="22"/>
    </row>
    <row r="62" spans="1:18">
      <c r="B62" s="22"/>
      <c r="C62" s="22"/>
      <c r="D62" s="61"/>
      <c r="E62" s="22"/>
      <c r="F62" s="61"/>
      <c r="G62" s="22"/>
      <c r="H62" s="22"/>
      <c r="I62" s="22"/>
      <c r="J62" s="62">
        <f t="shared" si="2"/>
        <v>0</v>
      </c>
      <c r="K62" s="62">
        <f t="shared" si="0"/>
        <v>0</v>
      </c>
      <c r="L62" s="62"/>
      <c r="M62" s="62">
        <f t="shared" si="3"/>
        <v>0</v>
      </c>
      <c r="N62" s="22"/>
    </row>
    <row r="63" spans="1:18">
      <c r="B63" s="22"/>
      <c r="C63" s="22"/>
      <c r="D63" s="61"/>
      <c r="E63" s="22"/>
      <c r="F63" s="61"/>
      <c r="G63" s="22"/>
      <c r="H63" s="22"/>
      <c r="I63" s="22"/>
      <c r="J63" s="22"/>
      <c r="K63" s="62"/>
      <c r="L63" s="62"/>
      <c r="M63" s="22"/>
      <c r="N63" s="22"/>
    </row>
    <row r="64" spans="1:18">
      <c r="B64" s="22"/>
      <c r="C64" s="22"/>
      <c r="D64" s="61"/>
      <c r="E64" s="22"/>
      <c r="F64" s="61"/>
      <c r="G64" s="22"/>
      <c r="H64" s="22"/>
      <c r="I64" s="22"/>
      <c r="J64" s="22"/>
      <c r="K64" s="62"/>
      <c r="L64" s="62"/>
      <c r="M64" s="22"/>
      <c r="N64" s="22"/>
    </row>
    <row r="65" spans="2:14">
      <c r="B65" s="22"/>
      <c r="C65" s="22"/>
      <c r="D65" s="61"/>
      <c r="E65" s="22"/>
      <c r="F65" s="61"/>
      <c r="G65" s="22"/>
      <c r="H65" s="22"/>
      <c r="I65" s="22"/>
      <c r="J65" s="22"/>
      <c r="K65" s="62"/>
      <c r="L65" s="62"/>
      <c r="M65" s="22"/>
      <c r="N65" s="22"/>
    </row>
    <row r="66" spans="2:14">
      <c r="B66" s="22"/>
      <c r="C66" s="22"/>
      <c r="D66" s="61"/>
      <c r="E66" s="22"/>
      <c r="F66" s="61"/>
      <c r="G66" s="22"/>
      <c r="H66" s="22"/>
      <c r="I66" s="22"/>
      <c r="J66" s="22"/>
      <c r="K66" s="62"/>
      <c r="L66" s="62"/>
      <c r="M66" s="22"/>
      <c r="N66" s="22"/>
    </row>
    <row r="67" spans="2:14">
      <c r="B67" s="22"/>
      <c r="C67" s="22"/>
      <c r="D67" s="61"/>
      <c r="E67" s="22"/>
      <c r="F67" s="61"/>
      <c r="G67" s="22"/>
      <c r="H67" s="22"/>
      <c r="I67" s="22"/>
      <c r="J67" s="22"/>
      <c r="K67" s="62"/>
      <c r="L67" s="62"/>
      <c r="M67" s="22"/>
      <c r="N67" s="22"/>
    </row>
    <row r="68" spans="2:14">
      <c r="B68" s="22"/>
      <c r="C68" s="22"/>
      <c r="D68" s="61"/>
      <c r="E68" s="22"/>
      <c r="F68" s="61"/>
      <c r="G68" s="22"/>
      <c r="H68" s="22"/>
      <c r="I68" s="22"/>
      <c r="J68" s="22"/>
      <c r="K68" s="62"/>
      <c r="L68" s="62"/>
      <c r="M68" s="22"/>
      <c r="N68" s="22"/>
    </row>
    <row r="69" spans="2:14">
      <c r="B69" s="22"/>
      <c r="C69" s="22"/>
      <c r="D69" s="61"/>
      <c r="E69" s="22"/>
      <c r="F69" s="61"/>
      <c r="G69" s="22"/>
      <c r="H69" s="22"/>
      <c r="I69" s="22"/>
      <c r="J69" s="22"/>
      <c r="K69" s="62"/>
      <c r="L69" s="62"/>
      <c r="M69" s="22"/>
      <c r="N69" s="22"/>
    </row>
    <row r="70" spans="2:14">
      <c r="B70" s="22"/>
      <c r="C70" s="22"/>
      <c r="D70" s="61"/>
      <c r="E70" s="22"/>
      <c r="F70" s="61"/>
      <c r="G70" s="22"/>
      <c r="H70" s="22"/>
      <c r="I70" s="22"/>
      <c r="J70" s="22"/>
      <c r="K70" s="62"/>
      <c r="L70" s="62"/>
      <c r="M70" s="22"/>
      <c r="N70" s="22"/>
    </row>
  </sheetData>
  <phoneticPr fontId="19" type="noConversion"/>
  <hyperlinks>
    <hyperlink ref="C31" r:id="rId1" xr:uid="{00000000-0004-0000-0300-000000000000}"/>
  </hyperlinks>
  <pageMargins left="0.69999998807907104" right="0.69999998807907104" top="0.75" bottom="0.75" header="0.30000001192092896" footer="0.30000001192092896"/>
  <pageSetup paperSize="9" orientation="portrait" verticalDpi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383B-96D4-433B-B963-66710332E559}">
  <dimension ref="A1:R15"/>
  <sheetViews>
    <sheetView tabSelected="1" zoomScale="90" zoomScaleNormal="75" zoomScaleSheetLayoutView="90" workbookViewId="0">
      <pane ySplit="1" topLeftCell="A2" activePane="bottomLeft" state="frozen"/>
      <selection pane="bottomLeft" activeCell="O5" sqref="O5"/>
    </sheetView>
  </sheetViews>
  <sheetFormatPr defaultColWidth="9" defaultRowHeight="16.5"/>
  <cols>
    <col min="1" max="1" width="9" style="33"/>
    <col min="2" max="2" width="6" style="33" customWidth="1"/>
    <col min="3" max="3" width="5.625" style="33" customWidth="1"/>
    <col min="4" max="4" width="8.375" style="33" customWidth="1"/>
    <col min="5" max="5" width="8.125" style="44" customWidth="1"/>
    <col min="6" max="6" width="10.75" style="33" customWidth="1"/>
    <col min="7" max="7" width="12.75" style="44" customWidth="1"/>
    <col min="8" max="8" width="30.75" style="33" customWidth="1"/>
    <col min="9" max="9" width="10.25" style="33" customWidth="1"/>
    <col min="10" max="10" width="8.375" style="33" customWidth="1"/>
    <col min="11" max="11" width="10" style="33" bestFit="1" customWidth="1"/>
    <col min="12" max="13" width="9" style="45" customWidth="1"/>
    <col min="14" max="14" width="9.25" style="33" bestFit="1" customWidth="1"/>
    <col min="15" max="15" width="42.875" style="33" customWidth="1"/>
    <col min="16" max="16" width="14.875" style="33" customWidth="1"/>
    <col min="17" max="18" width="10.375" style="33" bestFit="1" customWidth="1"/>
    <col min="19" max="16384" width="9" style="33"/>
  </cols>
  <sheetData>
    <row r="1" spans="1:18" ht="27">
      <c r="A1" s="1" t="s">
        <v>1080</v>
      </c>
      <c r="B1" s="1" t="s">
        <v>1079</v>
      </c>
      <c r="C1" s="2" t="s">
        <v>828</v>
      </c>
      <c r="D1" s="3" t="s">
        <v>322</v>
      </c>
      <c r="E1" s="24" t="s">
        <v>321</v>
      </c>
      <c r="F1" s="3" t="s">
        <v>329</v>
      </c>
      <c r="G1" s="24" t="s">
        <v>819</v>
      </c>
      <c r="H1" s="1" t="s">
        <v>337</v>
      </c>
      <c r="I1" s="1" t="s">
        <v>842</v>
      </c>
      <c r="J1" s="4" t="s">
        <v>334</v>
      </c>
      <c r="K1" s="4" t="s">
        <v>840</v>
      </c>
      <c r="L1" s="4" t="s">
        <v>324</v>
      </c>
      <c r="M1" s="53" t="s">
        <v>923</v>
      </c>
      <c r="N1" s="5" t="s">
        <v>683</v>
      </c>
      <c r="O1" s="5" t="s">
        <v>835</v>
      </c>
      <c r="P1" s="1" t="s">
        <v>905</v>
      </c>
      <c r="Q1" s="1" t="s">
        <v>542</v>
      </c>
      <c r="R1" s="1" t="s">
        <v>903</v>
      </c>
    </row>
    <row r="2" spans="1:18" ht="49.5">
      <c r="A2" s="22"/>
      <c r="B2" s="72" t="s">
        <v>1052</v>
      </c>
      <c r="C2" s="72" t="s">
        <v>1008</v>
      </c>
      <c r="D2" s="72" t="s">
        <v>1062</v>
      </c>
      <c r="E2" s="74" t="s">
        <v>1063</v>
      </c>
      <c r="F2" s="72" t="s">
        <v>1062</v>
      </c>
      <c r="G2" s="74" t="s">
        <v>1061</v>
      </c>
      <c r="H2" s="72" t="s">
        <v>1065</v>
      </c>
      <c r="I2" s="72" t="s">
        <v>1040</v>
      </c>
      <c r="J2" s="75">
        <v>41000</v>
      </c>
      <c r="K2" s="76">
        <f t="shared" ref="K2:K7" si="0">M2/1.1</f>
        <v>3636.363636363636</v>
      </c>
      <c r="L2" s="76">
        <f t="shared" ref="L2:L7" si="1">K2/10</f>
        <v>363.63636363636363</v>
      </c>
      <c r="M2" s="76">
        <v>4000</v>
      </c>
      <c r="N2" s="76">
        <f t="shared" ref="N2:N7" si="2">M2+J2</f>
        <v>45000</v>
      </c>
      <c r="O2" s="72" t="s">
        <v>1066</v>
      </c>
      <c r="P2" s="68" t="s">
        <v>1075</v>
      </c>
      <c r="Q2" s="22"/>
      <c r="R2" s="22"/>
    </row>
    <row r="3" spans="1:18" ht="49.5">
      <c r="A3" s="22"/>
      <c r="B3" s="72" t="s">
        <v>1052</v>
      </c>
      <c r="C3" s="72" t="s">
        <v>1008</v>
      </c>
      <c r="D3" s="72" t="s">
        <v>1072</v>
      </c>
      <c r="E3" s="74" t="s">
        <v>1073</v>
      </c>
      <c r="F3" s="72" t="s">
        <v>1072</v>
      </c>
      <c r="G3" s="74" t="s">
        <v>1067</v>
      </c>
      <c r="H3" s="72" t="s">
        <v>1068</v>
      </c>
      <c r="I3" s="72" t="s">
        <v>1074</v>
      </c>
      <c r="J3" s="75">
        <v>0</v>
      </c>
      <c r="K3" s="76">
        <f t="shared" si="0"/>
        <v>6545.454545454545</v>
      </c>
      <c r="L3" s="76">
        <f t="shared" si="1"/>
        <v>654.5454545454545</v>
      </c>
      <c r="M3" s="76">
        <v>7200</v>
      </c>
      <c r="N3" s="76">
        <f t="shared" si="2"/>
        <v>7200</v>
      </c>
      <c r="O3" s="72" t="s">
        <v>1069</v>
      </c>
      <c r="P3" s="68" t="s">
        <v>1075</v>
      </c>
      <c r="Q3" s="22"/>
      <c r="R3" s="22"/>
    </row>
    <row r="4" spans="1:18" ht="66">
      <c r="A4" s="87"/>
      <c r="B4" s="83" t="s">
        <v>1052</v>
      </c>
      <c r="C4" s="83" t="s">
        <v>1008</v>
      </c>
      <c r="D4" s="83" t="s">
        <v>1076</v>
      </c>
      <c r="E4" s="86" t="s">
        <v>1077</v>
      </c>
      <c r="F4" s="83" t="s">
        <v>1076</v>
      </c>
      <c r="G4" s="86" t="s">
        <v>1070</v>
      </c>
      <c r="H4" s="83" t="s">
        <v>1071</v>
      </c>
      <c r="I4" s="83" t="s">
        <v>1074</v>
      </c>
      <c r="J4" s="87">
        <v>0</v>
      </c>
      <c r="K4" s="88">
        <f t="shared" si="0"/>
        <v>6545.454545454545</v>
      </c>
      <c r="L4" s="88">
        <f t="shared" si="1"/>
        <v>654.5454545454545</v>
      </c>
      <c r="M4" s="88">
        <v>7200</v>
      </c>
      <c r="N4" s="88">
        <f t="shared" si="2"/>
        <v>7200</v>
      </c>
      <c r="O4" s="83" t="s">
        <v>1078</v>
      </c>
      <c r="P4" s="68" t="s">
        <v>1089</v>
      </c>
      <c r="Q4" s="22"/>
      <c r="R4" s="22"/>
    </row>
    <row r="5" spans="1:18" ht="49.5">
      <c r="A5" s="68" t="s">
        <v>1085</v>
      </c>
      <c r="B5" s="68" t="s">
        <v>1052</v>
      </c>
      <c r="C5" s="68" t="s">
        <v>1008</v>
      </c>
      <c r="D5" s="68" t="s">
        <v>1090</v>
      </c>
      <c r="E5" s="67" t="s">
        <v>1091</v>
      </c>
      <c r="F5" s="68" t="s">
        <v>1090</v>
      </c>
      <c r="G5" s="67" t="s">
        <v>1086</v>
      </c>
      <c r="H5" s="68" t="s">
        <v>1087</v>
      </c>
      <c r="I5" s="68" t="s">
        <v>1085</v>
      </c>
      <c r="J5" s="22"/>
      <c r="K5" s="62">
        <f t="shared" si="0"/>
        <v>0</v>
      </c>
      <c r="L5" s="62">
        <f t="shared" si="1"/>
        <v>0</v>
      </c>
      <c r="M5" s="62"/>
      <c r="N5" s="62">
        <f t="shared" si="2"/>
        <v>0</v>
      </c>
      <c r="O5" s="22"/>
      <c r="P5" s="68"/>
      <c r="Q5" s="22"/>
      <c r="R5" s="22"/>
    </row>
    <row r="6" spans="1:18">
      <c r="A6" s="22"/>
      <c r="B6" s="22"/>
      <c r="C6" s="22"/>
      <c r="D6" s="22"/>
      <c r="E6" s="61"/>
      <c r="F6" s="22"/>
      <c r="G6" s="61"/>
      <c r="H6" s="22"/>
      <c r="I6" s="22"/>
      <c r="J6" s="22"/>
      <c r="K6" s="62">
        <f t="shared" si="0"/>
        <v>0</v>
      </c>
      <c r="L6" s="62">
        <f t="shared" si="1"/>
        <v>0</v>
      </c>
      <c r="M6" s="62"/>
      <c r="N6" s="62">
        <f t="shared" si="2"/>
        <v>0</v>
      </c>
      <c r="O6" s="22"/>
      <c r="P6" s="22"/>
      <c r="Q6" s="22"/>
      <c r="R6" s="22"/>
    </row>
    <row r="7" spans="1:18">
      <c r="A7" s="22"/>
      <c r="B7" s="22"/>
      <c r="C7" s="22"/>
      <c r="D7" s="22"/>
      <c r="E7" s="61"/>
      <c r="F7" s="22"/>
      <c r="G7" s="61"/>
      <c r="H7" s="22"/>
      <c r="I7" s="22"/>
      <c r="J7" s="22"/>
      <c r="K7" s="62">
        <f t="shared" si="0"/>
        <v>0</v>
      </c>
      <c r="L7" s="62">
        <f t="shared" si="1"/>
        <v>0</v>
      </c>
      <c r="M7" s="62"/>
      <c r="N7" s="62">
        <f t="shared" si="2"/>
        <v>0</v>
      </c>
      <c r="O7" s="22"/>
      <c r="P7" s="22"/>
      <c r="Q7" s="22"/>
      <c r="R7" s="22"/>
    </row>
    <row r="8" spans="1:18">
      <c r="A8" s="22"/>
      <c r="B8" s="22"/>
      <c r="C8" s="22"/>
      <c r="D8" s="22"/>
      <c r="E8" s="61"/>
      <c r="F8" s="22"/>
      <c r="G8" s="61"/>
      <c r="H8" s="22"/>
      <c r="I8" s="22"/>
      <c r="J8" s="22"/>
      <c r="K8" s="22"/>
      <c r="L8" s="62"/>
      <c r="M8" s="62"/>
      <c r="N8" s="22"/>
      <c r="O8" s="22"/>
      <c r="P8" s="22"/>
      <c r="Q8" s="22"/>
      <c r="R8" s="22"/>
    </row>
    <row r="9" spans="1:18">
      <c r="A9" s="22"/>
      <c r="B9" s="22"/>
      <c r="C9" s="22"/>
      <c r="D9" s="22"/>
      <c r="E9" s="61"/>
      <c r="F9" s="22"/>
      <c r="G9" s="61"/>
      <c r="H9" s="22"/>
      <c r="I9" s="22"/>
      <c r="J9" s="22"/>
      <c r="K9" s="22"/>
      <c r="L9" s="62"/>
      <c r="M9" s="62"/>
      <c r="N9" s="22"/>
      <c r="O9" s="22"/>
      <c r="P9" s="22"/>
      <c r="Q9" s="22"/>
      <c r="R9" s="22"/>
    </row>
    <row r="10" spans="1:18">
      <c r="A10" s="22"/>
      <c r="B10" s="22"/>
      <c r="C10" s="22"/>
      <c r="D10" s="22"/>
      <c r="E10" s="61"/>
      <c r="F10" s="22"/>
      <c r="G10" s="61"/>
      <c r="H10" s="22"/>
      <c r="I10" s="22"/>
      <c r="J10" s="22"/>
      <c r="K10" s="22"/>
      <c r="L10" s="62"/>
      <c r="M10" s="62"/>
      <c r="N10" s="22"/>
      <c r="O10" s="22"/>
      <c r="P10" s="22"/>
      <c r="Q10" s="22"/>
      <c r="R10" s="22"/>
    </row>
    <row r="11" spans="1:18">
      <c r="A11" s="22"/>
      <c r="B11" s="22"/>
      <c r="C11" s="22"/>
      <c r="D11" s="22"/>
      <c r="E11" s="61"/>
      <c r="F11" s="22"/>
      <c r="G11" s="61"/>
      <c r="H11" s="22"/>
      <c r="I11" s="22"/>
      <c r="J11" s="22"/>
      <c r="K11" s="22"/>
      <c r="L11" s="62"/>
      <c r="M11" s="62"/>
      <c r="N11" s="22"/>
      <c r="O11" s="22"/>
      <c r="P11" s="22"/>
      <c r="Q11" s="22"/>
      <c r="R11" s="22"/>
    </row>
    <row r="12" spans="1:18">
      <c r="A12" s="22"/>
      <c r="B12" s="22"/>
      <c r="C12" s="22"/>
      <c r="D12" s="22"/>
      <c r="E12" s="61"/>
      <c r="F12" s="22"/>
      <c r="G12" s="61"/>
      <c r="H12" s="22"/>
      <c r="I12" s="22"/>
      <c r="J12" s="22"/>
      <c r="K12" s="22"/>
      <c r="L12" s="62"/>
      <c r="M12" s="62"/>
      <c r="N12" s="22"/>
      <c r="O12" s="22"/>
      <c r="P12" s="22"/>
      <c r="Q12" s="22"/>
      <c r="R12" s="22"/>
    </row>
    <row r="13" spans="1:18">
      <c r="A13" s="22"/>
      <c r="B13" s="22"/>
      <c r="C13" s="22"/>
      <c r="D13" s="22"/>
      <c r="E13" s="61"/>
      <c r="F13" s="22"/>
      <c r="G13" s="61"/>
      <c r="H13" s="22"/>
      <c r="I13" s="22"/>
      <c r="J13" s="22"/>
      <c r="K13" s="22"/>
      <c r="L13" s="62"/>
      <c r="M13" s="62"/>
      <c r="N13" s="22"/>
      <c r="O13" s="22"/>
      <c r="P13" s="22"/>
      <c r="Q13" s="22"/>
      <c r="R13" s="22"/>
    </row>
    <row r="14" spans="1:18">
      <c r="A14" s="22"/>
      <c r="B14" s="22"/>
      <c r="C14" s="22"/>
      <c r="D14" s="22"/>
      <c r="E14" s="61"/>
      <c r="F14" s="22"/>
      <c r="G14" s="61"/>
      <c r="H14" s="22"/>
      <c r="I14" s="22"/>
      <c r="J14" s="22"/>
      <c r="K14" s="22"/>
      <c r="L14" s="62"/>
      <c r="M14" s="62"/>
      <c r="N14" s="22"/>
      <c r="O14" s="22"/>
      <c r="P14" s="22"/>
      <c r="Q14" s="22"/>
      <c r="R14" s="22"/>
    </row>
    <row r="15" spans="1:18">
      <c r="A15" s="22"/>
      <c r="B15" s="22"/>
      <c r="C15" s="22"/>
      <c r="D15" s="22"/>
      <c r="E15" s="61"/>
      <c r="F15" s="22"/>
      <c r="G15" s="61"/>
      <c r="H15" s="22"/>
      <c r="I15" s="22"/>
      <c r="J15" s="22"/>
      <c r="K15" s="22"/>
      <c r="L15" s="62"/>
      <c r="M15" s="62"/>
      <c r="N15" s="22"/>
      <c r="O15" s="22"/>
      <c r="P15" s="22"/>
      <c r="Q15" s="22"/>
      <c r="R15" s="22"/>
    </row>
  </sheetData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P82"/>
  <sheetViews>
    <sheetView topLeftCell="E14" zoomScaleNormal="75" zoomScaleSheetLayoutView="100" workbookViewId="0">
      <selection activeCell="L2" sqref="L2:L82"/>
    </sheetView>
  </sheetViews>
  <sheetFormatPr defaultColWidth="9" defaultRowHeight="16.5"/>
  <cols>
    <col min="1" max="2" width="9" style="6"/>
    <col min="3" max="3" width="29.375" style="6" bestFit="1" customWidth="1"/>
    <col min="4" max="4" width="13" style="6" customWidth="1"/>
    <col min="5" max="5" width="29.375" style="6" customWidth="1"/>
    <col min="6" max="6" width="19.125" style="6" customWidth="1"/>
    <col min="7" max="7" width="82.25" style="6" customWidth="1"/>
    <col min="8" max="8" width="14.25" style="6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46" style="6" bestFit="1" customWidth="1"/>
    <col min="14" max="16" width="10.375" style="6" bestFit="1" customWidth="1"/>
    <col min="17" max="16384" width="9" style="6"/>
  </cols>
  <sheetData>
    <row r="1" spans="1:16" ht="27">
      <c r="A1" s="1" t="s">
        <v>337</v>
      </c>
      <c r="B1" s="2" t="s">
        <v>828</v>
      </c>
      <c r="C1" s="3" t="s">
        <v>322</v>
      </c>
      <c r="D1" s="2" t="s">
        <v>321</v>
      </c>
      <c r="E1" s="3" t="s">
        <v>329</v>
      </c>
      <c r="F1" s="2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323</v>
      </c>
      <c r="O1" s="1" t="s">
        <v>407</v>
      </c>
      <c r="P1" s="1" t="s">
        <v>406</v>
      </c>
    </row>
    <row r="2" spans="1:16">
      <c r="A2" s="18" t="s">
        <v>843</v>
      </c>
      <c r="B2" s="18" t="s">
        <v>325</v>
      </c>
      <c r="C2" s="18" t="s">
        <v>46</v>
      </c>
      <c r="D2" s="18" t="s">
        <v>412</v>
      </c>
      <c r="E2" s="18" t="s">
        <v>821</v>
      </c>
      <c r="F2" s="18" t="s">
        <v>53</v>
      </c>
      <c r="G2" s="18" t="s">
        <v>265</v>
      </c>
      <c r="H2" s="19">
        <v>45293</v>
      </c>
      <c r="I2" s="18">
        <v>0</v>
      </c>
      <c r="J2" s="18">
        <v>2864</v>
      </c>
      <c r="K2" s="18">
        <v>286</v>
      </c>
      <c r="L2" s="18">
        <v>3150</v>
      </c>
      <c r="M2" s="18" t="s">
        <v>829</v>
      </c>
      <c r="N2" s="18" t="s">
        <v>829</v>
      </c>
      <c r="O2" s="18" t="s">
        <v>829</v>
      </c>
      <c r="P2" s="18" t="s">
        <v>829</v>
      </c>
    </row>
    <row r="3" spans="1:16">
      <c r="A3" s="18" t="s">
        <v>843</v>
      </c>
      <c r="B3" s="18" t="s">
        <v>818</v>
      </c>
      <c r="C3" s="18" t="s">
        <v>250</v>
      </c>
      <c r="D3" s="18" t="s">
        <v>832</v>
      </c>
      <c r="E3" s="18" t="s">
        <v>250</v>
      </c>
      <c r="F3" s="18" t="s">
        <v>73</v>
      </c>
      <c r="G3" s="18" t="s">
        <v>59</v>
      </c>
      <c r="H3" s="19">
        <v>45293</v>
      </c>
      <c r="I3" s="18">
        <v>0</v>
      </c>
      <c r="J3" s="18">
        <v>50727</v>
      </c>
      <c r="K3" s="18">
        <v>5073</v>
      </c>
      <c r="L3" s="18">
        <v>55800</v>
      </c>
      <c r="M3" s="18" t="s">
        <v>55</v>
      </c>
      <c r="N3" s="19">
        <v>45293</v>
      </c>
      <c r="O3" s="19">
        <v>45293</v>
      </c>
      <c r="P3" s="19">
        <v>45293</v>
      </c>
    </row>
    <row r="4" spans="1:16">
      <c r="A4" s="18" t="s">
        <v>843</v>
      </c>
      <c r="B4" s="18" t="s">
        <v>820</v>
      </c>
      <c r="C4" s="18" t="s">
        <v>248</v>
      </c>
      <c r="D4" s="18" t="s">
        <v>408</v>
      </c>
      <c r="E4" s="18" t="s">
        <v>248</v>
      </c>
      <c r="F4" s="18" t="s">
        <v>51</v>
      </c>
      <c r="G4" s="18" t="s">
        <v>258</v>
      </c>
      <c r="H4" s="19">
        <v>45293</v>
      </c>
      <c r="I4" s="18">
        <v>7500</v>
      </c>
      <c r="J4" s="18">
        <v>0</v>
      </c>
      <c r="K4" s="18">
        <v>0</v>
      </c>
      <c r="L4" s="18">
        <v>7500</v>
      </c>
      <c r="M4" s="18" t="s">
        <v>820</v>
      </c>
      <c r="N4" s="19">
        <v>45293</v>
      </c>
      <c r="O4" s="19">
        <v>45293</v>
      </c>
      <c r="P4" s="19">
        <v>45293</v>
      </c>
    </row>
    <row r="5" spans="1:16" hidden="1">
      <c r="A5" s="18" t="s">
        <v>837</v>
      </c>
      <c r="B5" s="18" t="s">
        <v>818</v>
      </c>
      <c r="C5" s="18" t="s">
        <v>694</v>
      </c>
      <c r="D5" s="18" t="s">
        <v>838</v>
      </c>
      <c r="E5" s="18" t="s">
        <v>409</v>
      </c>
      <c r="F5" s="18" t="s">
        <v>69</v>
      </c>
      <c r="G5" s="18" t="s">
        <v>67</v>
      </c>
      <c r="H5" s="19">
        <v>45293</v>
      </c>
      <c r="I5" s="18">
        <v>25700</v>
      </c>
      <c r="J5" s="18">
        <v>54727</v>
      </c>
      <c r="K5" s="18">
        <v>5473</v>
      </c>
      <c r="L5" s="18">
        <v>85900</v>
      </c>
      <c r="M5" s="18" t="s">
        <v>70</v>
      </c>
      <c r="N5" s="19">
        <v>45293</v>
      </c>
      <c r="O5" s="19">
        <v>45293</v>
      </c>
      <c r="P5" s="19">
        <v>45293</v>
      </c>
    </row>
    <row r="6" spans="1:16">
      <c r="A6" s="18" t="s">
        <v>843</v>
      </c>
      <c r="B6" s="18" t="s">
        <v>818</v>
      </c>
      <c r="C6" s="18" t="s">
        <v>54</v>
      </c>
      <c r="D6" s="18" t="s">
        <v>823</v>
      </c>
      <c r="E6" s="18" t="s">
        <v>830</v>
      </c>
      <c r="F6" s="18" t="s">
        <v>72</v>
      </c>
      <c r="G6" s="18" t="s">
        <v>706</v>
      </c>
      <c r="H6" s="19">
        <v>45293</v>
      </c>
      <c r="I6" s="18">
        <v>0</v>
      </c>
      <c r="J6" s="18">
        <v>25636</v>
      </c>
      <c r="K6" s="18">
        <v>2564</v>
      </c>
      <c r="L6" s="18">
        <v>28200</v>
      </c>
      <c r="M6" s="18" t="s">
        <v>68</v>
      </c>
      <c r="N6" s="19">
        <v>45293</v>
      </c>
      <c r="O6" s="19">
        <v>45293</v>
      </c>
      <c r="P6" s="19">
        <v>45293</v>
      </c>
    </row>
    <row r="7" spans="1:16">
      <c r="A7" s="18" t="s">
        <v>843</v>
      </c>
      <c r="B7" s="18" t="s">
        <v>818</v>
      </c>
      <c r="C7" s="18" t="s">
        <v>702</v>
      </c>
      <c r="D7" s="18" t="s">
        <v>410</v>
      </c>
      <c r="E7" s="18" t="s">
        <v>702</v>
      </c>
      <c r="F7" s="18" t="s">
        <v>45</v>
      </c>
      <c r="G7" s="18" t="s">
        <v>940</v>
      </c>
      <c r="H7" s="19">
        <v>45293</v>
      </c>
      <c r="I7" s="18">
        <v>0</v>
      </c>
      <c r="J7" s="18">
        <v>1773</v>
      </c>
      <c r="K7" s="18">
        <v>177</v>
      </c>
      <c r="L7" s="18">
        <v>1950</v>
      </c>
      <c r="M7" s="18" t="s">
        <v>57</v>
      </c>
      <c r="N7" s="19">
        <v>45294</v>
      </c>
      <c r="O7" s="19">
        <v>45294</v>
      </c>
      <c r="P7" s="19">
        <v>45294</v>
      </c>
    </row>
    <row r="8" spans="1:16">
      <c r="A8" s="18" t="s">
        <v>843</v>
      </c>
      <c r="B8" s="18" t="s">
        <v>818</v>
      </c>
      <c r="C8" s="18" t="s">
        <v>46</v>
      </c>
      <c r="D8" s="18" t="s">
        <v>412</v>
      </c>
      <c r="E8" s="18" t="s">
        <v>822</v>
      </c>
      <c r="F8" s="18" t="s">
        <v>64</v>
      </c>
      <c r="G8" s="18" t="s">
        <v>50</v>
      </c>
      <c r="H8" s="19">
        <v>45294</v>
      </c>
      <c r="I8" s="18">
        <v>25000</v>
      </c>
      <c r="J8" s="18">
        <v>0</v>
      </c>
      <c r="K8" s="18">
        <v>0</v>
      </c>
      <c r="L8" s="18">
        <v>25000</v>
      </c>
      <c r="M8" s="18" t="s">
        <v>61</v>
      </c>
      <c r="N8" s="19">
        <v>45294</v>
      </c>
      <c r="O8" s="19">
        <v>45294</v>
      </c>
      <c r="P8" s="19">
        <v>45294</v>
      </c>
    </row>
    <row r="9" spans="1:16" hidden="1">
      <c r="A9" s="18" t="s">
        <v>837</v>
      </c>
      <c r="B9" s="18" t="s">
        <v>818</v>
      </c>
      <c r="C9" s="18" t="s">
        <v>708</v>
      </c>
      <c r="D9" s="18" t="s">
        <v>826</v>
      </c>
      <c r="E9" s="18" t="s">
        <v>708</v>
      </c>
      <c r="F9" s="18" t="s">
        <v>49</v>
      </c>
      <c r="G9" s="18" t="s">
        <v>56</v>
      </c>
      <c r="H9" s="19">
        <v>45294</v>
      </c>
      <c r="I9" s="18">
        <v>0</v>
      </c>
      <c r="J9" s="18">
        <v>1311818</v>
      </c>
      <c r="K9" s="18">
        <v>131182</v>
      </c>
      <c r="L9" s="18">
        <v>1443000</v>
      </c>
      <c r="M9" s="18" t="s">
        <v>66</v>
      </c>
      <c r="N9" s="19">
        <v>45294</v>
      </c>
      <c r="O9" s="19">
        <v>45294</v>
      </c>
      <c r="P9" s="19">
        <v>45294</v>
      </c>
    </row>
    <row r="10" spans="1:16" hidden="1">
      <c r="A10" s="18" t="s">
        <v>837</v>
      </c>
      <c r="B10" s="18" t="s">
        <v>818</v>
      </c>
      <c r="C10" s="18" t="s">
        <v>708</v>
      </c>
      <c r="D10" s="18" t="s">
        <v>826</v>
      </c>
      <c r="E10" s="18" t="s">
        <v>708</v>
      </c>
      <c r="F10" s="18" t="s">
        <v>60</v>
      </c>
      <c r="G10" s="18" t="s">
        <v>52</v>
      </c>
      <c r="H10" s="19">
        <v>45294</v>
      </c>
      <c r="I10" s="18">
        <v>0</v>
      </c>
      <c r="J10" s="18">
        <v>105909</v>
      </c>
      <c r="K10" s="18">
        <v>10591</v>
      </c>
      <c r="L10" s="18">
        <v>116500</v>
      </c>
      <c r="M10" s="18" t="s">
        <v>66</v>
      </c>
      <c r="N10" s="19">
        <v>45294</v>
      </c>
      <c r="O10" s="19">
        <v>45294</v>
      </c>
      <c r="P10" s="19">
        <v>45294</v>
      </c>
    </row>
    <row r="11" spans="1:16">
      <c r="A11" s="18" t="s">
        <v>843</v>
      </c>
      <c r="B11" s="18" t="s">
        <v>325</v>
      </c>
      <c r="C11" s="18" t="s">
        <v>717</v>
      </c>
      <c r="D11" s="18" t="s">
        <v>838</v>
      </c>
      <c r="E11" s="18" t="s">
        <v>839</v>
      </c>
      <c r="F11" s="18" t="s">
        <v>58</v>
      </c>
      <c r="G11" s="18" t="s">
        <v>715</v>
      </c>
      <c r="H11" s="19">
        <v>45295</v>
      </c>
      <c r="I11" s="18">
        <v>0</v>
      </c>
      <c r="J11" s="18">
        <v>1545</v>
      </c>
      <c r="K11" s="18">
        <v>155</v>
      </c>
      <c r="L11" s="18">
        <v>1700</v>
      </c>
      <c r="M11" s="18" t="s">
        <v>829</v>
      </c>
      <c r="N11" s="18" t="s">
        <v>829</v>
      </c>
      <c r="O11" s="18" t="s">
        <v>829</v>
      </c>
      <c r="P11" s="18" t="s">
        <v>829</v>
      </c>
    </row>
    <row r="12" spans="1:16">
      <c r="A12" s="18" t="s">
        <v>843</v>
      </c>
      <c r="B12" s="18" t="s">
        <v>325</v>
      </c>
      <c r="C12" s="18" t="s">
        <v>716</v>
      </c>
      <c r="D12" s="18" t="s">
        <v>824</v>
      </c>
      <c r="E12" s="18" t="s">
        <v>326</v>
      </c>
      <c r="F12" s="18" t="s">
        <v>62</v>
      </c>
      <c r="G12" s="18" t="s">
        <v>48</v>
      </c>
      <c r="H12" s="19">
        <v>45295</v>
      </c>
      <c r="I12" s="18">
        <v>9800</v>
      </c>
      <c r="J12" s="18">
        <v>0</v>
      </c>
      <c r="K12" s="18">
        <v>0</v>
      </c>
      <c r="L12" s="18">
        <v>9800</v>
      </c>
      <c r="M12" s="18" t="s">
        <v>829</v>
      </c>
      <c r="N12" s="18" t="s">
        <v>829</v>
      </c>
      <c r="O12" s="18" t="s">
        <v>829</v>
      </c>
      <c r="P12" s="18" t="s">
        <v>829</v>
      </c>
    </row>
    <row r="13" spans="1:16">
      <c r="A13" s="18" t="s">
        <v>843</v>
      </c>
      <c r="B13" s="18" t="s">
        <v>325</v>
      </c>
      <c r="C13" s="18" t="s">
        <v>716</v>
      </c>
      <c r="D13" s="18" t="s">
        <v>824</v>
      </c>
      <c r="E13" s="18" t="s">
        <v>328</v>
      </c>
      <c r="F13" s="18" t="s">
        <v>88</v>
      </c>
      <c r="G13" s="18" t="s">
        <v>249</v>
      </c>
      <c r="H13" s="19">
        <v>45295</v>
      </c>
      <c r="I13" s="18">
        <v>1400</v>
      </c>
      <c r="J13" s="18">
        <v>0</v>
      </c>
      <c r="K13" s="18">
        <v>0</v>
      </c>
      <c r="L13" s="18">
        <v>1400</v>
      </c>
      <c r="M13" s="18" t="s">
        <v>829</v>
      </c>
      <c r="N13" s="18" t="s">
        <v>829</v>
      </c>
      <c r="O13" s="18" t="s">
        <v>829</v>
      </c>
      <c r="P13" s="18" t="s">
        <v>829</v>
      </c>
    </row>
    <row r="14" spans="1:16">
      <c r="A14" s="18" t="s">
        <v>843</v>
      </c>
      <c r="B14" s="18" t="s">
        <v>325</v>
      </c>
      <c r="C14" s="18" t="s">
        <v>716</v>
      </c>
      <c r="D14" s="18" t="s">
        <v>824</v>
      </c>
      <c r="E14" s="18" t="s">
        <v>415</v>
      </c>
      <c r="F14" s="18" t="s">
        <v>87</v>
      </c>
      <c r="G14" s="18" t="s">
        <v>102</v>
      </c>
      <c r="H14" s="19">
        <v>45295</v>
      </c>
      <c r="I14" s="18">
        <v>0</v>
      </c>
      <c r="J14" s="18">
        <v>4091</v>
      </c>
      <c r="K14" s="18">
        <v>409</v>
      </c>
      <c r="L14" s="18">
        <v>4500</v>
      </c>
      <c r="M14" s="18" t="s">
        <v>829</v>
      </c>
      <c r="N14" s="18" t="s">
        <v>829</v>
      </c>
      <c r="O14" s="18" t="s">
        <v>829</v>
      </c>
      <c r="P14" s="18" t="s">
        <v>829</v>
      </c>
    </row>
    <row r="15" spans="1:16">
      <c r="A15" s="18" t="s">
        <v>843</v>
      </c>
      <c r="B15" s="18" t="s">
        <v>818</v>
      </c>
      <c r="C15" s="18" t="s">
        <v>82</v>
      </c>
      <c r="D15" s="18" t="s">
        <v>413</v>
      </c>
      <c r="E15" s="18" t="s">
        <v>414</v>
      </c>
      <c r="F15" s="18" t="s">
        <v>74</v>
      </c>
      <c r="G15" s="18" t="s">
        <v>942</v>
      </c>
      <c r="H15" s="19">
        <v>45295</v>
      </c>
      <c r="I15" s="18">
        <v>0</v>
      </c>
      <c r="J15" s="18">
        <v>1636</v>
      </c>
      <c r="K15" s="18">
        <v>164</v>
      </c>
      <c r="L15" s="18">
        <v>1800</v>
      </c>
      <c r="M15" s="18" t="s">
        <v>83</v>
      </c>
      <c r="N15" s="19">
        <v>45295</v>
      </c>
      <c r="O15" s="19">
        <v>45295</v>
      </c>
      <c r="P15" s="19">
        <v>45295</v>
      </c>
    </row>
    <row r="16" spans="1:16">
      <c r="A16" s="18" t="s">
        <v>843</v>
      </c>
      <c r="B16" s="18" t="s">
        <v>818</v>
      </c>
      <c r="C16" s="18" t="s">
        <v>716</v>
      </c>
      <c r="D16" s="18" t="s">
        <v>824</v>
      </c>
      <c r="E16" s="18" t="s">
        <v>831</v>
      </c>
      <c r="F16" s="18" t="s">
        <v>100</v>
      </c>
      <c r="G16" s="18" t="s">
        <v>98</v>
      </c>
      <c r="H16" s="19">
        <v>45295</v>
      </c>
      <c r="I16" s="18">
        <v>0</v>
      </c>
      <c r="J16" s="18">
        <v>6636</v>
      </c>
      <c r="K16" s="18">
        <v>664</v>
      </c>
      <c r="L16" s="18">
        <v>7300</v>
      </c>
      <c r="M16" s="18" t="s">
        <v>703</v>
      </c>
      <c r="N16" s="19">
        <v>45295</v>
      </c>
      <c r="O16" s="19">
        <v>45295</v>
      </c>
      <c r="P16" s="19">
        <v>45295</v>
      </c>
    </row>
    <row r="17" spans="1:16">
      <c r="A17" s="18" t="s">
        <v>843</v>
      </c>
      <c r="B17" s="18" t="s">
        <v>818</v>
      </c>
      <c r="C17" s="18" t="s">
        <v>694</v>
      </c>
      <c r="D17" s="18" t="s">
        <v>838</v>
      </c>
      <c r="E17" s="18" t="s">
        <v>330</v>
      </c>
      <c r="F17" s="18" t="s">
        <v>84</v>
      </c>
      <c r="G17" s="18" t="s">
        <v>85</v>
      </c>
      <c r="H17" s="19">
        <v>45295</v>
      </c>
      <c r="I17" s="18">
        <v>0</v>
      </c>
      <c r="J17" s="18">
        <v>3364</v>
      </c>
      <c r="K17" s="18">
        <v>336</v>
      </c>
      <c r="L17" s="18">
        <v>3700</v>
      </c>
      <c r="M17" s="18" t="s">
        <v>70</v>
      </c>
      <c r="N17" s="19">
        <v>45295</v>
      </c>
      <c r="O17" s="19">
        <v>45295</v>
      </c>
      <c r="P17" s="19">
        <v>45295</v>
      </c>
    </row>
    <row r="18" spans="1:16">
      <c r="A18" s="18" t="s">
        <v>843</v>
      </c>
      <c r="B18" s="18" t="s">
        <v>818</v>
      </c>
      <c r="C18" s="18" t="s">
        <v>247</v>
      </c>
      <c r="D18" s="18" t="s">
        <v>841</v>
      </c>
      <c r="E18" s="18" t="s">
        <v>247</v>
      </c>
      <c r="F18" s="18" t="s">
        <v>91</v>
      </c>
      <c r="G18" s="18" t="s">
        <v>101</v>
      </c>
      <c r="H18" s="19">
        <v>45299</v>
      </c>
      <c r="I18" s="18">
        <v>0</v>
      </c>
      <c r="J18" s="18">
        <v>22909</v>
      </c>
      <c r="K18" s="18">
        <v>2291</v>
      </c>
      <c r="L18" s="18">
        <v>25200</v>
      </c>
      <c r="M18" s="18" t="s">
        <v>700</v>
      </c>
      <c r="N18" s="19">
        <v>45299</v>
      </c>
      <c r="O18" s="19">
        <v>45299</v>
      </c>
      <c r="P18" s="19">
        <v>45299</v>
      </c>
    </row>
    <row r="19" spans="1:16">
      <c r="A19" s="18" t="s">
        <v>843</v>
      </c>
      <c r="B19" s="18" t="s">
        <v>818</v>
      </c>
      <c r="C19" s="18" t="s">
        <v>705</v>
      </c>
      <c r="D19" s="18" t="s">
        <v>827</v>
      </c>
      <c r="E19" s="18" t="s">
        <v>260</v>
      </c>
      <c r="F19" s="18" t="s">
        <v>86</v>
      </c>
      <c r="G19" s="18" t="s">
        <v>94</v>
      </c>
      <c r="H19" s="19">
        <v>45299</v>
      </c>
      <c r="I19" s="18">
        <v>0</v>
      </c>
      <c r="J19" s="18">
        <v>1818</v>
      </c>
      <c r="K19" s="18">
        <v>182</v>
      </c>
      <c r="L19" s="18">
        <v>2000</v>
      </c>
      <c r="M19" s="18" t="s">
        <v>707</v>
      </c>
      <c r="N19" s="19">
        <v>45299</v>
      </c>
      <c r="O19" s="19">
        <v>45299</v>
      </c>
      <c r="P19" s="19">
        <v>45299</v>
      </c>
    </row>
    <row r="20" spans="1:16">
      <c r="A20" s="18" t="s">
        <v>843</v>
      </c>
      <c r="B20" s="18" t="s">
        <v>818</v>
      </c>
      <c r="C20" s="18" t="s">
        <v>714</v>
      </c>
      <c r="D20" s="18" t="s">
        <v>411</v>
      </c>
      <c r="E20" s="18" t="s">
        <v>714</v>
      </c>
      <c r="F20" s="18" t="s">
        <v>65</v>
      </c>
      <c r="G20" s="18" t="s">
        <v>47</v>
      </c>
      <c r="H20" s="19">
        <v>45293</v>
      </c>
      <c r="I20" s="18">
        <v>0</v>
      </c>
      <c r="J20" s="18">
        <v>4273</v>
      </c>
      <c r="K20" s="18">
        <v>427</v>
      </c>
      <c r="L20" s="18">
        <v>4700</v>
      </c>
      <c r="M20" s="18" t="s">
        <v>710</v>
      </c>
      <c r="N20" s="19">
        <v>45300</v>
      </c>
      <c r="O20" s="19">
        <v>45300</v>
      </c>
      <c r="P20" s="19">
        <v>45300</v>
      </c>
    </row>
    <row r="21" spans="1:16">
      <c r="A21" s="18" t="s">
        <v>843</v>
      </c>
      <c r="B21" s="18" t="s">
        <v>818</v>
      </c>
      <c r="C21" s="18" t="s">
        <v>714</v>
      </c>
      <c r="D21" s="18" t="s">
        <v>411</v>
      </c>
      <c r="E21" s="18" t="s">
        <v>714</v>
      </c>
      <c r="F21" s="18" t="s">
        <v>89</v>
      </c>
      <c r="G21" s="18" t="s">
        <v>416</v>
      </c>
      <c r="H21" s="19">
        <v>45299</v>
      </c>
      <c r="I21" s="18">
        <v>0</v>
      </c>
      <c r="J21" s="18">
        <v>10909</v>
      </c>
      <c r="K21" s="18">
        <v>1091</v>
      </c>
      <c r="L21" s="18">
        <v>12000</v>
      </c>
      <c r="M21" s="18" t="s">
        <v>710</v>
      </c>
      <c r="N21" s="19">
        <v>45300</v>
      </c>
      <c r="O21" s="19">
        <v>45300</v>
      </c>
      <c r="P21" s="19">
        <v>45300</v>
      </c>
    </row>
    <row r="22" spans="1:16">
      <c r="A22" s="18" t="s">
        <v>843</v>
      </c>
      <c r="B22" s="18" t="s">
        <v>818</v>
      </c>
      <c r="C22" s="18" t="s">
        <v>697</v>
      </c>
      <c r="D22" s="18" t="s">
        <v>417</v>
      </c>
      <c r="E22" s="18" t="s">
        <v>833</v>
      </c>
      <c r="F22" s="18" t="s">
        <v>90</v>
      </c>
      <c r="G22" s="18" t="s">
        <v>251</v>
      </c>
      <c r="H22" s="19">
        <v>45299</v>
      </c>
      <c r="I22" s="18">
        <v>0</v>
      </c>
      <c r="J22" s="18">
        <v>3909</v>
      </c>
      <c r="K22" s="18">
        <v>391</v>
      </c>
      <c r="L22" s="18">
        <v>4300</v>
      </c>
      <c r="M22" s="18" t="s">
        <v>709</v>
      </c>
      <c r="N22" s="19">
        <v>45300</v>
      </c>
      <c r="O22" s="19">
        <v>45300</v>
      </c>
      <c r="P22" s="19">
        <v>45300</v>
      </c>
    </row>
    <row r="23" spans="1:16">
      <c r="A23" s="18" t="s">
        <v>843</v>
      </c>
      <c r="B23" s="18" t="s">
        <v>818</v>
      </c>
      <c r="C23" s="18" t="s">
        <v>705</v>
      </c>
      <c r="D23" s="18" t="s">
        <v>827</v>
      </c>
      <c r="E23" s="18" t="s">
        <v>252</v>
      </c>
      <c r="F23" s="18" t="s">
        <v>92</v>
      </c>
      <c r="G23" s="18" t="s">
        <v>103</v>
      </c>
      <c r="H23" s="19">
        <v>45299</v>
      </c>
      <c r="I23" s="18">
        <v>0</v>
      </c>
      <c r="J23" s="18">
        <v>4000</v>
      </c>
      <c r="K23" s="18">
        <v>400</v>
      </c>
      <c r="L23" s="18">
        <v>4400</v>
      </c>
      <c r="M23" s="18" t="s">
        <v>707</v>
      </c>
      <c r="N23" s="19">
        <v>45300</v>
      </c>
      <c r="O23" s="19">
        <v>45300</v>
      </c>
      <c r="P23" s="19">
        <v>45300</v>
      </c>
    </row>
    <row r="24" spans="1:16">
      <c r="A24" s="18" t="s">
        <v>843</v>
      </c>
      <c r="B24" s="18" t="s">
        <v>818</v>
      </c>
      <c r="C24" s="18" t="s">
        <v>717</v>
      </c>
      <c r="D24" s="18" t="s">
        <v>838</v>
      </c>
      <c r="E24" s="18" t="s">
        <v>834</v>
      </c>
      <c r="F24" s="18" t="s">
        <v>104</v>
      </c>
      <c r="G24" s="18" t="s">
        <v>251</v>
      </c>
      <c r="H24" s="19">
        <v>45299</v>
      </c>
      <c r="I24" s="18">
        <v>0</v>
      </c>
      <c r="J24" s="18">
        <v>3909</v>
      </c>
      <c r="K24" s="18">
        <v>391</v>
      </c>
      <c r="L24" s="18">
        <v>4300</v>
      </c>
      <c r="M24" s="18" t="s">
        <v>952</v>
      </c>
      <c r="N24" s="19">
        <v>45300</v>
      </c>
      <c r="O24" s="19">
        <v>45300</v>
      </c>
      <c r="P24" s="19">
        <v>45300</v>
      </c>
    </row>
    <row r="25" spans="1:16">
      <c r="A25" s="18" t="s">
        <v>843</v>
      </c>
      <c r="B25" s="18" t="s">
        <v>818</v>
      </c>
      <c r="C25" s="18" t="s">
        <v>95</v>
      </c>
      <c r="D25" s="18" t="s">
        <v>836</v>
      </c>
      <c r="E25" s="18" t="s">
        <v>331</v>
      </c>
      <c r="F25" s="18" t="s">
        <v>81</v>
      </c>
      <c r="G25" s="18" t="s">
        <v>961</v>
      </c>
      <c r="H25" s="19">
        <v>45300</v>
      </c>
      <c r="I25" s="18">
        <v>0</v>
      </c>
      <c r="J25" s="18">
        <v>10909</v>
      </c>
      <c r="K25" s="18">
        <v>1091</v>
      </c>
      <c r="L25" s="18">
        <v>12000</v>
      </c>
      <c r="M25" s="18" t="s">
        <v>99</v>
      </c>
      <c r="N25" s="19">
        <v>45300</v>
      </c>
      <c r="O25" s="19">
        <v>45300</v>
      </c>
      <c r="P25" s="19">
        <v>45300</v>
      </c>
    </row>
    <row r="26" spans="1:16">
      <c r="A26" s="18" t="s">
        <v>843</v>
      </c>
      <c r="B26" s="18" t="s">
        <v>325</v>
      </c>
      <c r="C26" s="18" t="s">
        <v>716</v>
      </c>
      <c r="D26" s="18" t="s">
        <v>824</v>
      </c>
      <c r="E26" s="18" t="s">
        <v>418</v>
      </c>
      <c r="F26" s="18" t="s">
        <v>93</v>
      </c>
      <c r="G26" s="18" t="s">
        <v>105</v>
      </c>
      <c r="H26" s="19">
        <v>45301</v>
      </c>
      <c r="I26" s="18">
        <v>4800</v>
      </c>
      <c r="J26" s="18">
        <v>0</v>
      </c>
      <c r="K26" s="18">
        <v>0</v>
      </c>
      <c r="L26" s="18">
        <v>4800</v>
      </c>
      <c r="M26" s="18" t="s">
        <v>829</v>
      </c>
      <c r="N26" s="18" t="s">
        <v>829</v>
      </c>
      <c r="O26" s="18" t="s">
        <v>829</v>
      </c>
      <c r="P26" s="18" t="s">
        <v>829</v>
      </c>
    </row>
    <row r="27" spans="1:16">
      <c r="A27" s="18" t="s">
        <v>843</v>
      </c>
      <c r="B27" s="18" t="s">
        <v>818</v>
      </c>
      <c r="C27" s="18" t="s">
        <v>97</v>
      </c>
      <c r="D27" s="18" t="s">
        <v>825</v>
      </c>
      <c r="E27" s="18" t="s">
        <v>332</v>
      </c>
      <c r="F27" s="18" t="s">
        <v>96</v>
      </c>
      <c r="G27" s="18" t="s">
        <v>75</v>
      </c>
      <c r="H27" s="19">
        <v>45302</v>
      </c>
      <c r="I27" s="18">
        <v>0</v>
      </c>
      <c r="J27" s="18">
        <v>6364</v>
      </c>
      <c r="K27" s="18">
        <v>636</v>
      </c>
      <c r="L27" s="18">
        <v>7000</v>
      </c>
      <c r="M27" s="18" t="s">
        <v>701</v>
      </c>
      <c r="N27" s="19">
        <v>45302</v>
      </c>
      <c r="O27" s="19">
        <v>45302</v>
      </c>
      <c r="P27" s="19">
        <v>45302</v>
      </c>
    </row>
    <row r="28" spans="1:16">
      <c r="A28" s="18" t="s">
        <v>843</v>
      </c>
      <c r="B28" s="18" t="s">
        <v>818</v>
      </c>
      <c r="C28" s="18" t="s">
        <v>718</v>
      </c>
      <c r="D28" s="18" t="s">
        <v>857</v>
      </c>
      <c r="E28" s="18" t="s">
        <v>333</v>
      </c>
      <c r="F28" s="18" t="s">
        <v>76</v>
      </c>
      <c r="G28" s="18" t="s">
        <v>103</v>
      </c>
      <c r="H28" s="19">
        <v>45302</v>
      </c>
      <c r="I28" s="18">
        <v>0</v>
      </c>
      <c r="J28" s="18">
        <v>4000</v>
      </c>
      <c r="K28" s="18">
        <v>400</v>
      </c>
      <c r="L28" s="18">
        <v>4400</v>
      </c>
      <c r="M28" s="18" t="s">
        <v>77</v>
      </c>
      <c r="N28" s="19">
        <v>45302</v>
      </c>
      <c r="O28" s="19">
        <v>45302</v>
      </c>
      <c r="P28" s="19">
        <v>45302</v>
      </c>
    </row>
    <row r="29" spans="1:16">
      <c r="A29" s="18" t="s">
        <v>843</v>
      </c>
      <c r="B29" s="18" t="s">
        <v>818</v>
      </c>
      <c r="C29" s="18" t="s">
        <v>717</v>
      </c>
      <c r="D29" s="18" t="s">
        <v>838</v>
      </c>
      <c r="E29" s="18" t="s">
        <v>335</v>
      </c>
      <c r="F29" s="18" t="s">
        <v>134</v>
      </c>
      <c r="G29" s="18" t="s">
        <v>137</v>
      </c>
      <c r="H29" s="19">
        <v>45302</v>
      </c>
      <c r="I29" s="18">
        <v>0</v>
      </c>
      <c r="J29" s="18">
        <v>33636</v>
      </c>
      <c r="K29" s="18">
        <v>3364</v>
      </c>
      <c r="L29" s="18">
        <v>37000</v>
      </c>
      <c r="M29" s="18" t="s">
        <v>135</v>
      </c>
      <c r="N29" s="19">
        <v>45302</v>
      </c>
      <c r="O29" s="19">
        <v>45302</v>
      </c>
      <c r="P29" s="19">
        <v>45302</v>
      </c>
    </row>
    <row r="30" spans="1:16">
      <c r="A30" s="18" t="s">
        <v>843</v>
      </c>
      <c r="B30" s="18" t="s">
        <v>818</v>
      </c>
      <c r="C30" s="18" t="s">
        <v>698</v>
      </c>
      <c r="D30" s="18" t="s">
        <v>847</v>
      </c>
      <c r="E30" s="18" t="s">
        <v>853</v>
      </c>
      <c r="F30" s="18" t="s">
        <v>119</v>
      </c>
      <c r="G30" s="18" t="s">
        <v>371</v>
      </c>
      <c r="H30" s="19">
        <v>45302</v>
      </c>
      <c r="I30" s="18">
        <v>3000</v>
      </c>
      <c r="J30" s="18">
        <v>0</v>
      </c>
      <c r="K30" s="18">
        <v>0</v>
      </c>
      <c r="L30" s="18">
        <v>3000</v>
      </c>
      <c r="M30" s="18" t="s">
        <v>111</v>
      </c>
      <c r="N30" s="19">
        <v>45302</v>
      </c>
      <c r="O30" s="19">
        <v>45302</v>
      </c>
      <c r="P30" s="19">
        <v>45302</v>
      </c>
    </row>
    <row r="31" spans="1:16">
      <c r="A31" s="18" t="s">
        <v>843</v>
      </c>
      <c r="B31" s="18" t="s">
        <v>325</v>
      </c>
      <c r="C31" s="18" t="s">
        <v>79</v>
      </c>
      <c r="D31" s="18" t="s">
        <v>419</v>
      </c>
      <c r="E31" s="18" t="s">
        <v>849</v>
      </c>
      <c r="F31" s="18" t="s">
        <v>78</v>
      </c>
      <c r="G31" s="18" t="s">
        <v>80</v>
      </c>
      <c r="H31" s="19">
        <v>45302</v>
      </c>
      <c r="I31" s="18">
        <v>0</v>
      </c>
      <c r="J31" s="18">
        <v>52364</v>
      </c>
      <c r="K31" s="18">
        <v>5236</v>
      </c>
      <c r="L31" s="18">
        <v>57600</v>
      </c>
      <c r="M31" s="18" t="s">
        <v>829</v>
      </c>
      <c r="N31" s="18" t="s">
        <v>829</v>
      </c>
      <c r="O31" s="18" t="s">
        <v>829</v>
      </c>
      <c r="P31" s="18" t="s">
        <v>829</v>
      </c>
    </row>
    <row r="32" spans="1:16">
      <c r="A32" s="18" t="s">
        <v>843</v>
      </c>
      <c r="B32" s="18" t="s">
        <v>325</v>
      </c>
      <c r="C32" s="18" t="s">
        <v>716</v>
      </c>
      <c r="D32" s="18" t="s">
        <v>824</v>
      </c>
      <c r="E32" s="18" t="s">
        <v>869</v>
      </c>
      <c r="F32" s="18" t="s">
        <v>118</v>
      </c>
      <c r="G32" s="18" t="s">
        <v>461</v>
      </c>
      <c r="H32" s="19">
        <v>45302</v>
      </c>
      <c r="I32" s="18">
        <v>0</v>
      </c>
      <c r="J32" s="18">
        <v>8045</v>
      </c>
      <c r="K32" s="18">
        <v>805</v>
      </c>
      <c r="L32" s="18">
        <v>8850</v>
      </c>
      <c r="M32" s="18" t="s">
        <v>829</v>
      </c>
      <c r="N32" s="18" t="s">
        <v>829</v>
      </c>
      <c r="O32" s="18" t="s">
        <v>829</v>
      </c>
      <c r="P32" s="18" t="s">
        <v>829</v>
      </c>
    </row>
    <row r="33" spans="1:16">
      <c r="A33" s="18" t="s">
        <v>843</v>
      </c>
      <c r="B33" s="18" t="s">
        <v>325</v>
      </c>
      <c r="C33" s="18" t="s">
        <v>716</v>
      </c>
      <c r="D33" s="18" t="s">
        <v>824</v>
      </c>
      <c r="E33" s="18" t="s">
        <v>327</v>
      </c>
      <c r="F33" s="18" t="s">
        <v>109</v>
      </c>
      <c r="G33" s="18" t="s">
        <v>129</v>
      </c>
      <c r="H33" s="19">
        <v>45303</v>
      </c>
      <c r="I33" s="18">
        <v>0</v>
      </c>
      <c r="J33" s="18">
        <v>2364</v>
      </c>
      <c r="K33" s="18">
        <v>236</v>
      </c>
      <c r="L33" s="18">
        <v>2600</v>
      </c>
      <c r="M33" s="18" t="s">
        <v>829</v>
      </c>
      <c r="N33" s="19" t="s">
        <v>829</v>
      </c>
      <c r="O33" s="19" t="s">
        <v>829</v>
      </c>
      <c r="P33" s="19" t="s">
        <v>829</v>
      </c>
    </row>
    <row r="34" spans="1:16">
      <c r="A34" s="18" t="s">
        <v>843</v>
      </c>
      <c r="B34" s="18" t="s">
        <v>820</v>
      </c>
      <c r="C34" s="18" t="s">
        <v>266</v>
      </c>
      <c r="D34" s="18" t="s">
        <v>859</v>
      </c>
      <c r="E34" s="18" t="s">
        <v>266</v>
      </c>
      <c r="F34" s="18" t="s">
        <v>117</v>
      </c>
      <c r="G34" s="18" t="s">
        <v>721</v>
      </c>
      <c r="H34" s="19">
        <v>45302</v>
      </c>
      <c r="I34" s="18">
        <v>0</v>
      </c>
      <c r="J34" s="18">
        <v>19636</v>
      </c>
      <c r="K34" s="18">
        <v>1964</v>
      </c>
      <c r="L34" s="18">
        <v>21600</v>
      </c>
      <c r="M34" s="20" t="s">
        <v>820</v>
      </c>
      <c r="N34" s="19">
        <v>45303</v>
      </c>
      <c r="O34" s="19">
        <v>45303</v>
      </c>
      <c r="P34" s="19">
        <v>45303</v>
      </c>
    </row>
    <row r="35" spans="1:16">
      <c r="A35" s="18" t="s">
        <v>843</v>
      </c>
      <c r="B35" s="18" t="s">
        <v>820</v>
      </c>
      <c r="C35" s="18" t="s">
        <v>259</v>
      </c>
      <c r="D35" s="18" t="s">
        <v>421</v>
      </c>
      <c r="E35" s="18" t="s">
        <v>259</v>
      </c>
      <c r="F35" s="18" t="s">
        <v>125</v>
      </c>
      <c r="G35" s="18" t="s">
        <v>721</v>
      </c>
      <c r="H35" s="19">
        <v>45303</v>
      </c>
      <c r="I35" s="18">
        <v>0</v>
      </c>
      <c r="J35" s="18">
        <v>19636</v>
      </c>
      <c r="K35" s="18">
        <v>1964</v>
      </c>
      <c r="L35" s="18">
        <v>21600</v>
      </c>
      <c r="M35" s="20" t="s">
        <v>820</v>
      </c>
      <c r="N35" s="19">
        <v>45303</v>
      </c>
      <c r="O35" s="19">
        <v>45303</v>
      </c>
      <c r="P35" s="19">
        <v>45303</v>
      </c>
    </row>
    <row r="36" spans="1:16">
      <c r="A36" s="18" t="s">
        <v>843</v>
      </c>
      <c r="B36" s="18" t="s">
        <v>820</v>
      </c>
      <c r="C36" s="18" t="s">
        <v>248</v>
      </c>
      <c r="D36" s="18" t="s">
        <v>408</v>
      </c>
      <c r="E36" s="18" t="s">
        <v>248</v>
      </c>
      <c r="F36" s="18" t="s">
        <v>121</v>
      </c>
      <c r="G36" s="18" t="s">
        <v>377</v>
      </c>
      <c r="H36" s="19">
        <v>45303</v>
      </c>
      <c r="I36" s="18">
        <v>8000</v>
      </c>
      <c r="J36" s="18">
        <v>0</v>
      </c>
      <c r="K36" s="18">
        <v>0</v>
      </c>
      <c r="L36" s="18">
        <v>8000</v>
      </c>
      <c r="M36" s="20" t="s">
        <v>820</v>
      </c>
      <c r="N36" s="19">
        <v>45303</v>
      </c>
      <c r="O36" s="19">
        <v>45303</v>
      </c>
      <c r="P36" s="19">
        <v>45303</v>
      </c>
    </row>
    <row r="37" spans="1:16">
      <c r="A37" s="18" t="s">
        <v>843</v>
      </c>
      <c r="B37" s="18" t="s">
        <v>818</v>
      </c>
      <c r="C37" s="18" t="s">
        <v>106</v>
      </c>
      <c r="D37" s="18" t="s">
        <v>870</v>
      </c>
      <c r="E37" s="18" t="s">
        <v>861</v>
      </c>
      <c r="F37" s="18" t="s">
        <v>124</v>
      </c>
      <c r="G37" s="18" t="s">
        <v>107</v>
      </c>
      <c r="H37" s="19">
        <v>45303</v>
      </c>
      <c r="I37" s="18">
        <v>0</v>
      </c>
      <c r="J37" s="18">
        <v>2000</v>
      </c>
      <c r="K37" s="18">
        <v>200</v>
      </c>
      <c r="L37" s="18">
        <v>2200</v>
      </c>
      <c r="M37" s="20" t="s">
        <v>116</v>
      </c>
      <c r="N37" s="19">
        <v>45303</v>
      </c>
      <c r="O37" s="19">
        <v>45303</v>
      </c>
      <c r="P37" s="19">
        <v>45303</v>
      </c>
    </row>
    <row r="38" spans="1:16">
      <c r="A38" s="18" t="s">
        <v>843</v>
      </c>
      <c r="B38" s="18" t="s">
        <v>818</v>
      </c>
      <c r="C38" s="18" t="s">
        <v>106</v>
      </c>
      <c r="D38" s="18" t="s">
        <v>870</v>
      </c>
      <c r="E38" s="18" t="s">
        <v>876</v>
      </c>
      <c r="F38" s="18" t="s">
        <v>112</v>
      </c>
      <c r="G38" s="18" t="s">
        <v>107</v>
      </c>
      <c r="H38" s="19">
        <v>45303</v>
      </c>
      <c r="I38" s="18">
        <v>0</v>
      </c>
      <c r="J38" s="18">
        <v>2000</v>
      </c>
      <c r="K38" s="18">
        <v>200</v>
      </c>
      <c r="L38" s="18">
        <v>2200</v>
      </c>
      <c r="M38" s="20" t="s">
        <v>116</v>
      </c>
      <c r="N38" s="19">
        <v>45303</v>
      </c>
      <c r="O38" s="19">
        <v>45303</v>
      </c>
      <c r="P38" s="19">
        <v>45303</v>
      </c>
    </row>
    <row r="39" spans="1:16">
      <c r="A39" s="18" t="s">
        <v>843</v>
      </c>
      <c r="B39" s="18" t="s">
        <v>818</v>
      </c>
      <c r="C39" s="18" t="s">
        <v>420</v>
      </c>
      <c r="D39" s="18" t="s">
        <v>858</v>
      </c>
      <c r="E39" s="18" t="s">
        <v>255</v>
      </c>
      <c r="F39" s="18" t="s">
        <v>136</v>
      </c>
      <c r="G39" s="18" t="s">
        <v>113</v>
      </c>
      <c r="H39" s="19">
        <v>45303</v>
      </c>
      <c r="I39" s="18">
        <v>0</v>
      </c>
      <c r="J39" s="18">
        <v>8000</v>
      </c>
      <c r="K39" s="18">
        <v>800</v>
      </c>
      <c r="L39" s="18">
        <v>8800</v>
      </c>
      <c r="M39" s="20" t="s">
        <v>120</v>
      </c>
      <c r="N39" s="19">
        <v>45303</v>
      </c>
      <c r="O39" s="19">
        <v>45303</v>
      </c>
      <c r="P39" s="19">
        <v>45303</v>
      </c>
    </row>
    <row r="40" spans="1:16">
      <c r="A40" s="18" t="s">
        <v>843</v>
      </c>
      <c r="B40" s="18" t="s">
        <v>818</v>
      </c>
      <c r="C40" s="18" t="s">
        <v>694</v>
      </c>
      <c r="D40" s="18" t="s">
        <v>838</v>
      </c>
      <c r="E40" s="18" t="s">
        <v>114</v>
      </c>
      <c r="F40" s="18" t="s">
        <v>122</v>
      </c>
      <c r="G40" s="18" t="s">
        <v>107</v>
      </c>
      <c r="H40" s="19">
        <v>45303</v>
      </c>
      <c r="I40" s="18">
        <v>0</v>
      </c>
      <c r="J40" s="18">
        <v>2000</v>
      </c>
      <c r="K40" s="18">
        <v>200</v>
      </c>
      <c r="L40" s="18">
        <v>2200</v>
      </c>
      <c r="M40" s="20" t="s">
        <v>135</v>
      </c>
      <c r="N40" s="19">
        <v>45303</v>
      </c>
      <c r="O40" s="19">
        <v>45303</v>
      </c>
      <c r="P40" s="19">
        <v>45303</v>
      </c>
    </row>
    <row r="41" spans="1:16">
      <c r="A41" s="18" t="s">
        <v>843</v>
      </c>
      <c r="B41" s="18" t="s">
        <v>818</v>
      </c>
      <c r="C41" s="18" t="s">
        <v>705</v>
      </c>
      <c r="D41" s="18" t="s">
        <v>827</v>
      </c>
      <c r="E41" s="18" t="s">
        <v>133</v>
      </c>
      <c r="F41" s="18" t="s">
        <v>123</v>
      </c>
      <c r="G41" s="18" t="s">
        <v>107</v>
      </c>
      <c r="H41" s="19">
        <v>45303</v>
      </c>
      <c r="I41" s="18">
        <v>0</v>
      </c>
      <c r="J41" s="18">
        <v>2000</v>
      </c>
      <c r="K41" s="18">
        <v>200</v>
      </c>
      <c r="L41" s="18">
        <v>2200</v>
      </c>
      <c r="M41" s="20" t="s">
        <v>707</v>
      </c>
      <c r="N41" s="19">
        <v>45303</v>
      </c>
      <c r="O41" s="19">
        <v>45303</v>
      </c>
      <c r="P41" s="19">
        <v>45303</v>
      </c>
    </row>
    <row r="42" spans="1:16">
      <c r="A42" s="18" t="s">
        <v>843</v>
      </c>
      <c r="B42" s="18" t="s">
        <v>818</v>
      </c>
      <c r="C42" s="18" t="s">
        <v>110</v>
      </c>
      <c r="D42" s="18" t="s">
        <v>871</v>
      </c>
      <c r="E42" s="18" t="s">
        <v>110</v>
      </c>
      <c r="F42" s="18" t="s">
        <v>119</v>
      </c>
      <c r="G42" s="18" t="s">
        <v>953</v>
      </c>
      <c r="H42" s="19">
        <v>45303</v>
      </c>
      <c r="I42" s="18">
        <v>0</v>
      </c>
      <c r="J42" s="18">
        <v>78545</v>
      </c>
      <c r="K42" s="18">
        <v>7855</v>
      </c>
      <c r="L42" s="18">
        <v>86400</v>
      </c>
      <c r="M42" s="21" t="s">
        <v>719</v>
      </c>
      <c r="N42" s="19">
        <v>45303</v>
      </c>
      <c r="O42" s="19">
        <v>45303</v>
      </c>
      <c r="P42" s="19">
        <v>45303</v>
      </c>
    </row>
    <row r="43" spans="1:16">
      <c r="A43" s="18" t="s">
        <v>843</v>
      </c>
      <c r="B43" s="18" t="s">
        <v>818</v>
      </c>
      <c r="C43" s="18" t="s">
        <v>262</v>
      </c>
      <c r="D43" s="18" t="s">
        <v>422</v>
      </c>
      <c r="E43" s="18" t="s">
        <v>262</v>
      </c>
      <c r="F43" s="18" t="s">
        <v>126</v>
      </c>
      <c r="G43" s="22" t="s">
        <v>394</v>
      </c>
      <c r="H43" s="19">
        <v>45303</v>
      </c>
      <c r="I43" s="18">
        <v>5600</v>
      </c>
      <c r="J43" s="18">
        <v>0</v>
      </c>
      <c r="K43" s="18">
        <v>0</v>
      </c>
      <c r="L43" s="18">
        <v>5600</v>
      </c>
      <c r="M43" s="20" t="s">
        <v>722</v>
      </c>
      <c r="N43" s="19">
        <v>45303</v>
      </c>
      <c r="O43" s="19">
        <v>45303</v>
      </c>
      <c r="P43" s="19">
        <v>45303</v>
      </c>
    </row>
    <row r="44" spans="1:16">
      <c r="A44" s="18" t="s">
        <v>843</v>
      </c>
      <c r="B44" s="18" t="s">
        <v>818</v>
      </c>
      <c r="C44" s="18" t="s">
        <v>694</v>
      </c>
      <c r="D44" s="18" t="s">
        <v>838</v>
      </c>
      <c r="E44" s="18" t="s">
        <v>339</v>
      </c>
      <c r="F44" s="18" t="s">
        <v>127</v>
      </c>
      <c r="G44" s="18" t="s">
        <v>128</v>
      </c>
      <c r="H44" s="19">
        <v>45303</v>
      </c>
      <c r="I44" s="18">
        <v>0</v>
      </c>
      <c r="J44" s="18">
        <v>1182</v>
      </c>
      <c r="K44" s="18">
        <v>118</v>
      </c>
      <c r="L44" s="18">
        <v>1300</v>
      </c>
      <c r="M44" s="18" t="s">
        <v>135</v>
      </c>
      <c r="N44" s="19">
        <v>45303</v>
      </c>
      <c r="O44" s="19">
        <v>45303</v>
      </c>
      <c r="P44" s="19">
        <v>45303</v>
      </c>
    </row>
    <row r="45" spans="1:16">
      <c r="A45" s="18" t="s">
        <v>843</v>
      </c>
      <c r="B45" s="18" t="s">
        <v>818</v>
      </c>
      <c r="C45" s="18" t="s">
        <v>262</v>
      </c>
      <c r="D45" s="18" t="s">
        <v>422</v>
      </c>
      <c r="E45" s="18" t="s">
        <v>262</v>
      </c>
      <c r="F45" s="18" t="s">
        <v>115</v>
      </c>
      <c r="G45" s="18" t="s">
        <v>959</v>
      </c>
      <c r="H45" s="19">
        <v>45303</v>
      </c>
      <c r="I45" s="18">
        <v>154000</v>
      </c>
      <c r="J45" s="18">
        <v>0</v>
      </c>
      <c r="K45" s="18">
        <v>0</v>
      </c>
      <c r="L45" s="18">
        <v>154000</v>
      </c>
      <c r="M45" s="18" t="s">
        <v>722</v>
      </c>
      <c r="N45" s="19">
        <v>45303</v>
      </c>
      <c r="O45" s="19">
        <v>45303</v>
      </c>
      <c r="P45" s="19">
        <v>45303</v>
      </c>
    </row>
    <row r="46" spans="1:16">
      <c r="A46" s="18" t="s">
        <v>843</v>
      </c>
      <c r="B46" s="18" t="s">
        <v>325</v>
      </c>
      <c r="C46" s="18" t="s">
        <v>695</v>
      </c>
      <c r="D46" s="18" t="s">
        <v>824</v>
      </c>
      <c r="E46" s="18" t="s">
        <v>872</v>
      </c>
      <c r="F46" s="18" t="s">
        <v>168</v>
      </c>
      <c r="G46" s="18" t="s">
        <v>720</v>
      </c>
      <c r="H46" s="19">
        <v>45306</v>
      </c>
      <c r="I46" s="18">
        <v>0</v>
      </c>
      <c r="J46" s="18">
        <v>1364</v>
      </c>
      <c r="K46" s="18">
        <v>136</v>
      </c>
      <c r="L46" s="18">
        <v>1500</v>
      </c>
      <c r="M46" s="18" t="s">
        <v>829</v>
      </c>
      <c r="N46" s="18" t="s">
        <v>829</v>
      </c>
      <c r="O46" s="18" t="s">
        <v>829</v>
      </c>
      <c r="P46" s="18" t="s">
        <v>829</v>
      </c>
    </row>
    <row r="47" spans="1:16">
      <c r="A47" s="18" t="s">
        <v>843</v>
      </c>
      <c r="B47" s="18" t="s">
        <v>325</v>
      </c>
      <c r="C47" s="18" t="s">
        <v>695</v>
      </c>
      <c r="D47" s="18" t="s">
        <v>824</v>
      </c>
      <c r="E47" s="18" t="s">
        <v>150</v>
      </c>
      <c r="F47" s="18" t="s">
        <v>130</v>
      </c>
      <c r="G47" s="18" t="s">
        <v>526</v>
      </c>
      <c r="H47" s="19">
        <v>45306</v>
      </c>
      <c r="I47" s="18">
        <v>0</v>
      </c>
      <c r="J47" s="18">
        <v>4182</v>
      </c>
      <c r="K47" s="18">
        <v>418</v>
      </c>
      <c r="L47" s="18">
        <v>4600</v>
      </c>
      <c r="M47" s="18" t="s">
        <v>829</v>
      </c>
      <c r="N47" s="18" t="s">
        <v>829</v>
      </c>
      <c r="O47" s="18" t="s">
        <v>829</v>
      </c>
      <c r="P47" s="18" t="s">
        <v>829</v>
      </c>
    </row>
    <row r="48" spans="1:16">
      <c r="A48" s="18" t="s">
        <v>843</v>
      </c>
      <c r="B48" s="18" t="s">
        <v>818</v>
      </c>
      <c r="C48" s="18" t="s">
        <v>261</v>
      </c>
      <c r="D48" s="18" t="s">
        <v>425</v>
      </c>
      <c r="E48" s="18" t="s">
        <v>261</v>
      </c>
      <c r="F48" s="18" t="s">
        <v>151</v>
      </c>
      <c r="G48" s="18" t="s">
        <v>721</v>
      </c>
      <c r="H48" s="19">
        <v>45306</v>
      </c>
      <c r="I48" s="18">
        <v>0</v>
      </c>
      <c r="J48" s="18">
        <v>19636</v>
      </c>
      <c r="K48" s="18">
        <v>1964</v>
      </c>
      <c r="L48" s="18">
        <v>21600</v>
      </c>
      <c r="M48" s="18" t="s">
        <v>155</v>
      </c>
      <c r="N48" s="19">
        <v>45306</v>
      </c>
      <c r="O48" s="19">
        <v>45306</v>
      </c>
      <c r="P48" s="19">
        <v>45306</v>
      </c>
    </row>
    <row r="49" spans="1:16">
      <c r="A49" s="18" t="s">
        <v>843</v>
      </c>
      <c r="B49" s="18" t="s">
        <v>818</v>
      </c>
      <c r="C49" s="18" t="s">
        <v>131</v>
      </c>
      <c r="D49" s="18" t="s">
        <v>423</v>
      </c>
      <c r="E49" s="18" t="s">
        <v>131</v>
      </c>
      <c r="F49" s="18" t="s">
        <v>108</v>
      </c>
      <c r="G49" s="18" t="s">
        <v>107</v>
      </c>
      <c r="H49" s="19">
        <v>45303</v>
      </c>
      <c r="I49" s="18">
        <v>0</v>
      </c>
      <c r="J49" s="18">
        <v>2000</v>
      </c>
      <c r="K49" s="18">
        <v>200</v>
      </c>
      <c r="L49" s="18">
        <v>2200</v>
      </c>
      <c r="M49" s="22" t="s">
        <v>536</v>
      </c>
      <c r="N49" s="19">
        <v>45306</v>
      </c>
      <c r="O49" s="19">
        <v>45306</v>
      </c>
      <c r="P49" s="19">
        <v>45306</v>
      </c>
    </row>
    <row r="50" spans="1:16">
      <c r="A50" s="18" t="s">
        <v>843</v>
      </c>
      <c r="B50" s="18" t="s">
        <v>818</v>
      </c>
      <c r="C50" s="18" t="s">
        <v>253</v>
      </c>
      <c r="D50" s="18" t="s">
        <v>864</v>
      </c>
      <c r="E50" s="18" t="s">
        <v>336</v>
      </c>
      <c r="F50" s="18" t="s">
        <v>132</v>
      </c>
      <c r="G50" s="18" t="s">
        <v>107</v>
      </c>
      <c r="H50" s="19">
        <v>45303</v>
      </c>
      <c r="I50" s="18">
        <v>0</v>
      </c>
      <c r="J50" s="18">
        <v>2000</v>
      </c>
      <c r="K50" s="18">
        <v>200</v>
      </c>
      <c r="L50" s="18">
        <v>2200</v>
      </c>
      <c r="M50" s="18" t="s">
        <v>157</v>
      </c>
      <c r="N50" s="19">
        <v>45306</v>
      </c>
      <c r="O50" s="19">
        <v>45306</v>
      </c>
      <c r="P50" s="19">
        <v>45306</v>
      </c>
    </row>
    <row r="51" spans="1:16">
      <c r="A51" s="18" t="s">
        <v>843</v>
      </c>
      <c r="B51" s="18" t="s">
        <v>818</v>
      </c>
      <c r="C51" s="18" t="s">
        <v>152</v>
      </c>
      <c r="D51" s="18" t="s">
        <v>424</v>
      </c>
      <c r="E51" s="18" t="s">
        <v>152</v>
      </c>
      <c r="F51" s="18" t="s">
        <v>169</v>
      </c>
      <c r="G51" s="18" t="s">
        <v>164</v>
      </c>
      <c r="H51" s="19">
        <v>45306</v>
      </c>
      <c r="I51" s="18">
        <v>146400</v>
      </c>
      <c r="J51" s="18">
        <v>0</v>
      </c>
      <c r="K51" s="18">
        <v>0</v>
      </c>
      <c r="L51" s="18">
        <v>146400</v>
      </c>
      <c r="M51" s="18" t="s">
        <v>146</v>
      </c>
      <c r="N51" s="19">
        <v>45306</v>
      </c>
      <c r="O51" s="19">
        <v>45306</v>
      </c>
      <c r="P51" s="19">
        <v>45306</v>
      </c>
    </row>
    <row r="52" spans="1:16">
      <c r="A52" s="18" t="s">
        <v>843</v>
      </c>
      <c r="B52" s="18" t="s">
        <v>818</v>
      </c>
      <c r="C52" s="18" t="s">
        <v>420</v>
      </c>
      <c r="D52" s="18" t="s">
        <v>858</v>
      </c>
      <c r="E52" s="18" t="s">
        <v>255</v>
      </c>
      <c r="F52" s="18" t="s">
        <v>136</v>
      </c>
      <c r="G52" s="18" t="s">
        <v>138</v>
      </c>
      <c r="H52" s="19">
        <v>45307</v>
      </c>
      <c r="I52" s="18">
        <v>0</v>
      </c>
      <c r="J52" s="18">
        <v>10364</v>
      </c>
      <c r="K52" s="18">
        <v>1036</v>
      </c>
      <c r="L52" s="18">
        <v>11400</v>
      </c>
      <c r="M52" s="18" t="s">
        <v>120</v>
      </c>
      <c r="N52" s="19">
        <v>45307</v>
      </c>
      <c r="O52" s="19">
        <v>45307</v>
      </c>
      <c r="P52" s="19">
        <v>45307</v>
      </c>
    </row>
    <row r="53" spans="1:16">
      <c r="A53" s="18" t="s">
        <v>843</v>
      </c>
      <c r="B53" s="18" t="s">
        <v>820</v>
      </c>
      <c r="C53" s="18" t="s">
        <v>266</v>
      </c>
      <c r="D53" s="18" t="s">
        <v>859</v>
      </c>
      <c r="E53" s="18" t="s">
        <v>266</v>
      </c>
      <c r="F53" s="18" t="s">
        <v>153</v>
      </c>
      <c r="G53" s="18" t="s">
        <v>712</v>
      </c>
      <c r="H53" s="19">
        <v>45307</v>
      </c>
      <c r="I53" s="18">
        <v>0</v>
      </c>
      <c r="J53" s="18">
        <v>2182</v>
      </c>
      <c r="K53" s="18">
        <v>218</v>
      </c>
      <c r="L53" s="18">
        <v>2400</v>
      </c>
      <c r="M53" s="18" t="s">
        <v>820</v>
      </c>
      <c r="N53" s="19">
        <v>45307</v>
      </c>
      <c r="O53" s="19">
        <v>45307</v>
      </c>
      <c r="P53" s="19">
        <v>45307</v>
      </c>
    </row>
    <row r="54" spans="1:16">
      <c r="A54" s="18" t="s">
        <v>843</v>
      </c>
      <c r="B54" s="18" t="s">
        <v>818</v>
      </c>
      <c r="C54" s="18" t="s">
        <v>156</v>
      </c>
      <c r="D54" s="18" t="s">
        <v>411</v>
      </c>
      <c r="E54" s="18" t="s">
        <v>156</v>
      </c>
      <c r="F54" s="18" t="s">
        <v>147</v>
      </c>
      <c r="G54" s="18" t="s">
        <v>148</v>
      </c>
      <c r="H54" s="19">
        <v>45307</v>
      </c>
      <c r="I54" s="18">
        <v>0</v>
      </c>
      <c r="J54" s="18">
        <v>6909</v>
      </c>
      <c r="K54" s="18">
        <v>691</v>
      </c>
      <c r="L54" s="18">
        <v>7600</v>
      </c>
      <c r="M54" s="18" t="s">
        <v>710</v>
      </c>
      <c r="N54" s="19">
        <v>45307</v>
      </c>
      <c r="O54" s="19">
        <v>45307</v>
      </c>
      <c r="P54" s="19">
        <v>45307</v>
      </c>
    </row>
    <row r="55" spans="1:16" hidden="1">
      <c r="A55" s="18" t="s">
        <v>837</v>
      </c>
      <c r="B55" s="18" t="s">
        <v>818</v>
      </c>
      <c r="C55" s="18" t="s">
        <v>139</v>
      </c>
      <c r="D55" s="18" t="s">
        <v>860</v>
      </c>
      <c r="E55" s="18" t="s">
        <v>338</v>
      </c>
      <c r="F55" s="18" t="s">
        <v>149</v>
      </c>
      <c r="G55" s="18" t="s">
        <v>535</v>
      </c>
      <c r="H55" s="19">
        <v>45307</v>
      </c>
      <c r="I55" s="18">
        <v>0</v>
      </c>
      <c r="J55" s="18">
        <v>5727</v>
      </c>
      <c r="K55" s="18">
        <v>573</v>
      </c>
      <c r="L55" s="18">
        <v>6300</v>
      </c>
      <c r="M55" s="18" t="s">
        <v>696</v>
      </c>
      <c r="N55" s="19">
        <v>45308</v>
      </c>
      <c r="O55" s="19">
        <v>45308</v>
      </c>
      <c r="P55" s="19">
        <v>45308</v>
      </c>
    </row>
    <row r="56" spans="1:16">
      <c r="A56" s="18" t="s">
        <v>843</v>
      </c>
      <c r="B56" s="18" t="s">
        <v>818</v>
      </c>
      <c r="C56" s="18" t="s">
        <v>159</v>
      </c>
      <c r="D56" s="18" t="s">
        <v>426</v>
      </c>
      <c r="E56" s="18" t="s">
        <v>145</v>
      </c>
      <c r="F56" s="18" t="s">
        <v>158</v>
      </c>
      <c r="G56" s="18" t="s">
        <v>362</v>
      </c>
      <c r="H56" s="19">
        <v>45307</v>
      </c>
      <c r="I56" s="18">
        <v>0</v>
      </c>
      <c r="J56" s="18">
        <v>15273</v>
      </c>
      <c r="K56" s="18">
        <v>1527</v>
      </c>
      <c r="L56" s="18">
        <v>16800</v>
      </c>
      <c r="M56" s="18" t="s">
        <v>699</v>
      </c>
      <c r="N56" s="19">
        <v>45308</v>
      </c>
      <c r="O56" s="19">
        <v>45308</v>
      </c>
      <c r="P56" s="19">
        <v>45308</v>
      </c>
    </row>
    <row r="57" spans="1:16">
      <c r="A57" s="18" t="s">
        <v>843</v>
      </c>
      <c r="B57" s="18" t="s">
        <v>325</v>
      </c>
      <c r="C57" s="18" t="s">
        <v>154</v>
      </c>
      <c r="D57" s="18" t="s">
        <v>254</v>
      </c>
      <c r="E57" s="18" t="s">
        <v>154</v>
      </c>
      <c r="F57" s="18" t="s">
        <v>142</v>
      </c>
      <c r="G57" s="18" t="s">
        <v>160</v>
      </c>
      <c r="H57" s="19">
        <v>45309</v>
      </c>
      <c r="I57" s="18">
        <v>150000</v>
      </c>
      <c r="J57" s="18">
        <v>0</v>
      </c>
      <c r="K57" s="18">
        <v>0</v>
      </c>
      <c r="L57" s="18">
        <v>150000</v>
      </c>
      <c r="M57" s="18" t="s">
        <v>829</v>
      </c>
      <c r="N57" s="18" t="s">
        <v>829</v>
      </c>
      <c r="O57" s="18" t="s">
        <v>829</v>
      </c>
      <c r="P57" s="18" t="s">
        <v>829</v>
      </c>
    </row>
    <row r="58" spans="1:16">
      <c r="A58" s="18" t="s">
        <v>843</v>
      </c>
      <c r="B58" s="18" t="s">
        <v>325</v>
      </c>
      <c r="C58" s="18" t="s">
        <v>141</v>
      </c>
      <c r="D58" s="18" t="s">
        <v>863</v>
      </c>
      <c r="E58" s="18" t="s">
        <v>141</v>
      </c>
      <c r="F58" s="18" t="s">
        <v>140</v>
      </c>
      <c r="G58" s="18" t="s">
        <v>101</v>
      </c>
      <c r="H58" s="19">
        <v>45309</v>
      </c>
      <c r="I58" s="18">
        <v>0</v>
      </c>
      <c r="J58" s="18">
        <v>22909</v>
      </c>
      <c r="K58" s="18">
        <v>2291</v>
      </c>
      <c r="L58" s="18">
        <v>25200</v>
      </c>
      <c r="M58" s="18" t="s">
        <v>829</v>
      </c>
      <c r="N58" s="18" t="s">
        <v>829</v>
      </c>
      <c r="O58" s="18" t="s">
        <v>829</v>
      </c>
      <c r="P58" s="18" t="s">
        <v>829</v>
      </c>
    </row>
    <row r="59" spans="1:16">
      <c r="A59" s="18" t="s">
        <v>843</v>
      </c>
      <c r="B59" s="18" t="s">
        <v>325</v>
      </c>
      <c r="C59" s="18" t="s">
        <v>716</v>
      </c>
      <c r="D59" s="18" t="s">
        <v>824</v>
      </c>
      <c r="E59" s="18" t="s">
        <v>848</v>
      </c>
      <c r="F59" s="18" t="s">
        <v>162</v>
      </c>
      <c r="G59" s="18" t="s">
        <v>472</v>
      </c>
      <c r="H59" s="19">
        <v>45309</v>
      </c>
      <c r="I59" s="18">
        <v>0</v>
      </c>
      <c r="J59" s="18">
        <v>5273</v>
      </c>
      <c r="K59" s="18">
        <v>527</v>
      </c>
      <c r="L59" s="18">
        <v>5800</v>
      </c>
      <c r="M59" s="18" t="s">
        <v>829</v>
      </c>
      <c r="N59" s="18" t="s">
        <v>829</v>
      </c>
      <c r="O59" s="18" t="s">
        <v>829</v>
      </c>
      <c r="P59" s="18" t="s">
        <v>829</v>
      </c>
    </row>
    <row r="60" spans="1:16">
      <c r="A60" s="18" t="s">
        <v>843</v>
      </c>
      <c r="B60" s="18" t="s">
        <v>325</v>
      </c>
      <c r="C60" s="18" t="s">
        <v>716</v>
      </c>
      <c r="D60" s="18" t="s">
        <v>824</v>
      </c>
      <c r="E60" s="18" t="s">
        <v>865</v>
      </c>
      <c r="F60" s="18" t="s">
        <v>163</v>
      </c>
      <c r="G60" s="18" t="s">
        <v>256</v>
      </c>
      <c r="H60" s="19">
        <v>45313</v>
      </c>
      <c r="I60" s="18">
        <v>0</v>
      </c>
      <c r="J60" s="18">
        <v>1818</v>
      </c>
      <c r="K60" s="18">
        <v>182</v>
      </c>
      <c r="L60" s="18">
        <v>2000</v>
      </c>
      <c r="M60" s="18" t="s">
        <v>829</v>
      </c>
      <c r="N60" s="18" t="s">
        <v>829</v>
      </c>
      <c r="O60" s="18" t="s">
        <v>829</v>
      </c>
      <c r="P60" s="18" t="s">
        <v>829</v>
      </c>
    </row>
    <row r="61" spans="1:16">
      <c r="A61" s="18" t="s">
        <v>843</v>
      </c>
      <c r="B61" s="18" t="s">
        <v>818</v>
      </c>
      <c r="C61" s="18" t="s">
        <v>716</v>
      </c>
      <c r="D61" s="18" t="s">
        <v>824</v>
      </c>
      <c r="E61" s="18" t="s">
        <v>862</v>
      </c>
      <c r="F61" s="18" t="s">
        <v>161</v>
      </c>
      <c r="G61" s="18" t="s">
        <v>711</v>
      </c>
      <c r="H61" s="19">
        <v>45309</v>
      </c>
      <c r="I61" s="18">
        <v>6400</v>
      </c>
      <c r="J61" s="18">
        <v>0</v>
      </c>
      <c r="K61" s="18">
        <v>0</v>
      </c>
      <c r="L61" s="18">
        <v>6400</v>
      </c>
      <c r="M61" s="18" t="s">
        <v>703</v>
      </c>
      <c r="N61" s="19">
        <v>45313</v>
      </c>
      <c r="O61" s="19">
        <v>45313</v>
      </c>
      <c r="P61" s="19">
        <v>45313</v>
      </c>
    </row>
    <row r="62" spans="1:16">
      <c r="A62" s="18" t="s">
        <v>843</v>
      </c>
      <c r="B62" s="18" t="s">
        <v>818</v>
      </c>
      <c r="C62" s="18" t="s">
        <v>698</v>
      </c>
      <c r="D62" s="18" t="s">
        <v>847</v>
      </c>
      <c r="E62" s="18" t="s">
        <v>853</v>
      </c>
      <c r="F62" s="18" t="s">
        <v>165</v>
      </c>
      <c r="G62" s="18" t="s">
        <v>357</v>
      </c>
      <c r="H62" s="19">
        <v>45313</v>
      </c>
      <c r="I62" s="18">
        <v>1000</v>
      </c>
      <c r="J62" s="18">
        <v>0</v>
      </c>
      <c r="K62" s="18">
        <v>0</v>
      </c>
      <c r="L62" s="18">
        <v>1000</v>
      </c>
      <c r="M62" s="18" t="s">
        <v>719</v>
      </c>
      <c r="N62" s="19">
        <v>45313</v>
      </c>
      <c r="O62" s="19">
        <v>45313</v>
      </c>
      <c r="P62" s="19">
        <v>45313</v>
      </c>
    </row>
    <row r="63" spans="1:16">
      <c r="A63" s="18" t="s">
        <v>843</v>
      </c>
      <c r="B63" s="18" t="s">
        <v>818</v>
      </c>
      <c r="C63" s="18" t="s">
        <v>257</v>
      </c>
      <c r="D63" s="18" t="s">
        <v>427</v>
      </c>
      <c r="E63" s="18" t="s">
        <v>257</v>
      </c>
      <c r="F63" s="18" t="s">
        <v>166</v>
      </c>
      <c r="G63" s="18" t="s">
        <v>713</v>
      </c>
      <c r="H63" s="19">
        <v>45314</v>
      </c>
      <c r="I63" s="18">
        <v>0</v>
      </c>
      <c r="J63" s="18">
        <v>1136</v>
      </c>
      <c r="K63" s="18">
        <v>114</v>
      </c>
      <c r="L63" s="18">
        <v>1250</v>
      </c>
      <c r="M63" s="18" t="s">
        <v>704</v>
      </c>
      <c r="N63" s="19">
        <v>45314</v>
      </c>
      <c r="O63" s="19">
        <v>45314</v>
      </c>
      <c r="P63" s="19">
        <v>45314</v>
      </c>
    </row>
    <row r="64" spans="1:16">
      <c r="A64" s="18" t="s">
        <v>843</v>
      </c>
      <c r="B64" s="18" t="s">
        <v>818</v>
      </c>
      <c r="C64" s="18" t="s">
        <v>143</v>
      </c>
      <c r="D64" s="18" t="s">
        <v>850</v>
      </c>
      <c r="E64" s="18" t="s">
        <v>143</v>
      </c>
      <c r="F64" s="18" t="s">
        <v>167</v>
      </c>
      <c r="G64" s="18" t="s">
        <v>743</v>
      </c>
      <c r="H64" s="19">
        <v>45314</v>
      </c>
      <c r="I64" s="18">
        <v>0</v>
      </c>
      <c r="J64" s="18">
        <v>19091</v>
      </c>
      <c r="K64" s="18">
        <v>1909</v>
      </c>
      <c r="L64" s="18">
        <v>21000</v>
      </c>
      <c r="M64" s="18" t="s">
        <v>732</v>
      </c>
      <c r="N64" s="19">
        <v>45315</v>
      </c>
      <c r="O64" s="19">
        <v>45315</v>
      </c>
      <c r="P64" s="19">
        <v>45315</v>
      </c>
    </row>
    <row r="65" spans="1:16">
      <c r="A65" s="18" t="s">
        <v>843</v>
      </c>
      <c r="B65" s="18" t="s">
        <v>818</v>
      </c>
      <c r="C65" s="18" t="s">
        <v>263</v>
      </c>
      <c r="D65" s="18" t="s">
        <v>867</v>
      </c>
      <c r="E65" s="18" t="s">
        <v>263</v>
      </c>
      <c r="F65" s="18" t="s">
        <v>177</v>
      </c>
      <c r="G65" s="18" t="s">
        <v>466</v>
      </c>
      <c r="H65" s="19">
        <v>45315</v>
      </c>
      <c r="I65" s="18">
        <v>0</v>
      </c>
      <c r="J65" s="18">
        <v>27636</v>
      </c>
      <c r="K65" s="18">
        <v>2764</v>
      </c>
      <c r="L65" s="18">
        <v>30400</v>
      </c>
      <c r="M65" s="18" t="s">
        <v>176</v>
      </c>
      <c r="N65" s="19">
        <v>45315</v>
      </c>
      <c r="O65" s="19">
        <v>45315</v>
      </c>
      <c r="P65" s="19">
        <v>45315</v>
      </c>
    </row>
    <row r="66" spans="1:16">
      <c r="A66" s="18" t="s">
        <v>843</v>
      </c>
      <c r="B66" s="18" t="s">
        <v>818</v>
      </c>
      <c r="C66" s="18" t="s">
        <v>178</v>
      </c>
      <c r="D66" s="18" t="s">
        <v>428</v>
      </c>
      <c r="E66" s="18" t="s">
        <v>178</v>
      </c>
      <c r="F66" s="18" t="s">
        <v>144</v>
      </c>
      <c r="G66" s="18" t="s">
        <v>537</v>
      </c>
      <c r="H66" s="19">
        <v>45315</v>
      </c>
      <c r="I66" s="18">
        <v>0</v>
      </c>
      <c r="J66" s="18">
        <v>3030</v>
      </c>
      <c r="K66" s="18">
        <v>303</v>
      </c>
      <c r="L66" s="18">
        <v>3333</v>
      </c>
      <c r="M66" s="18" t="s">
        <v>191</v>
      </c>
      <c r="N66" s="19">
        <v>45316</v>
      </c>
      <c r="O66" s="19">
        <v>45316</v>
      </c>
      <c r="P66" s="19">
        <v>45316</v>
      </c>
    </row>
    <row r="67" spans="1:16">
      <c r="A67" s="18" t="s">
        <v>843</v>
      </c>
      <c r="B67" s="18" t="s">
        <v>818</v>
      </c>
      <c r="C67" s="18" t="s">
        <v>264</v>
      </c>
      <c r="D67" s="18" t="s">
        <v>855</v>
      </c>
      <c r="E67" s="18" t="s">
        <v>264</v>
      </c>
      <c r="F67" s="18" t="s">
        <v>184</v>
      </c>
      <c r="G67" s="18" t="s">
        <v>272</v>
      </c>
      <c r="H67" s="19">
        <v>45315</v>
      </c>
      <c r="I67" s="18">
        <v>0</v>
      </c>
      <c r="J67" s="18">
        <v>8273</v>
      </c>
      <c r="K67" s="18">
        <v>827</v>
      </c>
      <c r="L67" s="18">
        <v>9100</v>
      </c>
      <c r="M67" s="18" t="s">
        <v>181</v>
      </c>
      <c r="N67" s="19">
        <v>45316</v>
      </c>
      <c r="O67" s="19">
        <v>45316</v>
      </c>
      <c r="P67" s="19">
        <v>45316</v>
      </c>
    </row>
    <row r="68" spans="1:16">
      <c r="A68" s="18" t="s">
        <v>843</v>
      </c>
      <c r="B68" s="18" t="s">
        <v>820</v>
      </c>
      <c r="C68" s="18" t="s">
        <v>747</v>
      </c>
      <c r="D68" s="18" t="s">
        <v>866</v>
      </c>
      <c r="E68" s="18" t="s">
        <v>747</v>
      </c>
      <c r="F68" s="18" t="s">
        <v>182</v>
      </c>
      <c r="G68" s="18" t="s">
        <v>398</v>
      </c>
      <c r="H68" s="19">
        <v>45316</v>
      </c>
      <c r="I68" s="18">
        <v>0</v>
      </c>
      <c r="J68" s="18">
        <v>15000</v>
      </c>
      <c r="K68" s="18">
        <v>1500</v>
      </c>
      <c r="L68" s="18">
        <v>16500</v>
      </c>
      <c r="M68" s="18" t="s">
        <v>820</v>
      </c>
      <c r="N68" s="19">
        <v>45316</v>
      </c>
      <c r="O68" s="19">
        <v>45316</v>
      </c>
      <c r="P68" s="19">
        <v>45316</v>
      </c>
    </row>
    <row r="69" spans="1:16">
      <c r="A69" s="18" t="s">
        <v>843</v>
      </c>
      <c r="B69" s="18" t="s">
        <v>325</v>
      </c>
      <c r="C69" s="18" t="s">
        <v>716</v>
      </c>
      <c r="D69" s="18" t="s">
        <v>824</v>
      </c>
      <c r="E69" s="18" t="s">
        <v>856</v>
      </c>
      <c r="F69" s="18" t="s">
        <v>179</v>
      </c>
      <c r="G69" s="18" t="s">
        <v>174</v>
      </c>
      <c r="H69" s="19">
        <v>45317</v>
      </c>
      <c r="I69" s="18">
        <v>0</v>
      </c>
      <c r="J69" s="18">
        <v>5727</v>
      </c>
      <c r="K69" s="18">
        <v>573</v>
      </c>
      <c r="L69" s="18">
        <v>6300</v>
      </c>
      <c r="M69" s="18" t="s">
        <v>829</v>
      </c>
      <c r="N69" s="18" t="s">
        <v>829</v>
      </c>
      <c r="O69" s="18" t="s">
        <v>829</v>
      </c>
      <c r="P69" s="18" t="s">
        <v>829</v>
      </c>
    </row>
    <row r="70" spans="1:16">
      <c r="A70" s="18" t="s">
        <v>843</v>
      </c>
      <c r="B70" s="18" t="s">
        <v>325</v>
      </c>
      <c r="C70" s="18" t="s">
        <v>716</v>
      </c>
      <c r="D70" s="18" t="s">
        <v>824</v>
      </c>
      <c r="E70" s="18" t="s">
        <v>854</v>
      </c>
      <c r="F70" s="18" t="s">
        <v>180</v>
      </c>
      <c r="G70" s="18" t="s">
        <v>538</v>
      </c>
      <c r="H70" s="19">
        <v>45317</v>
      </c>
      <c r="I70" s="18">
        <v>4200</v>
      </c>
      <c r="J70" s="18">
        <v>0</v>
      </c>
      <c r="K70" s="18">
        <v>0</v>
      </c>
      <c r="L70" s="18">
        <v>4200</v>
      </c>
      <c r="M70" s="18" t="s">
        <v>829</v>
      </c>
      <c r="N70" s="18" t="s">
        <v>829</v>
      </c>
      <c r="O70" s="18" t="s">
        <v>829</v>
      </c>
      <c r="P70" s="18" t="s">
        <v>829</v>
      </c>
    </row>
    <row r="71" spans="1:16">
      <c r="A71" s="18" t="s">
        <v>843</v>
      </c>
      <c r="B71" s="18" t="s">
        <v>325</v>
      </c>
      <c r="C71" s="18" t="s">
        <v>735</v>
      </c>
      <c r="D71" s="18" t="s">
        <v>430</v>
      </c>
      <c r="E71" s="18" t="s">
        <v>735</v>
      </c>
      <c r="F71" s="18" t="s">
        <v>170</v>
      </c>
      <c r="G71" s="18" t="s">
        <v>963</v>
      </c>
      <c r="H71" s="19">
        <v>45317</v>
      </c>
      <c r="I71" s="18">
        <v>0</v>
      </c>
      <c r="J71" s="18">
        <v>98182</v>
      </c>
      <c r="K71" s="18">
        <v>9818</v>
      </c>
      <c r="L71" s="18">
        <v>108000</v>
      </c>
      <c r="M71" s="18" t="s">
        <v>829</v>
      </c>
      <c r="N71" s="18" t="s">
        <v>829</v>
      </c>
      <c r="O71" s="18" t="s">
        <v>829</v>
      </c>
      <c r="P71" s="18" t="s">
        <v>829</v>
      </c>
    </row>
    <row r="72" spans="1:16">
      <c r="A72" s="18" t="s">
        <v>843</v>
      </c>
      <c r="B72" s="18" t="s">
        <v>818</v>
      </c>
      <c r="C72" s="18" t="s">
        <v>106</v>
      </c>
      <c r="D72" s="18" t="s">
        <v>870</v>
      </c>
      <c r="E72" s="18" t="s">
        <v>340</v>
      </c>
      <c r="F72" s="18" t="s">
        <v>201</v>
      </c>
      <c r="G72" s="18" t="s">
        <v>948</v>
      </c>
      <c r="H72" s="19">
        <v>45317</v>
      </c>
      <c r="I72" s="18">
        <v>0</v>
      </c>
      <c r="J72" s="18">
        <v>4091</v>
      </c>
      <c r="K72" s="18">
        <v>409</v>
      </c>
      <c r="L72" s="18">
        <v>4500</v>
      </c>
      <c r="M72" s="18" t="s">
        <v>116</v>
      </c>
      <c r="N72" s="19">
        <v>45317</v>
      </c>
      <c r="O72" s="19">
        <v>45317</v>
      </c>
      <c r="P72" s="19">
        <v>45317</v>
      </c>
    </row>
    <row r="73" spans="1:16">
      <c r="A73" s="18" t="s">
        <v>843</v>
      </c>
      <c r="B73" s="18" t="s">
        <v>818</v>
      </c>
      <c r="C73" s="18" t="s">
        <v>82</v>
      </c>
      <c r="D73" s="18" t="s">
        <v>413</v>
      </c>
      <c r="E73" s="18" t="s">
        <v>82</v>
      </c>
      <c r="F73" s="18" t="s">
        <v>192</v>
      </c>
      <c r="G73" s="18" t="s">
        <v>944</v>
      </c>
      <c r="H73" s="19">
        <v>45317</v>
      </c>
      <c r="I73" s="18">
        <v>0</v>
      </c>
      <c r="J73" s="18">
        <v>19091</v>
      </c>
      <c r="K73" s="18">
        <v>1909</v>
      </c>
      <c r="L73" s="18">
        <v>21000</v>
      </c>
      <c r="M73" s="18" t="s">
        <v>83</v>
      </c>
      <c r="N73" s="19">
        <v>45317</v>
      </c>
      <c r="O73" s="19">
        <v>45317</v>
      </c>
      <c r="P73" s="19">
        <v>45317</v>
      </c>
    </row>
    <row r="74" spans="1:16">
      <c r="A74" s="18" t="s">
        <v>843</v>
      </c>
      <c r="B74" s="18" t="s">
        <v>818</v>
      </c>
      <c r="C74" s="18" t="s">
        <v>277</v>
      </c>
      <c r="D74" s="18" t="s">
        <v>868</v>
      </c>
      <c r="E74" s="18" t="s">
        <v>277</v>
      </c>
      <c r="F74" s="18" t="s">
        <v>198</v>
      </c>
      <c r="G74" s="18" t="s">
        <v>751</v>
      </c>
      <c r="H74" s="19">
        <v>45317</v>
      </c>
      <c r="I74" s="18">
        <v>24600</v>
      </c>
      <c r="J74" s="18">
        <v>0</v>
      </c>
      <c r="K74" s="18">
        <v>0</v>
      </c>
      <c r="L74" s="18">
        <v>24600</v>
      </c>
      <c r="M74" s="18" t="s">
        <v>199</v>
      </c>
      <c r="N74" s="19">
        <v>45317</v>
      </c>
      <c r="O74" s="19">
        <v>45317</v>
      </c>
      <c r="P74" s="19">
        <v>45317</v>
      </c>
    </row>
    <row r="75" spans="1:16" hidden="1">
      <c r="A75" s="18" t="s">
        <v>837</v>
      </c>
      <c r="B75" s="18" t="s">
        <v>325</v>
      </c>
      <c r="C75" s="18" t="s">
        <v>752</v>
      </c>
      <c r="D75" s="18" t="s">
        <v>286</v>
      </c>
      <c r="E75" s="18" t="s">
        <v>873</v>
      </c>
      <c r="F75" s="18" t="s">
        <v>183</v>
      </c>
      <c r="G75" s="18" t="s">
        <v>960</v>
      </c>
      <c r="H75" s="19">
        <v>45320</v>
      </c>
      <c r="I75" s="18">
        <v>0</v>
      </c>
      <c r="J75" s="18">
        <v>18000</v>
      </c>
      <c r="K75" s="18">
        <v>1800</v>
      </c>
      <c r="L75" s="18">
        <v>19800</v>
      </c>
      <c r="M75" s="18" t="s">
        <v>829</v>
      </c>
      <c r="N75" s="18" t="s">
        <v>829</v>
      </c>
      <c r="O75" s="18" t="s">
        <v>829</v>
      </c>
      <c r="P75" s="18" t="s">
        <v>829</v>
      </c>
    </row>
    <row r="76" spans="1:16" hidden="1">
      <c r="A76" s="18" t="s">
        <v>837</v>
      </c>
      <c r="B76" s="18" t="s">
        <v>818</v>
      </c>
      <c r="C76" s="18" t="s">
        <v>187</v>
      </c>
      <c r="D76" s="18" t="s">
        <v>429</v>
      </c>
      <c r="E76" s="18" t="s">
        <v>187</v>
      </c>
      <c r="F76" s="18" t="s">
        <v>171</v>
      </c>
      <c r="G76" s="18" t="s">
        <v>962</v>
      </c>
      <c r="H76" s="19">
        <v>45320</v>
      </c>
      <c r="I76" s="18">
        <v>35500</v>
      </c>
      <c r="J76" s="18">
        <v>180909</v>
      </c>
      <c r="K76" s="18">
        <v>18091</v>
      </c>
      <c r="L76" s="18">
        <v>234500</v>
      </c>
      <c r="M76" s="18" t="s">
        <v>730</v>
      </c>
      <c r="N76" s="19">
        <v>45320</v>
      </c>
      <c r="O76" s="19">
        <v>45320</v>
      </c>
      <c r="P76" s="19">
        <v>45320</v>
      </c>
    </row>
    <row r="77" spans="1:16">
      <c r="A77" s="18" t="s">
        <v>843</v>
      </c>
      <c r="B77" s="18" t="s">
        <v>325</v>
      </c>
      <c r="C77" s="18" t="s">
        <v>154</v>
      </c>
      <c r="D77" s="18" t="s">
        <v>254</v>
      </c>
      <c r="E77" s="18" t="s">
        <v>154</v>
      </c>
      <c r="F77" s="18" t="s">
        <v>185</v>
      </c>
      <c r="G77" s="18" t="s">
        <v>736</v>
      </c>
      <c r="H77" s="19">
        <v>45320</v>
      </c>
      <c r="I77" s="18">
        <v>0</v>
      </c>
      <c r="J77" s="18">
        <v>117818</v>
      </c>
      <c r="K77" s="18">
        <v>11782</v>
      </c>
      <c r="L77" s="18">
        <v>129600</v>
      </c>
      <c r="M77" s="18" t="s">
        <v>829</v>
      </c>
      <c r="N77" s="18" t="s">
        <v>829</v>
      </c>
      <c r="O77" s="18" t="s">
        <v>829</v>
      </c>
      <c r="P77" s="18" t="s">
        <v>829</v>
      </c>
    </row>
    <row r="78" spans="1:16">
      <c r="A78" s="18" t="s">
        <v>843</v>
      </c>
      <c r="B78" s="18" t="s">
        <v>818</v>
      </c>
      <c r="C78" s="18" t="s">
        <v>175</v>
      </c>
      <c r="D78" s="18" t="s">
        <v>874</v>
      </c>
      <c r="E78" s="18" t="s">
        <v>175</v>
      </c>
      <c r="F78" s="18" t="s">
        <v>193</v>
      </c>
      <c r="G78" s="18" t="s">
        <v>955</v>
      </c>
      <c r="H78" s="19">
        <v>45320</v>
      </c>
      <c r="I78" s="18">
        <v>55000</v>
      </c>
      <c r="J78" s="18">
        <v>0</v>
      </c>
      <c r="K78" s="18">
        <v>0</v>
      </c>
      <c r="L78" s="18">
        <v>55000</v>
      </c>
      <c r="M78" s="18" t="s">
        <v>731</v>
      </c>
      <c r="N78" s="19">
        <v>45320</v>
      </c>
      <c r="O78" s="19">
        <v>45320</v>
      </c>
      <c r="P78" s="19">
        <v>45320</v>
      </c>
    </row>
    <row r="79" spans="1:16">
      <c r="A79" s="18" t="s">
        <v>843</v>
      </c>
      <c r="B79" s="18" t="s">
        <v>820</v>
      </c>
      <c r="C79" s="18" t="s">
        <v>747</v>
      </c>
      <c r="D79" s="18" t="s">
        <v>866</v>
      </c>
      <c r="E79" s="18" t="s">
        <v>747</v>
      </c>
      <c r="F79" s="18" t="s">
        <v>182</v>
      </c>
      <c r="G79" s="18" t="s">
        <v>539</v>
      </c>
      <c r="H79" s="19">
        <v>45320</v>
      </c>
      <c r="I79" s="18">
        <v>4600</v>
      </c>
      <c r="J79" s="18">
        <v>0</v>
      </c>
      <c r="K79" s="18">
        <v>0</v>
      </c>
      <c r="L79" s="18">
        <v>4600</v>
      </c>
      <c r="M79" s="18" t="s">
        <v>820</v>
      </c>
      <c r="N79" s="19">
        <v>45320</v>
      </c>
      <c r="O79" s="19">
        <v>45320</v>
      </c>
      <c r="P79" s="19">
        <v>45320</v>
      </c>
    </row>
    <row r="80" spans="1:16">
      <c r="A80" s="18" t="s">
        <v>843</v>
      </c>
      <c r="B80" s="18" t="s">
        <v>818</v>
      </c>
      <c r="C80" s="18" t="s">
        <v>283</v>
      </c>
      <c r="D80" s="18" t="s">
        <v>431</v>
      </c>
      <c r="E80" s="18" t="s">
        <v>283</v>
      </c>
      <c r="F80" s="18" t="s">
        <v>194</v>
      </c>
      <c r="G80" s="18" t="s">
        <v>748</v>
      </c>
      <c r="H80" s="19">
        <v>45321</v>
      </c>
      <c r="I80" s="18">
        <v>4500</v>
      </c>
      <c r="J80" s="18">
        <v>0</v>
      </c>
      <c r="K80" s="18">
        <v>0</v>
      </c>
      <c r="L80" s="18">
        <v>4500</v>
      </c>
      <c r="M80" s="18" t="s">
        <v>938</v>
      </c>
      <c r="N80" s="19">
        <v>45321</v>
      </c>
      <c r="O80" s="19">
        <v>45321</v>
      </c>
      <c r="P80" s="19">
        <v>45321</v>
      </c>
    </row>
    <row r="81" spans="1:16">
      <c r="A81" s="18" t="s">
        <v>843</v>
      </c>
      <c r="B81" s="18" t="s">
        <v>818</v>
      </c>
      <c r="C81" s="18" t="s">
        <v>288</v>
      </c>
      <c r="D81" s="18" t="s">
        <v>851</v>
      </c>
      <c r="E81" s="18" t="s">
        <v>288</v>
      </c>
      <c r="F81" s="18" t="s">
        <v>190</v>
      </c>
      <c r="G81" s="18" t="s">
        <v>186</v>
      </c>
      <c r="H81" s="19">
        <v>45322</v>
      </c>
      <c r="I81" s="18">
        <v>18500</v>
      </c>
      <c r="J81" s="18">
        <v>0</v>
      </c>
      <c r="K81" s="18">
        <v>0</v>
      </c>
      <c r="L81" s="18">
        <v>18500</v>
      </c>
      <c r="M81" s="18" t="s">
        <v>737</v>
      </c>
      <c r="N81" s="19">
        <v>45322</v>
      </c>
      <c r="O81" s="19">
        <v>45322</v>
      </c>
      <c r="P81" s="19">
        <v>45322</v>
      </c>
    </row>
    <row r="82" spans="1:16">
      <c r="A82" s="18" t="s">
        <v>843</v>
      </c>
      <c r="B82" s="18" t="s">
        <v>818</v>
      </c>
      <c r="C82" s="18" t="s">
        <v>257</v>
      </c>
      <c r="D82" s="18" t="s">
        <v>427</v>
      </c>
      <c r="E82" s="18" t="s">
        <v>273</v>
      </c>
      <c r="F82" s="18" t="s">
        <v>188</v>
      </c>
      <c r="G82" s="18" t="s">
        <v>527</v>
      </c>
      <c r="H82" s="19">
        <v>45322</v>
      </c>
      <c r="I82" s="18">
        <v>0</v>
      </c>
      <c r="J82" s="18">
        <v>40091</v>
      </c>
      <c r="K82" s="18">
        <v>4009</v>
      </c>
      <c r="L82" s="18">
        <v>44100</v>
      </c>
      <c r="M82" s="18" t="s">
        <v>704</v>
      </c>
      <c r="N82" s="19">
        <v>45322</v>
      </c>
      <c r="O82" s="19">
        <v>45322</v>
      </c>
      <c r="P82" s="19">
        <v>45322</v>
      </c>
    </row>
  </sheetData>
  <autoFilter ref="A1:P82" xr:uid="{00000000-0009-0000-0000-000005000000}">
    <filterColumn colId="0">
      <filters>
        <filter val="부분취소"/>
      </filters>
    </filterColumn>
  </autoFilter>
  <phoneticPr fontId="19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2"/>
  <sheetViews>
    <sheetView topLeftCell="H1" zoomScaleNormal="75" zoomScaleSheetLayoutView="100" workbookViewId="0">
      <selection activeCell="H8" sqref="H8"/>
    </sheetView>
  </sheetViews>
  <sheetFormatPr defaultColWidth="8.75" defaultRowHeight="70.5" customHeight="1"/>
  <cols>
    <col min="1" max="2" width="17.125" bestFit="1" customWidth="1"/>
    <col min="3" max="3" width="46.5" bestFit="1" customWidth="1"/>
    <col min="4" max="4" width="21" bestFit="1" customWidth="1"/>
    <col min="5" max="5" width="42.25" bestFit="1" customWidth="1"/>
    <col min="6" max="6" width="38.25" bestFit="1" customWidth="1"/>
    <col min="7" max="7" width="124.375" bestFit="1" customWidth="1"/>
    <col min="8" max="8" width="19.875" bestFit="1" customWidth="1"/>
    <col min="9" max="10" width="18.75" bestFit="1" customWidth="1"/>
    <col min="11" max="11" width="13.75" bestFit="1" customWidth="1"/>
    <col min="12" max="12" width="15.875" bestFit="1" customWidth="1"/>
    <col min="13" max="13" width="62" bestFit="1" customWidth="1"/>
    <col min="14" max="14" width="48.125" bestFit="1" customWidth="1"/>
    <col min="15" max="16" width="16.5" bestFit="1" customWidth="1"/>
    <col min="24" max="24" width="11.125" bestFit="1" customWidth="1"/>
    <col min="25" max="28" width="9.25" bestFit="1" customWidth="1"/>
    <col min="30" max="32" width="11.125" bestFit="1" customWidth="1"/>
    <col min="40" max="40" width="11.125" bestFit="1" customWidth="1"/>
    <col min="41" max="44" width="9.25" bestFit="1" customWidth="1"/>
    <col min="46" max="48" width="11.125" bestFit="1" customWidth="1"/>
    <col min="56" max="56" width="11.125" bestFit="1" customWidth="1"/>
    <col min="57" max="60" width="9.25" bestFit="1" customWidth="1"/>
    <col min="62" max="64" width="11.125" bestFit="1" customWidth="1"/>
    <col min="72" max="72" width="11.125" bestFit="1" customWidth="1"/>
    <col min="73" max="76" width="9.25" bestFit="1" customWidth="1"/>
    <col min="78" max="80" width="11.125" bestFit="1" customWidth="1"/>
    <col min="88" max="88" width="11.125" bestFit="1" customWidth="1"/>
    <col min="89" max="92" width="9.25" bestFit="1" customWidth="1"/>
    <col min="94" max="96" width="11.125" bestFit="1" customWidth="1"/>
    <col min="104" max="104" width="11.125" bestFit="1" customWidth="1"/>
    <col min="105" max="108" width="9.25" bestFit="1" customWidth="1"/>
    <col min="110" max="112" width="11.125" bestFit="1" customWidth="1"/>
    <col min="120" max="120" width="11.125" bestFit="1" customWidth="1"/>
    <col min="121" max="124" width="9.25" bestFit="1" customWidth="1"/>
    <col min="126" max="128" width="11.125" bestFit="1" customWidth="1"/>
    <col min="136" max="136" width="11.125" bestFit="1" customWidth="1"/>
    <col min="137" max="140" width="9.25" bestFit="1" customWidth="1"/>
    <col min="142" max="144" width="11.125" bestFit="1" customWidth="1"/>
    <col min="152" max="152" width="11.125" bestFit="1" customWidth="1"/>
    <col min="153" max="156" width="9.25" bestFit="1" customWidth="1"/>
    <col min="158" max="160" width="11.125" bestFit="1" customWidth="1"/>
    <col min="168" max="168" width="11.125" bestFit="1" customWidth="1"/>
    <col min="169" max="172" width="9.25" bestFit="1" customWidth="1"/>
    <col min="174" max="176" width="11.125" bestFit="1" customWidth="1"/>
    <col min="184" max="184" width="11.125" bestFit="1" customWidth="1"/>
    <col min="185" max="188" width="9.25" bestFit="1" customWidth="1"/>
    <col min="190" max="192" width="11.125" bestFit="1" customWidth="1"/>
    <col min="200" max="200" width="11.125" bestFit="1" customWidth="1"/>
    <col min="201" max="204" width="9.25" bestFit="1" customWidth="1"/>
    <col min="206" max="208" width="11.125" bestFit="1" customWidth="1"/>
    <col min="216" max="216" width="11.125" bestFit="1" customWidth="1"/>
    <col min="217" max="220" width="9.25" bestFit="1" customWidth="1"/>
    <col min="222" max="224" width="11.125" bestFit="1" customWidth="1"/>
    <col min="232" max="232" width="11.125" bestFit="1" customWidth="1"/>
    <col min="233" max="236" width="9.25" bestFit="1" customWidth="1"/>
    <col min="238" max="240" width="11.125" bestFit="1" customWidth="1"/>
    <col min="248" max="248" width="11.125" bestFit="1" customWidth="1"/>
    <col min="249" max="252" width="9.25" bestFit="1" customWidth="1"/>
    <col min="254" max="256" width="11.125" bestFit="1" customWidth="1"/>
    <col min="264" max="264" width="11.125" bestFit="1" customWidth="1"/>
    <col min="265" max="268" width="9.25" bestFit="1" customWidth="1"/>
    <col min="270" max="272" width="11.125" bestFit="1" customWidth="1"/>
    <col min="280" max="280" width="11.125" bestFit="1" customWidth="1"/>
    <col min="281" max="284" width="9.25" bestFit="1" customWidth="1"/>
    <col min="286" max="288" width="11.125" bestFit="1" customWidth="1"/>
    <col min="296" max="296" width="11.125" bestFit="1" customWidth="1"/>
    <col min="297" max="300" width="9.25" bestFit="1" customWidth="1"/>
    <col min="302" max="304" width="11.125" bestFit="1" customWidth="1"/>
    <col min="312" max="312" width="11.125" bestFit="1" customWidth="1"/>
    <col min="313" max="316" width="9.25" bestFit="1" customWidth="1"/>
    <col min="318" max="320" width="11.125" bestFit="1" customWidth="1"/>
    <col min="328" max="328" width="11.125" bestFit="1" customWidth="1"/>
    <col min="329" max="332" width="9.25" bestFit="1" customWidth="1"/>
    <col min="334" max="336" width="11.125" bestFit="1" customWidth="1"/>
    <col min="344" max="344" width="11.125" bestFit="1" customWidth="1"/>
    <col min="345" max="348" width="9.25" bestFit="1" customWidth="1"/>
    <col min="350" max="352" width="11.125" bestFit="1" customWidth="1"/>
    <col min="360" max="360" width="11.125" bestFit="1" customWidth="1"/>
    <col min="361" max="364" width="9.25" bestFit="1" customWidth="1"/>
    <col min="366" max="368" width="11.125" bestFit="1" customWidth="1"/>
    <col min="376" max="376" width="11.125" bestFit="1" customWidth="1"/>
    <col min="377" max="380" width="9.25" bestFit="1" customWidth="1"/>
    <col min="382" max="384" width="11.125" bestFit="1" customWidth="1"/>
    <col min="392" max="392" width="11.125" bestFit="1" customWidth="1"/>
    <col min="393" max="396" width="9.25" bestFit="1" customWidth="1"/>
    <col min="398" max="400" width="11.125" bestFit="1" customWidth="1"/>
    <col min="408" max="408" width="11.125" bestFit="1" customWidth="1"/>
    <col min="409" max="412" width="9.25" bestFit="1" customWidth="1"/>
    <col min="414" max="416" width="11.125" bestFit="1" customWidth="1"/>
    <col min="424" max="424" width="11.125" bestFit="1" customWidth="1"/>
    <col min="425" max="428" width="9.25" bestFit="1" customWidth="1"/>
    <col min="430" max="432" width="11.125" bestFit="1" customWidth="1"/>
    <col min="440" max="440" width="11.125" bestFit="1" customWidth="1"/>
    <col min="441" max="444" width="9.25" bestFit="1" customWidth="1"/>
    <col min="446" max="448" width="11.125" bestFit="1" customWidth="1"/>
    <col min="456" max="456" width="11.125" bestFit="1" customWidth="1"/>
    <col min="457" max="460" width="9.25" bestFit="1" customWidth="1"/>
    <col min="462" max="464" width="11.125" bestFit="1" customWidth="1"/>
    <col min="472" max="472" width="11.125" bestFit="1" customWidth="1"/>
    <col min="473" max="476" width="9.25" bestFit="1" customWidth="1"/>
    <col min="478" max="480" width="11.125" bestFit="1" customWidth="1"/>
    <col min="488" max="488" width="11.125" bestFit="1" customWidth="1"/>
    <col min="489" max="492" width="9.25" bestFit="1" customWidth="1"/>
    <col min="494" max="496" width="11.125" bestFit="1" customWidth="1"/>
    <col min="504" max="504" width="11.125" bestFit="1" customWidth="1"/>
    <col min="505" max="508" width="9.25" bestFit="1" customWidth="1"/>
    <col min="510" max="512" width="11.125" bestFit="1" customWidth="1"/>
    <col min="520" max="520" width="11.125" bestFit="1" customWidth="1"/>
    <col min="521" max="524" width="9.25" bestFit="1" customWidth="1"/>
    <col min="526" max="528" width="11.125" bestFit="1" customWidth="1"/>
    <col min="536" max="536" width="11.125" bestFit="1" customWidth="1"/>
    <col min="537" max="540" width="9.25" bestFit="1" customWidth="1"/>
    <col min="542" max="544" width="11.125" bestFit="1" customWidth="1"/>
    <col min="552" max="552" width="11.125" bestFit="1" customWidth="1"/>
    <col min="553" max="556" width="9.25" bestFit="1" customWidth="1"/>
    <col min="558" max="560" width="11.125" bestFit="1" customWidth="1"/>
    <col min="568" max="568" width="11.125" bestFit="1" customWidth="1"/>
    <col min="569" max="572" width="9.25" bestFit="1" customWidth="1"/>
    <col min="574" max="576" width="11.125" bestFit="1" customWidth="1"/>
    <col min="584" max="584" width="11.125" bestFit="1" customWidth="1"/>
    <col min="585" max="588" width="9.25" bestFit="1" customWidth="1"/>
    <col min="590" max="592" width="11.125" bestFit="1" customWidth="1"/>
    <col min="600" max="600" width="11.125" bestFit="1" customWidth="1"/>
    <col min="601" max="604" width="9.25" bestFit="1" customWidth="1"/>
    <col min="606" max="608" width="11.125" bestFit="1" customWidth="1"/>
    <col min="616" max="616" width="11.125" bestFit="1" customWidth="1"/>
    <col min="617" max="620" width="9.25" bestFit="1" customWidth="1"/>
    <col min="622" max="624" width="11.125" bestFit="1" customWidth="1"/>
    <col min="632" max="632" width="11.125" bestFit="1" customWidth="1"/>
    <col min="633" max="636" width="9.25" bestFit="1" customWidth="1"/>
    <col min="638" max="640" width="11.125" bestFit="1" customWidth="1"/>
    <col min="648" max="648" width="11.125" bestFit="1" customWidth="1"/>
    <col min="649" max="652" width="9.25" bestFit="1" customWidth="1"/>
    <col min="654" max="656" width="11.125" bestFit="1" customWidth="1"/>
    <col min="664" max="664" width="11.125" bestFit="1" customWidth="1"/>
    <col min="665" max="668" width="9.25" bestFit="1" customWidth="1"/>
    <col min="670" max="672" width="11.125" bestFit="1" customWidth="1"/>
    <col min="680" max="680" width="11.125" bestFit="1" customWidth="1"/>
    <col min="681" max="684" width="9.25" bestFit="1" customWidth="1"/>
    <col min="686" max="688" width="11.125" bestFit="1" customWidth="1"/>
    <col min="696" max="696" width="11.125" bestFit="1" customWidth="1"/>
    <col min="697" max="700" width="9.25" bestFit="1" customWidth="1"/>
    <col min="702" max="704" width="11.125" bestFit="1" customWidth="1"/>
    <col min="712" max="712" width="11.125" bestFit="1" customWidth="1"/>
    <col min="713" max="716" width="9.25" bestFit="1" customWidth="1"/>
    <col min="718" max="720" width="11.125" bestFit="1" customWidth="1"/>
    <col min="728" max="728" width="11.125" bestFit="1" customWidth="1"/>
    <col min="729" max="732" width="9.25" bestFit="1" customWidth="1"/>
    <col min="734" max="736" width="11.125" bestFit="1" customWidth="1"/>
    <col min="744" max="744" width="11.125" bestFit="1" customWidth="1"/>
    <col min="745" max="748" width="9.25" bestFit="1" customWidth="1"/>
    <col min="750" max="752" width="11.125" bestFit="1" customWidth="1"/>
    <col min="760" max="760" width="11.125" bestFit="1" customWidth="1"/>
    <col min="761" max="764" width="9.25" bestFit="1" customWidth="1"/>
    <col min="766" max="768" width="11.125" bestFit="1" customWidth="1"/>
    <col min="776" max="776" width="11.125" bestFit="1" customWidth="1"/>
    <col min="777" max="780" width="9.25" bestFit="1" customWidth="1"/>
    <col min="782" max="784" width="11.125" bestFit="1" customWidth="1"/>
    <col min="792" max="792" width="11.125" bestFit="1" customWidth="1"/>
    <col min="793" max="796" width="9.25" bestFit="1" customWidth="1"/>
    <col min="798" max="800" width="11.125" bestFit="1" customWidth="1"/>
    <col min="808" max="808" width="11.125" bestFit="1" customWidth="1"/>
    <col min="809" max="812" width="9.25" bestFit="1" customWidth="1"/>
    <col min="814" max="816" width="11.125" bestFit="1" customWidth="1"/>
    <col min="824" max="824" width="11.125" bestFit="1" customWidth="1"/>
    <col min="825" max="828" width="9.25" bestFit="1" customWidth="1"/>
    <col min="830" max="832" width="11.125" bestFit="1" customWidth="1"/>
    <col min="840" max="840" width="11.125" bestFit="1" customWidth="1"/>
    <col min="841" max="844" width="9.25" bestFit="1" customWidth="1"/>
    <col min="846" max="848" width="11.125" bestFit="1" customWidth="1"/>
    <col min="856" max="856" width="11.125" bestFit="1" customWidth="1"/>
    <col min="857" max="860" width="9.25" bestFit="1" customWidth="1"/>
    <col min="862" max="864" width="11.125" bestFit="1" customWidth="1"/>
    <col min="872" max="872" width="11.125" bestFit="1" customWidth="1"/>
    <col min="873" max="876" width="9.25" bestFit="1" customWidth="1"/>
    <col min="878" max="880" width="11.125" bestFit="1" customWidth="1"/>
    <col min="888" max="888" width="11.125" bestFit="1" customWidth="1"/>
    <col min="889" max="892" width="9.25" bestFit="1" customWidth="1"/>
    <col min="894" max="896" width="11.125" bestFit="1" customWidth="1"/>
    <col min="904" max="904" width="11.125" bestFit="1" customWidth="1"/>
    <col min="905" max="908" width="9.25" bestFit="1" customWidth="1"/>
    <col min="910" max="912" width="11.125" bestFit="1" customWidth="1"/>
    <col min="920" max="920" width="11.125" bestFit="1" customWidth="1"/>
    <col min="921" max="924" width="9.25" bestFit="1" customWidth="1"/>
    <col min="926" max="928" width="11.125" bestFit="1" customWidth="1"/>
    <col min="936" max="936" width="11.125" bestFit="1" customWidth="1"/>
    <col min="937" max="940" width="9.25" bestFit="1" customWidth="1"/>
    <col min="942" max="944" width="11.125" bestFit="1" customWidth="1"/>
    <col min="952" max="952" width="11.125" bestFit="1" customWidth="1"/>
    <col min="953" max="956" width="9.25" bestFit="1" customWidth="1"/>
    <col min="958" max="960" width="11.125" bestFit="1" customWidth="1"/>
    <col min="968" max="968" width="11.125" bestFit="1" customWidth="1"/>
    <col min="969" max="972" width="9.25" bestFit="1" customWidth="1"/>
    <col min="974" max="976" width="11.125" bestFit="1" customWidth="1"/>
    <col min="984" max="984" width="11.125" bestFit="1" customWidth="1"/>
    <col min="985" max="988" width="9.25" bestFit="1" customWidth="1"/>
    <col min="990" max="992" width="11.125" bestFit="1" customWidth="1"/>
    <col min="1000" max="1000" width="11.125" bestFit="1" customWidth="1"/>
    <col min="1001" max="1004" width="9.25" bestFit="1" customWidth="1"/>
    <col min="1006" max="1008" width="11.125" bestFit="1" customWidth="1"/>
    <col min="1016" max="1016" width="11.125" bestFit="1" customWidth="1"/>
    <col min="1017" max="1020" width="9.25" bestFit="1" customWidth="1"/>
    <col min="1022" max="1024" width="11.125" bestFit="1" customWidth="1"/>
    <col min="1032" max="1032" width="11.125" bestFit="1" customWidth="1"/>
    <col min="1033" max="1036" width="9.25" bestFit="1" customWidth="1"/>
    <col min="1038" max="1040" width="11.125" bestFit="1" customWidth="1"/>
    <col min="1048" max="1048" width="11.125" bestFit="1" customWidth="1"/>
    <col min="1049" max="1052" width="9.25" bestFit="1" customWidth="1"/>
    <col min="1054" max="1056" width="11.125" bestFit="1" customWidth="1"/>
    <col min="1064" max="1064" width="11.125" bestFit="1" customWidth="1"/>
    <col min="1065" max="1068" width="9.25" bestFit="1" customWidth="1"/>
    <col min="1070" max="1072" width="11.125" bestFit="1" customWidth="1"/>
    <col min="1080" max="1080" width="11.125" bestFit="1" customWidth="1"/>
    <col min="1081" max="1084" width="9.25" bestFit="1" customWidth="1"/>
    <col min="1086" max="1088" width="11.125" bestFit="1" customWidth="1"/>
    <col min="1096" max="1096" width="11.125" bestFit="1" customWidth="1"/>
    <col min="1097" max="1100" width="9.25" bestFit="1" customWidth="1"/>
    <col min="1102" max="1104" width="11.125" bestFit="1" customWidth="1"/>
    <col min="1112" max="1112" width="11.125" bestFit="1" customWidth="1"/>
    <col min="1113" max="1116" width="9.25" bestFit="1" customWidth="1"/>
    <col min="1118" max="1120" width="11.125" bestFit="1" customWidth="1"/>
    <col min="1128" max="1128" width="11.125" bestFit="1" customWidth="1"/>
    <col min="1129" max="1132" width="9.25" bestFit="1" customWidth="1"/>
    <col min="1134" max="1136" width="11.125" bestFit="1" customWidth="1"/>
    <col min="1144" max="1144" width="11.125" bestFit="1" customWidth="1"/>
    <col min="1145" max="1148" width="9.25" bestFit="1" customWidth="1"/>
    <col min="1150" max="1152" width="11.125" bestFit="1" customWidth="1"/>
    <col min="1160" max="1160" width="11.125" bestFit="1" customWidth="1"/>
    <col min="1161" max="1164" width="9.25" bestFit="1" customWidth="1"/>
    <col min="1166" max="1168" width="11.125" bestFit="1" customWidth="1"/>
    <col min="1176" max="1176" width="11.125" bestFit="1" customWidth="1"/>
    <col min="1177" max="1180" width="9.25" bestFit="1" customWidth="1"/>
    <col min="1182" max="1184" width="11.125" bestFit="1" customWidth="1"/>
    <col min="1192" max="1192" width="11.125" bestFit="1" customWidth="1"/>
    <col min="1193" max="1196" width="9.25" bestFit="1" customWidth="1"/>
    <col min="1198" max="1200" width="11.125" bestFit="1" customWidth="1"/>
    <col min="1208" max="1208" width="11.125" bestFit="1" customWidth="1"/>
    <col min="1209" max="1212" width="9.25" bestFit="1" customWidth="1"/>
    <col min="1214" max="1216" width="11.125" bestFit="1" customWidth="1"/>
    <col min="1224" max="1224" width="11.125" bestFit="1" customWidth="1"/>
    <col min="1225" max="1228" width="9.25" bestFit="1" customWidth="1"/>
    <col min="1230" max="1232" width="11.125" bestFit="1" customWidth="1"/>
    <col min="1240" max="1240" width="11.125" bestFit="1" customWidth="1"/>
    <col min="1241" max="1244" width="9.25" bestFit="1" customWidth="1"/>
    <col min="1246" max="1248" width="11.125" bestFit="1" customWidth="1"/>
    <col min="1256" max="1256" width="11.125" bestFit="1" customWidth="1"/>
    <col min="1257" max="1260" width="9.25" bestFit="1" customWidth="1"/>
    <col min="1262" max="1264" width="11.125" bestFit="1" customWidth="1"/>
    <col min="1272" max="1272" width="11.125" bestFit="1" customWidth="1"/>
    <col min="1273" max="1276" width="9.25" bestFit="1" customWidth="1"/>
    <col min="1278" max="1280" width="11.125" bestFit="1" customWidth="1"/>
    <col min="1288" max="1288" width="11.125" bestFit="1" customWidth="1"/>
    <col min="1289" max="1292" width="9.25" bestFit="1" customWidth="1"/>
    <col min="1294" max="1296" width="11.125" bestFit="1" customWidth="1"/>
    <col min="1304" max="1304" width="11.125" bestFit="1" customWidth="1"/>
    <col min="1305" max="1308" width="9.25" bestFit="1" customWidth="1"/>
    <col min="1310" max="1312" width="11.125" bestFit="1" customWidth="1"/>
    <col min="1320" max="1320" width="11.125" bestFit="1" customWidth="1"/>
    <col min="1321" max="1324" width="9.25" bestFit="1" customWidth="1"/>
    <col min="1326" max="1328" width="11.125" bestFit="1" customWidth="1"/>
    <col min="1336" max="1336" width="11.125" bestFit="1" customWidth="1"/>
    <col min="1337" max="1340" width="9.25" bestFit="1" customWidth="1"/>
    <col min="1342" max="1344" width="11.125" bestFit="1" customWidth="1"/>
    <col min="1352" max="1352" width="11.125" bestFit="1" customWidth="1"/>
    <col min="1353" max="1356" width="9.25" bestFit="1" customWidth="1"/>
    <col min="1358" max="1360" width="11.125" bestFit="1" customWidth="1"/>
    <col min="1368" max="1368" width="11.125" bestFit="1" customWidth="1"/>
    <col min="1369" max="1372" width="9.25" bestFit="1" customWidth="1"/>
    <col min="1374" max="1376" width="11.125" bestFit="1" customWidth="1"/>
    <col min="1384" max="1384" width="11.125" bestFit="1" customWidth="1"/>
    <col min="1385" max="1388" width="9.25" bestFit="1" customWidth="1"/>
    <col min="1390" max="1392" width="11.125" bestFit="1" customWidth="1"/>
    <col min="1400" max="1400" width="11.125" bestFit="1" customWidth="1"/>
    <col min="1401" max="1404" width="9.25" bestFit="1" customWidth="1"/>
    <col min="1406" max="1408" width="11.125" bestFit="1" customWidth="1"/>
    <col min="1416" max="1416" width="11.125" bestFit="1" customWidth="1"/>
    <col min="1417" max="1420" width="9.25" bestFit="1" customWidth="1"/>
    <col min="1422" max="1424" width="11.125" bestFit="1" customWidth="1"/>
    <col min="1432" max="1432" width="11.125" bestFit="1" customWidth="1"/>
    <col min="1433" max="1436" width="9.25" bestFit="1" customWidth="1"/>
    <col min="1438" max="1440" width="11.125" bestFit="1" customWidth="1"/>
    <col min="1448" max="1448" width="11.125" bestFit="1" customWidth="1"/>
    <col min="1449" max="1452" width="9.25" bestFit="1" customWidth="1"/>
    <col min="1454" max="1456" width="11.125" bestFit="1" customWidth="1"/>
    <col min="1464" max="1464" width="11.125" bestFit="1" customWidth="1"/>
    <col min="1465" max="1468" width="9.25" bestFit="1" customWidth="1"/>
    <col min="1470" max="1472" width="11.125" bestFit="1" customWidth="1"/>
    <col min="1480" max="1480" width="11.125" bestFit="1" customWidth="1"/>
    <col min="1481" max="1484" width="9.25" bestFit="1" customWidth="1"/>
    <col min="1486" max="1488" width="11.125" bestFit="1" customWidth="1"/>
    <col min="1496" max="1496" width="11.125" bestFit="1" customWidth="1"/>
    <col min="1497" max="1500" width="9.25" bestFit="1" customWidth="1"/>
    <col min="1502" max="1504" width="11.125" bestFit="1" customWidth="1"/>
    <col min="1512" max="1512" width="11.125" bestFit="1" customWidth="1"/>
    <col min="1513" max="1516" width="9.25" bestFit="1" customWidth="1"/>
    <col min="1518" max="1520" width="11.125" bestFit="1" customWidth="1"/>
    <col min="1528" max="1528" width="11.125" bestFit="1" customWidth="1"/>
    <col min="1529" max="1532" width="9.25" bestFit="1" customWidth="1"/>
    <col min="1534" max="1536" width="11.125" bestFit="1" customWidth="1"/>
    <col min="1544" max="1544" width="11.125" bestFit="1" customWidth="1"/>
    <col min="1545" max="1548" width="9.25" bestFit="1" customWidth="1"/>
    <col min="1550" max="1552" width="11.125" bestFit="1" customWidth="1"/>
    <col min="1560" max="1560" width="11.125" bestFit="1" customWidth="1"/>
    <col min="1561" max="1564" width="9.25" bestFit="1" customWidth="1"/>
    <col min="1566" max="1568" width="11.125" bestFit="1" customWidth="1"/>
    <col min="1576" max="1576" width="11.125" bestFit="1" customWidth="1"/>
    <col min="1577" max="1580" width="9.25" bestFit="1" customWidth="1"/>
    <col min="1582" max="1584" width="11.125" bestFit="1" customWidth="1"/>
    <col min="1592" max="1592" width="11.125" bestFit="1" customWidth="1"/>
    <col min="1593" max="1596" width="9.25" bestFit="1" customWidth="1"/>
    <col min="1598" max="1600" width="11.125" bestFit="1" customWidth="1"/>
    <col min="1608" max="1608" width="11.125" bestFit="1" customWidth="1"/>
    <col min="1609" max="1612" width="9.25" bestFit="1" customWidth="1"/>
    <col min="1614" max="1616" width="11.125" bestFit="1" customWidth="1"/>
    <col min="1624" max="1624" width="11.125" bestFit="1" customWidth="1"/>
    <col min="1625" max="1628" width="9.25" bestFit="1" customWidth="1"/>
    <col min="1630" max="1632" width="11.125" bestFit="1" customWidth="1"/>
    <col min="1640" max="1640" width="11.125" bestFit="1" customWidth="1"/>
    <col min="1641" max="1644" width="9.25" bestFit="1" customWidth="1"/>
    <col min="1646" max="1648" width="11.125" bestFit="1" customWidth="1"/>
    <col min="1656" max="1656" width="11.125" bestFit="1" customWidth="1"/>
    <col min="1657" max="1660" width="9.25" bestFit="1" customWidth="1"/>
    <col min="1662" max="1664" width="11.125" bestFit="1" customWidth="1"/>
    <col min="1672" max="1672" width="11.125" bestFit="1" customWidth="1"/>
    <col min="1673" max="1676" width="9.25" bestFit="1" customWidth="1"/>
    <col min="1678" max="1680" width="11.125" bestFit="1" customWidth="1"/>
    <col min="1688" max="1688" width="11.125" bestFit="1" customWidth="1"/>
    <col min="1689" max="1692" width="9.25" bestFit="1" customWidth="1"/>
    <col min="1694" max="1696" width="11.125" bestFit="1" customWidth="1"/>
    <col min="1704" max="1704" width="11.125" bestFit="1" customWidth="1"/>
    <col min="1705" max="1708" width="9.25" bestFit="1" customWidth="1"/>
    <col min="1710" max="1712" width="11.125" bestFit="1" customWidth="1"/>
    <col min="1720" max="1720" width="11.125" bestFit="1" customWidth="1"/>
    <col min="1721" max="1724" width="9.25" bestFit="1" customWidth="1"/>
    <col min="1726" max="1728" width="11.125" bestFit="1" customWidth="1"/>
    <col min="1736" max="1736" width="11.125" bestFit="1" customWidth="1"/>
    <col min="1737" max="1740" width="9.25" bestFit="1" customWidth="1"/>
    <col min="1742" max="1744" width="11.125" bestFit="1" customWidth="1"/>
    <col min="1752" max="1752" width="11.125" bestFit="1" customWidth="1"/>
    <col min="1753" max="1756" width="9.25" bestFit="1" customWidth="1"/>
    <col min="1758" max="1760" width="11.125" bestFit="1" customWidth="1"/>
    <col min="1768" max="1768" width="11.125" bestFit="1" customWidth="1"/>
    <col min="1769" max="1772" width="9.25" bestFit="1" customWidth="1"/>
    <col min="1774" max="1776" width="11.125" bestFit="1" customWidth="1"/>
    <col min="1784" max="1784" width="11.125" bestFit="1" customWidth="1"/>
    <col min="1785" max="1788" width="9.25" bestFit="1" customWidth="1"/>
    <col min="1790" max="1792" width="11.125" bestFit="1" customWidth="1"/>
    <col min="1800" max="1800" width="11.125" bestFit="1" customWidth="1"/>
    <col min="1801" max="1804" width="9.25" bestFit="1" customWidth="1"/>
    <col min="1806" max="1808" width="11.125" bestFit="1" customWidth="1"/>
    <col min="1816" max="1816" width="11.125" bestFit="1" customWidth="1"/>
    <col min="1817" max="1820" width="9.25" bestFit="1" customWidth="1"/>
    <col min="1822" max="1824" width="11.125" bestFit="1" customWidth="1"/>
    <col min="1832" max="1832" width="11.125" bestFit="1" customWidth="1"/>
    <col min="1833" max="1836" width="9.25" bestFit="1" customWidth="1"/>
    <col min="1838" max="1840" width="11.125" bestFit="1" customWidth="1"/>
    <col min="1848" max="1848" width="11.125" bestFit="1" customWidth="1"/>
    <col min="1849" max="1852" width="9.25" bestFit="1" customWidth="1"/>
    <col min="1854" max="1856" width="11.125" bestFit="1" customWidth="1"/>
    <col min="1864" max="1864" width="11.125" bestFit="1" customWidth="1"/>
    <col min="1865" max="1868" width="9.25" bestFit="1" customWidth="1"/>
    <col min="1870" max="1872" width="11.125" bestFit="1" customWidth="1"/>
    <col min="1880" max="1880" width="11.125" bestFit="1" customWidth="1"/>
    <col min="1881" max="1884" width="9.25" bestFit="1" customWidth="1"/>
    <col min="1886" max="1888" width="11.125" bestFit="1" customWidth="1"/>
    <col min="1896" max="1896" width="11.125" bestFit="1" customWidth="1"/>
    <col min="1897" max="1900" width="9.25" bestFit="1" customWidth="1"/>
    <col min="1902" max="1904" width="11.125" bestFit="1" customWidth="1"/>
    <col min="1912" max="1912" width="11.125" bestFit="1" customWidth="1"/>
    <col min="1913" max="1916" width="9.25" bestFit="1" customWidth="1"/>
    <col min="1918" max="1920" width="11.125" bestFit="1" customWidth="1"/>
    <col min="1928" max="1928" width="11.125" bestFit="1" customWidth="1"/>
    <col min="1929" max="1932" width="9.25" bestFit="1" customWidth="1"/>
    <col min="1934" max="1936" width="11.125" bestFit="1" customWidth="1"/>
    <col min="1944" max="1944" width="11.125" bestFit="1" customWidth="1"/>
    <col min="1945" max="1948" width="9.25" bestFit="1" customWidth="1"/>
    <col min="1950" max="1952" width="11.125" bestFit="1" customWidth="1"/>
    <col min="1960" max="1960" width="11.125" bestFit="1" customWidth="1"/>
    <col min="1961" max="1964" width="9.25" bestFit="1" customWidth="1"/>
    <col min="1966" max="1968" width="11.125" bestFit="1" customWidth="1"/>
    <col min="1976" max="1976" width="11.125" bestFit="1" customWidth="1"/>
    <col min="1977" max="1980" width="9.25" bestFit="1" customWidth="1"/>
    <col min="1982" max="1984" width="11.125" bestFit="1" customWidth="1"/>
    <col min="1992" max="1992" width="11.125" bestFit="1" customWidth="1"/>
    <col min="1993" max="1996" width="9.25" bestFit="1" customWidth="1"/>
    <col min="1998" max="2000" width="11.125" bestFit="1" customWidth="1"/>
    <col min="2008" max="2008" width="11.125" bestFit="1" customWidth="1"/>
    <col min="2009" max="2012" width="9.25" bestFit="1" customWidth="1"/>
    <col min="2014" max="2016" width="11.125" bestFit="1" customWidth="1"/>
    <col min="2024" max="2024" width="11.125" bestFit="1" customWidth="1"/>
    <col min="2025" max="2028" width="9.25" bestFit="1" customWidth="1"/>
    <col min="2030" max="2032" width="11.125" bestFit="1" customWidth="1"/>
    <col min="2040" max="2040" width="11.125" bestFit="1" customWidth="1"/>
    <col min="2041" max="2044" width="9.25" bestFit="1" customWidth="1"/>
    <col min="2046" max="2048" width="11.125" bestFit="1" customWidth="1"/>
    <col min="2056" max="2056" width="11.125" bestFit="1" customWidth="1"/>
    <col min="2057" max="2060" width="9.25" bestFit="1" customWidth="1"/>
    <col min="2062" max="2064" width="11.125" bestFit="1" customWidth="1"/>
    <col min="2072" max="2072" width="11.125" bestFit="1" customWidth="1"/>
    <col min="2073" max="2076" width="9.25" bestFit="1" customWidth="1"/>
    <col min="2078" max="2080" width="11.125" bestFit="1" customWidth="1"/>
    <col min="2088" max="2088" width="11.125" bestFit="1" customWidth="1"/>
    <col min="2089" max="2092" width="9.25" bestFit="1" customWidth="1"/>
    <col min="2094" max="2096" width="11.125" bestFit="1" customWidth="1"/>
    <col min="2104" max="2104" width="11.125" bestFit="1" customWidth="1"/>
    <col min="2105" max="2108" width="9.25" bestFit="1" customWidth="1"/>
    <col min="2110" max="2112" width="11.125" bestFit="1" customWidth="1"/>
    <col min="2120" max="2120" width="11.125" bestFit="1" customWidth="1"/>
    <col min="2121" max="2124" width="9.25" bestFit="1" customWidth="1"/>
    <col min="2126" max="2128" width="11.125" bestFit="1" customWidth="1"/>
    <col min="2136" max="2136" width="11.125" bestFit="1" customWidth="1"/>
    <col min="2137" max="2140" width="9.25" bestFit="1" customWidth="1"/>
    <col min="2142" max="2144" width="11.125" bestFit="1" customWidth="1"/>
    <col min="2152" max="2152" width="11.125" bestFit="1" customWidth="1"/>
    <col min="2153" max="2156" width="9.25" bestFit="1" customWidth="1"/>
    <col min="2158" max="2160" width="11.125" bestFit="1" customWidth="1"/>
    <col min="2168" max="2168" width="11.125" bestFit="1" customWidth="1"/>
    <col min="2169" max="2172" width="9.25" bestFit="1" customWidth="1"/>
    <col min="2174" max="2176" width="11.125" bestFit="1" customWidth="1"/>
    <col min="2184" max="2184" width="11.125" bestFit="1" customWidth="1"/>
    <col min="2185" max="2188" width="9.25" bestFit="1" customWidth="1"/>
    <col min="2190" max="2192" width="11.125" bestFit="1" customWidth="1"/>
    <col min="2200" max="2200" width="11.125" bestFit="1" customWidth="1"/>
    <col min="2201" max="2204" width="9.25" bestFit="1" customWidth="1"/>
    <col min="2206" max="2208" width="11.125" bestFit="1" customWidth="1"/>
    <col min="2216" max="2216" width="11.125" bestFit="1" customWidth="1"/>
    <col min="2217" max="2220" width="9.25" bestFit="1" customWidth="1"/>
    <col min="2222" max="2224" width="11.125" bestFit="1" customWidth="1"/>
    <col min="2232" max="2232" width="11.125" bestFit="1" customWidth="1"/>
    <col min="2233" max="2236" width="9.25" bestFit="1" customWidth="1"/>
    <col min="2238" max="2240" width="11.125" bestFit="1" customWidth="1"/>
    <col min="2248" max="2248" width="11.125" bestFit="1" customWidth="1"/>
    <col min="2249" max="2252" width="9.25" bestFit="1" customWidth="1"/>
    <col min="2254" max="2256" width="11.125" bestFit="1" customWidth="1"/>
    <col min="2264" max="2264" width="11.125" bestFit="1" customWidth="1"/>
    <col min="2265" max="2268" width="9.25" bestFit="1" customWidth="1"/>
    <col min="2270" max="2272" width="11.125" bestFit="1" customWidth="1"/>
    <col min="2280" max="2280" width="11.125" bestFit="1" customWidth="1"/>
    <col min="2281" max="2284" width="9.25" bestFit="1" customWidth="1"/>
    <col min="2286" max="2288" width="11.125" bestFit="1" customWidth="1"/>
    <col min="2296" max="2296" width="11.125" bestFit="1" customWidth="1"/>
    <col min="2297" max="2300" width="9.25" bestFit="1" customWidth="1"/>
    <col min="2302" max="2304" width="11.125" bestFit="1" customWidth="1"/>
    <col min="2312" max="2312" width="11.125" bestFit="1" customWidth="1"/>
    <col min="2313" max="2316" width="9.25" bestFit="1" customWidth="1"/>
    <col min="2318" max="2320" width="11.125" bestFit="1" customWidth="1"/>
    <col min="2328" max="2328" width="11.125" bestFit="1" customWidth="1"/>
    <col min="2329" max="2332" width="9.25" bestFit="1" customWidth="1"/>
    <col min="2334" max="2336" width="11.125" bestFit="1" customWidth="1"/>
    <col min="2344" max="2344" width="11.125" bestFit="1" customWidth="1"/>
    <col min="2345" max="2348" width="9.25" bestFit="1" customWidth="1"/>
    <col min="2350" max="2352" width="11.125" bestFit="1" customWidth="1"/>
    <col min="2360" max="2360" width="11.125" bestFit="1" customWidth="1"/>
    <col min="2361" max="2364" width="9.25" bestFit="1" customWidth="1"/>
    <col min="2366" max="2368" width="11.125" bestFit="1" customWidth="1"/>
    <col min="2376" max="2376" width="11.125" bestFit="1" customWidth="1"/>
    <col min="2377" max="2380" width="9.25" bestFit="1" customWidth="1"/>
    <col min="2382" max="2384" width="11.125" bestFit="1" customWidth="1"/>
    <col min="2392" max="2392" width="11.125" bestFit="1" customWidth="1"/>
    <col min="2393" max="2396" width="9.25" bestFit="1" customWidth="1"/>
    <col min="2398" max="2400" width="11.125" bestFit="1" customWidth="1"/>
    <col min="2408" max="2408" width="11.125" bestFit="1" customWidth="1"/>
    <col min="2409" max="2412" width="9.25" bestFit="1" customWidth="1"/>
    <col min="2414" max="2416" width="11.125" bestFit="1" customWidth="1"/>
    <col min="2424" max="2424" width="11.125" bestFit="1" customWidth="1"/>
    <col min="2425" max="2428" width="9.25" bestFit="1" customWidth="1"/>
    <col min="2430" max="2432" width="11.125" bestFit="1" customWidth="1"/>
    <col min="2440" max="2440" width="11.125" bestFit="1" customWidth="1"/>
    <col min="2441" max="2444" width="9.25" bestFit="1" customWidth="1"/>
    <col min="2446" max="2448" width="11.125" bestFit="1" customWidth="1"/>
    <col min="2456" max="2456" width="11.125" bestFit="1" customWidth="1"/>
    <col min="2457" max="2460" width="9.25" bestFit="1" customWidth="1"/>
    <col min="2462" max="2464" width="11.125" bestFit="1" customWidth="1"/>
    <col min="2472" max="2472" width="11.125" bestFit="1" customWidth="1"/>
    <col min="2473" max="2476" width="9.25" bestFit="1" customWidth="1"/>
    <col min="2478" max="2480" width="11.125" bestFit="1" customWidth="1"/>
    <col min="2488" max="2488" width="11.125" bestFit="1" customWidth="1"/>
    <col min="2489" max="2492" width="9.25" bestFit="1" customWidth="1"/>
    <col min="2494" max="2496" width="11.125" bestFit="1" customWidth="1"/>
    <col min="2504" max="2504" width="11.125" bestFit="1" customWidth="1"/>
    <col min="2505" max="2508" width="9.25" bestFit="1" customWidth="1"/>
    <col min="2510" max="2512" width="11.125" bestFit="1" customWidth="1"/>
    <col min="2520" max="2520" width="11.125" bestFit="1" customWidth="1"/>
    <col min="2521" max="2524" width="9.25" bestFit="1" customWidth="1"/>
    <col min="2526" max="2528" width="11.125" bestFit="1" customWidth="1"/>
    <col min="2536" max="2536" width="11.125" bestFit="1" customWidth="1"/>
    <col min="2537" max="2540" width="9.25" bestFit="1" customWidth="1"/>
    <col min="2542" max="2544" width="11.125" bestFit="1" customWidth="1"/>
    <col min="2552" max="2552" width="11.125" bestFit="1" customWidth="1"/>
    <col min="2553" max="2556" width="9.25" bestFit="1" customWidth="1"/>
    <col min="2558" max="2560" width="11.125" bestFit="1" customWidth="1"/>
    <col min="2568" max="2568" width="11.125" bestFit="1" customWidth="1"/>
    <col min="2569" max="2572" width="9.25" bestFit="1" customWidth="1"/>
    <col min="2574" max="2576" width="11.125" bestFit="1" customWidth="1"/>
    <col min="2584" max="2584" width="11.125" bestFit="1" customWidth="1"/>
    <col min="2585" max="2588" width="9.25" bestFit="1" customWidth="1"/>
    <col min="2590" max="2592" width="11.125" bestFit="1" customWidth="1"/>
    <col min="2600" max="2600" width="11.125" bestFit="1" customWidth="1"/>
    <col min="2601" max="2604" width="9.25" bestFit="1" customWidth="1"/>
    <col min="2606" max="2608" width="11.125" bestFit="1" customWidth="1"/>
    <col min="2616" max="2616" width="11.125" bestFit="1" customWidth="1"/>
    <col min="2617" max="2620" width="9.25" bestFit="1" customWidth="1"/>
    <col min="2622" max="2624" width="11.125" bestFit="1" customWidth="1"/>
    <col min="2632" max="2632" width="11.125" bestFit="1" customWidth="1"/>
    <col min="2633" max="2636" width="9.25" bestFit="1" customWidth="1"/>
    <col min="2638" max="2640" width="11.125" bestFit="1" customWidth="1"/>
    <col min="2648" max="2648" width="11.125" bestFit="1" customWidth="1"/>
    <col min="2649" max="2652" width="9.25" bestFit="1" customWidth="1"/>
    <col min="2654" max="2656" width="11.125" bestFit="1" customWidth="1"/>
    <col min="2664" max="2664" width="11.125" bestFit="1" customWidth="1"/>
    <col min="2665" max="2668" width="9.25" bestFit="1" customWidth="1"/>
    <col min="2670" max="2672" width="11.125" bestFit="1" customWidth="1"/>
    <col min="2680" max="2680" width="11.125" bestFit="1" customWidth="1"/>
    <col min="2681" max="2684" width="9.25" bestFit="1" customWidth="1"/>
    <col min="2686" max="2688" width="11.125" bestFit="1" customWidth="1"/>
    <col min="2696" max="2696" width="11.125" bestFit="1" customWidth="1"/>
    <col min="2697" max="2700" width="9.25" bestFit="1" customWidth="1"/>
    <col min="2702" max="2704" width="11.125" bestFit="1" customWidth="1"/>
    <col min="2712" max="2712" width="11.125" bestFit="1" customWidth="1"/>
    <col min="2713" max="2716" width="9.25" bestFit="1" customWidth="1"/>
    <col min="2718" max="2720" width="11.125" bestFit="1" customWidth="1"/>
    <col min="2728" max="2728" width="11.125" bestFit="1" customWidth="1"/>
    <col min="2729" max="2732" width="9.25" bestFit="1" customWidth="1"/>
    <col min="2734" max="2736" width="11.125" bestFit="1" customWidth="1"/>
    <col min="2744" max="2744" width="11.125" bestFit="1" customWidth="1"/>
    <col min="2745" max="2748" width="9.25" bestFit="1" customWidth="1"/>
    <col min="2750" max="2752" width="11.125" bestFit="1" customWidth="1"/>
    <col min="2760" max="2760" width="11.125" bestFit="1" customWidth="1"/>
    <col min="2761" max="2764" width="9.25" bestFit="1" customWidth="1"/>
    <col min="2766" max="2768" width="11.125" bestFit="1" customWidth="1"/>
    <col min="2776" max="2776" width="11.125" bestFit="1" customWidth="1"/>
    <col min="2777" max="2780" width="9.25" bestFit="1" customWidth="1"/>
    <col min="2782" max="2784" width="11.125" bestFit="1" customWidth="1"/>
    <col min="2792" max="2792" width="11.125" bestFit="1" customWidth="1"/>
    <col min="2793" max="2796" width="9.25" bestFit="1" customWidth="1"/>
    <col min="2798" max="2800" width="11.125" bestFit="1" customWidth="1"/>
    <col min="2808" max="2808" width="11.125" bestFit="1" customWidth="1"/>
    <col min="2809" max="2812" width="9.25" bestFit="1" customWidth="1"/>
    <col min="2814" max="2816" width="11.125" bestFit="1" customWidth="1"/>
    <col min="2824" max="2824" width="11.125" bestFit="1" customWidth="1"/>
    <col min="2825" max="2828" width="9.25" bestFit="1" customWidth="1"/>
    <col min="2830" max="2832" width="11.125" bestFit="1" customWidth="1"/>
    <col min="2840" max="2840" width="11.125" bestFit="1" customWidth="1"/>
    <col min="2841" max="2844" width="9.25" bestFit="1" customWidth="1"/>
    <col min="2846" max="2848" width="11.125" bestFit="1" customWidth="1"/>
    <col min="2856" max="2856" width="11.125" bestFit="1" customWidth="1"/>
    <col min="2857" max="2860" width="9.25" bestFit="1" customWidth="1"/>
    <col min="2862" max="2864" width="11.125" bestFit="1" customWidth="1"/>
    <col min="2872" max="2872" width="11.125" bestFit="1" customWidth="1"/>
    <col min="2873" max="2876" width="9.25" bestFit="1" customWidth="1"/>
    <col min="2878" max="2880" width="11.125" bestFit="1" customWidth="1"/>
    <col min="2888" max="2888" width="11.125" bestFit="1" customWidth="1"/>
    <col min="2889" max="2892" width="9.25" bestFit="1" customWidth="1"/>
    <col min="2894" max="2896" width="11.125" bestFit="1" customWidth="1"/>
    <col min="2904" max="2904" width="11.125" bestFit="1" customWidth="1"/>
    <col min="2905" max="2908" width="9.25" bestFit="1" customWidth="1"/>
    <col min="2910" max="2912" width="11.125" bestFit="1" customWidth="1"/>
    <col min="2920" max="2920" width="11.125" bestFit="1" customWidth="1"/>
    <col min="2921" max="2924" width="9.25" bestFit="1" customWidth="1"/>
    <col min="2926" max="2928" width="11.125" bestFit="1" customWidth="1"/>
    <col min="2936" max="2936" width="11.125" bestFit="1" customWidth="1"/>
    <col min="2937" max="2940" width="9.25" bestFit="1" customWidth="1"/>
    <col min="2942" max="2944" width="11.125" bestFit="1" customWidth="1"/>
    <col min="2952" max="2952" width="11.125" bestFit="1" customWidth="1"/>
    <col min="2953" max="2956" width="9.25" bestFit="1" customWidth="1"/>
    <col min="2958" max="2960" width="11.125" bestFit="1" customWidth="1"/>
    <col min="2968" max="2968" width="11.125" bestFit="1" customWidth="1"/>
    <col min="2969" max="2972" width="9.25" bestFit="1" customWidth="1"/>
    <col min="2974" max="2976" width="11.125" bestFit="1" customWidth="1"/>
    <col min="2984" max="2984" width="11.125" bestFit="1" customWidth="1"/>
    <col min="2985" max="2988" width="9.25" bestFit="1" customWidth="1"/>
    <col min="2990" max="2992" width="11.125" bestFit="1" customWidth="1"/>
    <col min="3000" max="3000" width="11.125" bestFit="1" customWidth="1"/>
    <col min="3001" max="3004" width="9.25" bestFit="1" customWidth="1"/>
    <col min="3006" max="3008" width="11.125" bestFit="1" customWidth="1"/>
    <col min="3016" max="3016" width="11.125" bestFit="1" customWidth="1"/>
    <col min="3017" max="3020" width="9.25" bestFit="1" customWidth="1"/>
    <col min="3022" max="3024" width="11.125" bestFit="1" customWidth="1"/>
    <col min="3032" max="3032" width="11.125" bestFit="1" customWidth="1"/>
    <col min="3033" max="3036" width="9.25" bestFit="1" customWidth="1"/>
    <col min="3038" max="3040" width="11.125" bestFit="1" customWidth="1"/>
    <col min="3048" max="3048" width="11.125" bestFit="1" customWidth="1"/>
    <col min="3049" max="3052" width="9.25" bestFit="1" customWidth="1"/>
    <col min="3054" max="3056" width="11.125" bestFit="1" customWidth="1"/>
    <col min="3064" max="3064" width="11.125" bestFit="1" customWidth="1"/>
    <col min="3065" max="3068" width="9.25" bestFit="1" customWidth="1"/>
    <col min="3070" max="3072" width="11.125" bestFit="1" customWidth="1"/>
    <col min="3080" max="3080" width="11.125" bestFit="1" customWidth="1"/>
    <col min="3081" max="3084" width="9.25" bestFit="1" customWidth="1"/>
    <col min="3086" max="3088" width="11.125" bestFit="1" customWidth="1"/>
    <col min="3096" max="3096" width="11.125" bestFit="1" customWidth="1"/>
    <col min="3097" max="3100" width="9.25" bestFit="1" customWidth="1"/>
    <col min="3102" max="3104" width="11.125" bestFit="1" customWidth="1"/>
    <col min="3112" max="3112" width="11.125" bestFit="1" customWidth="1"/>
    <col min="3113" max="3116" width="9.25" bestFit="1" customWidth="1"/>
    <col min="3118" max="3120" width="11.125" bestFit="1" customWidth="1"/>
    <col min="3128" max="3128" width="11.125" bestFit="1" customWidth="1"/>
    <col min="3129" max="3132" width="9.25" bestFit="1" customWidth="1"/>
    <col min="3134" max="3136" width="11.125" bestFit="1" customWidth="1"/>
    <col min="3144" max="3144" width="11.125" bestFit="1" customWidth="1"/>
    <col min="3145" max="3148" width="9.25" bestFit="1" customWidth="1"/>
    <col min="3150" max="3152" width="11.125" bestFit="1" customWidth="1"/>
    <col min="3160" max="3160" width="11.125" bestFit="1" customWidth="1"/>
    <col min="3161" max="3164" width="9.25" bestFit="1" customWidth="1"/>
    <col min="3166" max="3168" width="11.125" bestFit="1" customWidth="1"/>
    <col min="3176" max="3176" width="11.125" bestFit="1" customWidth="1"/>
    <col min="3177" max="3180" width="9.25" bestFit="1" customWidth="1"/>
    <col min="3182" max="3184" width="11.125" bestFit="1" customWidth="1"/>
    <col min="3192" max="3192" width="11.125" bestFit="1" customWidth="1"/>
    <col min="3193" max="3196" width="9.25" bestFit="1" customWidth="1"/>
    <col min="3198" max="3200" width="11.125" bestFit="1" customWidth="1"/>
    <col min="3208" max="3208" width="11.125" bestFit="1" customWidth="1"/>
    <col min="3209" max="3212" width="9.25" bestFit="1" customWidth="1"/>
    <col min="3214" max="3216" width="11.125" bestFit="1" customWidth="1"/>
    <col min="3224" max="3224" width="11.125" bestFit="1" customWidth="1"/>
    <col min="3225" max="3228" width="9.25" bestFit="1" customWidth="1"/>
    <col min="3230" max="3232" width="11.125" bestFit="1" customWidth="1"/>
    <col min="3240" max="3240" width="11.125" bestFit="1" customWidth="1"/>
    <col min="3241" max="3244" width="9.25" bestFit="1" customWidth="1"/>
    <col min="3246" max="3248" width="11.125" bestFit="1" customWidth="1"/>
    <col min="3256" max="3256" width="11.125" bestFit="1" customWidth="1"/>
    <col min="3257" max="3260" width="9.25" bestFit="1" customWidth="1"/>
    <col min="3262" max="3264" width="11.125" bestFit="1" customWidth="1"/>
    <col min="3272" max="3272" width="11.125" bestFit="1" customWidth="1"/>
    <col min="3273" max="3276" width="9.25" bestFit="1" customWidth="1"/>
    <col min="3278" max="3280" width="11.125" bestFit="1" customWidth="1"/>
    <col min="3288" max="3288" width="11.125" bestFit="1" customWidth="1"/>
    <col min="3289" max="3292" width="9.25" bestFit="1" customWidth="1"/>
    <col min="3294" max="3296" width="11.125" bestFit="1" customWidth="1"/>
    <col min="3304" max="3304" width="11.125" bestFit="1" customWidth="1"/>
    <col min="3305" max="3308" width="9.25" bestFit="1" customWidth="1"/>
    <col min="3310" max="3312" width="11.125" bestFit="1" customWidth="1"/>
    <col min="3320" max="3320" width="11.125" bestFit="1" customWidth="1"/>
    <col min="3321" max="3324" width="9.25" bestFit="1" customWidth="1"/>
    <col min="3326" max="3328" width="11.125" bestFit="1" customWidth="1"/>
    <col min="3336" max="3336" width="11.125" bestFit="1" customWidth="1"/>
    <col min="3337" max="3340" width="9.25" bestFit="1" customWidth="1"/>
    <col min="3342" max="3344" width="11.125" bestFit="1" customWidth="1"/>
    <col min="3352" max="3352" width="11.125" bestFit="1" customWidth="1"/>
    <col min="3353" max="3356" width="9.25" bestFit="1" customWidth="1"/>
    <col min="3358" max="3360" width="11.125" bestFit="1" customWidth="1"/>
    <col min="3368" max="3368" width="11.125" bestFit="1" customWidth="1"/>
    <col min="3369" max="3372" width="9.25" bestFit="1" customWidth="1"/>
    <col min="3374" max="3376" width="11.125" bestFit="1" customWidth="1"/>
    <col min="3384" max="3384" width="11.125" bestFit="1" customWidth="1"/>
    <col min="3385" max="3388" width="9.25" bestFit="1" customWidth="1"/>
    <col min="3390" max="3392" width="11.125" bestFit="1" customWidth="1"/>
    <col min="3400" max="3400" width="11.125" bestFit="1" customWidth="1"/>
    <col min="3401" max="3404" width="9.25" bestFit="1" customWidth="1"/>
    <col min="3406" max="3408" width="11.125" bestFit="1" customWidth="1"/>
    <col min="3416" max="3416" width="11.125" bestFit="1" customWidth="1"/>
    <col min="3417" max="3420" width="9.25" bestFit="1" customWidth="1"/>
    <col min="3422" max="3424" width="11.125" bestFit="1" customWidth="1"/>
    <col min="3432" max="3432" width="11.125" bestFit="1" customWidth="1"/>
    <col min="3433" max="3436" width="9.25" bestFit="1" customWidth="1"/>
    <col min="3438" max="3440" width="11.125" bestFit="1" customWidth="1"/>
    <col min="3448" max="3448" width="11.125" bestFit="1" customWidth="1"/>
    <col min="3449" max="3452" width="9.25" bestFit="1" customWidth="1"/>
    <col min="3454" max="3456" width="11.125" bestFit="1" customWidth="1"/>
    <col min="3464" max="3464" width="11.125" bestFit="1" customWidth="1"/>
    <col min="3465" max="3468" width="9.25" bestFit="1" customWidth="1"/>
    <col min="3470" max="3472" width="11.125" bestFit="1" customWidth="1"/>
    <col min="3480" max="3480" width="11.125" bestFit="1" customWidth="1"/>
    <col min="3481" max="3484" width="9.25" bestFit="1" customWidth="1"/>
    <col min="3486" max="3488" width="11.125" bestFit="1" customWidth="1"/>
    <col min="3496" max="3496" width="11.125" bestFit="1" customWidth="1"/>
    <col min="3497" max="3500" width="9.25" bestFit="1" customWidth="1"/>
    <col min="3502" max="3504" width="11.125" bestFit="1" customWidth="1"/>
    <col min="3512" max="3512" width="11.125" bestFit="1" customWidth="1"/>
    <col min="3513" max="3516" width="9.25" bestFit="1" customWidth="1"/>
    <col min="3518" max="3520" width="11.125" bestFit="1" customWidth="1"/>
    <col min="3528" max="3528" width="11.125" bestFit="1" customWidth="1"/>
    <col min="3529" max="3532" width="9.25" bestFit="1" customWidth="1"/>
    <col min="3534" max="3536" width="11.125" bestFit="1" customWidth="1"/>
    <col min="3544" max="3544" width="11.125" bestFit="1" customWidth="1"/>
    <col min="3545" max="3548" width="9.25" bestFit="1" customWidth="1"/>
    <col min="3550" max="3552" width="11.125" bestFit="1" customWidth="1"/>
    <col min="3560" max="3560" width="11.125" bestFit="1" customWidth="1"/>
    <col min="3561" max="3564" width="9.25" bestFit="1" customWidth="1"/>
    <col min="3566" max="3568" width="11.125" bestFit="1" customWidth="1"/>
    <col min="3576" max="3576" width="11.125" bestFit="1" customWidth="1"/>
    <col min="3577" max="3580" width="9.25" bestFit="1" customWidth="1"/>
    <col min="3582" max="3584" width="11.125" bestFit="1" customWidth="1"/>
    <col min="3592" max="3592" width="11.125" bestFit="1" customWidth="1"/>
    <col min="3593" max="3596" width="9.25" bestFit="1" customWidth="1"/>
    <col min="3598" max="3600" width="11.125" bestFit="1" customWidth="1"/>
    <col min="3608" max="3608" width="11.125" bestFit="1" customWidth="1"/>
    <col min="3609" max="3612" width="9.25" bestFit="1" customWidth="1"/>
    <col min="3614" max="3616" width="11.125" bestFit="1" customWidth="1"/>
    <col min="3624" max="3624" width="11.125" bestFit="1" customWidth="1"/>
    <col min="3625" max="3628" width="9.25" bestFit="1" customWidth="1"/>
    <col min="3630" max="3632" width="11.125" bestFit="1" customWidth="1"/>
    <col min="3640" max="3640" width="11.125" bestFit="1" customWidth="1"/>
    <col min="3641" max="3644" width="9.25" bestFit="1" customWidth="1"/>
    <col min="3646" max="3648" width="11.125" bestFit="1" customWidth="1"/>
    <col min="3656" max="3656" width="11.125" bestFit="1" customWidth="1"/>
    <col min="3657" max="3660" width="9.25" bestFit="1" customWidth="1"/>
    <col min="3662" max="3664" width="11.125" bestFit="1" customWidth="1"/>
    <col min="3672" max="3672" width="11.125" bestFit="1" customWidth="1"/>
    <col min="3673" max="3676" width="9.25" bestFit="1" customWidth="1"/>
    <col min="3678" max="3680" width="11.125" bestFit="1" customWidth="1"/>
    <col min="3688" max="3688" width="11.125" bestFit="1" customWidth="1"/>
    <col min="3689" max="3692" width="9.25" bestFit="1" customWidth="1"/>
    <col min="3694" max="3696" width="11.125" bestFit="1" customWidth="1"/>
    <col min="3704" max="3704" width="11.125" bestFit="1" customWidth="1"/>
    <col min="3705" max="3708" width="9.25" bestFit="1" customWidth="1"/>
    <col min="3710" max="3712" width="11.125" bestFit="1" customWidth="1"/>
    <col min="3720" max="3720" width="11.125" bestFit="1" customWidth="1"/>
    <col min="3721" max="3724" width="9.25" bestFit="1" customWidth="1"/>
    <col min="3726" max="3728" width="11.125" bestFit="1" customWidth="1"/>
    <col min="3736" max="3736" width="11.125" bestFit="1" customWidth="1"/>
    <col min="3737" max="3740" width="9.25" bestFit="1" customWidth="1"/>
    <col min="3742" max="3744" width="11.125" bestFit="1" customWidth="1"/>
    <col min="3752" max="3752" width="11.125" bestFit="1" customWidth="1"/>
    <col min="3753" max="3756" width="9.25" bestFit="1" customWidth="1"/>
    <col min="3758" max="3760" width="11.125" bestFit="1" customWidth="1"/>
    <col min="3768" max="3768" width="11.125" bestFit="1" customWidth="1"/>
    <col min="3769" max="3772" width="9.25" bestFit="1" customWidth="1"/>
    <col min="3774" max="3776" width="11.125" bestFit="1" customWidth="1"/>
    <col min="3784" max="3784" width="11.125" bestFit="1" customWidth="1"/>
    <col min="3785" max="3788" width="9.25" bestFit="1" customWidth="1"/>
    <col min="3790" max="3792" width="11.125" bestFit="1" customWidth="1"/>
    <col min="3800" max="3800" width="11.125" bestFit="1" customWidth="1"/>
    <col min="3801" max="3804" width="9.25" bestFit="1" customWidth="1"/>
    <col min="3806" max="3808" width="11.125" bestFit="1" customWidth="1"/>
    <col min="3816" max="3816" width="11.125" bestFit="1" customWidth="1"/>
    <col min="3817" max="3820" width="9.25" bestFit="1" customWidth="1"/>
    <col min="3822" max="3824" width="11.125" bestFit="1" customWidth="1"/>
    <col min="3832" max="3832" width="11.125" bestFit="1" customWidth="1"/>
    <col min="3833" max="3836" width="9.25" bestFit="1" customWidth="1"/>
    <col min="3838" max="3840" width="11.125" bestFit="1" customWidth="1"/>
    <col min="3848" max="3848" width="11.125" bestFit="1" customWidth="1"/>
    <col min="3849" max="3852" width="9.25" bestFit="1" customWidth="1"/>
    <col min="3854" max="3856" width="11.125" bestFit="1" customWidth="1"/>
    <col min="3864" max="3864" width="11.125" bestFit="1" customWidth="1"/>
    <col min="3865" max="3868" width="9.25" bestFit="1" customWidth="1"/>
    <col min="3870" max="3872" width="11.125" bestFit="1" customWidth="1"/>
    <col min="3880" max="3880" width="11.125" bestFit="1" customWidth="1"/>
    <col min="3881" max="3884" width="9.25" bestFit="1" customWidth="1"/>
    <col min="3886" max="3888" width="11.125" bestFit="1" customWidth="1"/>
    <col min="3896" max="3896" width="11.125" bestFit="1" customWidth="1"/>
    <col min="3897" max="3900" width="9.25" bestFit="1" customWidth="1"/>
    <col min="3902" max="3904" width="11.125" bestFit="1" customWidth="1"/>
    <col min="3912" max="3912" width="11.125" bestFit="1" customWidth="1"/>
    <col min="3913" max="3916" width="9.25" bestFit="1" customWidth="1"/>
    <col min="3918" max="3920" width="11.125" bestFit="1" customWidth="1"/>
    <col min="3928" max="3928" width="11.125" bestFit="1" customWidth="1"/>
    <col min="3929" max="3932" width="9.25" bestFit="1" customWidth="1"/>
    <col min="3934" max="3936" width="11.125" bestFit="1" customWidth="1"/>
    <col min="3944" max="3944" width="11.125" bestFit="1" customWidth="1"/>
    <col min="3945" max="3948" width="9.25" bestFit="1" customWidth="1"/>
    <col min="3950" max="3952" width="11.125" bestFit="1" customWidth="1"/>
    <col min="3960" max="3960" width="11.125" bestFit="1" customWidth="1"/>
    <col min="3961" max="3964" width="9.25" bestFit="1" customWidth="1"/>
    <col min="3966" max="3968" width="11.125" bestFit="1" customWidth="1"/>
    <col min="3976" max="3976" width="11.125" bestFit="1" customWidth="1"/>
    <col min="3977" max="3980" width="9.25" bestFit="1" customWidth="1"/>
    <col min="3982" max="3984" width="11.125" bestFit="1" customWidth="1"/>
    <col min="3992" max="3992" width="11.125" bestFit="1" customWidth="1"/>
    <col min="3993" max="3996" width="9.25" bestFit="1" customWidth="1"/>
    <col min="3998" max="4000" width="11.125" bestFit="1" customWidth="1"/>
    <col min="4008" max="4008" width="11.125" bestFit="1" customWidth="1"/>
    <col min="4009" max="4012" width="9.25" bestFit="1" customWidth="1"/>
    <col min="4014" max="4016" width="11.125" bestFit="1" customWidth="1"/>
    <col min="4024" max="4024" width="11.125" bestFit="1" customWidth="1"/>
    <col min="4025" max="4028" width="9.25" bestFit="1" customWidth="1"/>
    <col min="4030" max="4032" width="11.125" bestFit="1" customWidth="1"/>
    <col min="4040" max="4040" width="11.125" bestFit="1" customWidth="1"/>
    <col min="4041" max="4044" width="9.25" bestFit="1" customWidth="1"/>
    <col min="4046" max="4048" width="11.125" bestFit="1" customWidth="1"/>
    <col min="4056" max="4056" width="11.125" bestFit="1" customWidth="1"/>
    <col min="4057" max="4060" width="9.25" bestFit="1" customWidth="1"/>
    <col min="4062" max="4064" width="11.125" bestFit="1" customWidth="1"/>
    <col min="4072" max="4072" width="11.125" bestFit="1" customWidth="1"/>
    <col min="4073" max="4076" width="9.25" bestFit="1" customWidth="1"/>
    <col min="4078" max="4080" width="11.125" bestFit="1" customWidth="1"/>
    <col min="4088" max="4088" width="11.125" bestFit="1" customWidth="1"/>
    <col min="4089" max="4092" width="9.25" bestFit="1" customWidth="1"/>
    <col min="4094" max="4096" width="11.125" bestFit="1" customWidth="1"/>
    <col min="4104" max="4104" width="11.125" bestFit="1" customWidth="1"/>
    <col min="4105" max="4108" width="9.25" bestFit="1" customWidth="1"/>
    <col min="4110" max="4112" width="11.125" bestFit="1" customWidth="1"/>
    <col min="4120" max="4120" width="11.125" bestFit="1" customWidth="1"/>
    <col min="4121" max="4124" width="9.25" bestFit="1" customWidth="1"/>
    <col min="4126" max="4128" width="11.125" bestFit="1" customWidth="1"/>
    <col min="4136" max="4136" width="11.125" bestFit="1" customWidth="1"/>
    <col min="4137" max="4140" width="9.25" bestFit="1" customWidth="1"/>
    <col min="4142" max="4144" width="11.125" bestFit="1" customWidth="1"/>
    <col min="4152" max="4152" width="11.125" bestFit="1" customWidth="1"/>
    <col min="4153" max="4156" width="9.25" bestFit="1" customWidth="1"/>
    <col min="4158" max="4160" width="11.125" bestFit="1" customWidth="1"/>
    <col min="4168" max="4168" width="11.125" bestFit="1" customWidth="1"/>
    <col min="4169" max="4172" width="9.25" bestFit="1" customWidth="1"/>
    <col min="4174" max="4176" width="11.125" bestFit="1" customWidth="1"/>
    <col min="4184" max="4184" width="11.125" bestFit="1" customWidth="1"/>
    <col min="4185" max="4188" width="9.25" bestFit="1" customWidth="1"/>
    <col min="4190" max="4192" width="11.125" bestFit="1" customWidth="1"/>
    <col min="4200" max="4200" width="11.125" bestFit="1" customWidth="1"/>
    <col min="4201" max="4204" width="9.25" bestFit="1" customWidth="1"/>
    <col min="4206" max="4208" width="11.125" bestFit="1" customWidth="1"/>
    <col min="4216" max="4216" width="11.125" bestFit="1" customWidth="1"/>
    <col min="4217" max="4220" width="9.25" bestFit="1" customWidth="1"/>
    <col min="4222" max="4224" width="11.125" bestFit="1" customWidth="1"/>
    <col min="4232" max="4232" width="11.125" bestFit="1" customWidth="1"/>
    <col min="4233" max="4236" width="9.25" bestFit="1" customWidth="1"/>
    <col min="4238" max="4240" width="11.125" bestFit="1" customWidth="1"/>
    <col min="4248" max="4248" width="11.125" bestFit="1" customWidth="1"/>
    <col min="4249" max="4252" width="9.25" bestFit="1" customWidth="1"/>
    <col min="4254" max="4256" width="11.125" bestFit="1" customWidth="1"/>
    <col min="4264" max="4264" width="11.125" bestFit="1" customWidth="1"/>
    <col min="4265" max="4268" width="9.25" bestFit="1" customWidth="1"/>
    <col min="4270" max="4272" width="11.125" bestFit="1" customWidth="1"/>
    <col min="4280" max="4280" width="11.125" bestFit="1" customWidth="1"/>
    <col min="4281" max="4284" width="9.25" bestFit="1" customWidth="1"/>
    <col min="4286" max="4288" width="11.125" bestFit="1" customWidth="1"/>
    <col min="4296" max="4296" width="11.125" bestFit="1" customWidth="1"/>
    <col min="4297" max="4300" width="9.25" bestFit="1" customWidth="1"/>
    <col min="4302" max="4304" width="11.125" bestFit="1" customWidth="1"/>
    <col min="4312" max="4312" width="11.125" bestFit="1" customWidth="1"/>
    <col min="4313" max="4316" width="9.25" bestFit="1" customWidth="1"/>
    <col min="4318" max="4320" width="11.125" bestFit="1" customWidth="1"/>
    <col min="4328" max="4328" width="11.125" bestFit="1" customWidth="1"/>
    <col min="4329" max="4332" width="9.25" bestFit="1" customWidth="1"/>
    <col min="4334" max="4336" width="11.125" bestFit="1" customWidth="1"/>
    <col min="4344" max="4344" width="11.125" bestFit="1" customWidth="1"/>
    <col min="4345" max="4348" width="9.25" bestFit="1" customWidth="1"/>
    <col min="4350" max="4352" width="11.125" bestFit="1" customWidth="1"/>
    <col min="4360" max="4360" width="11.125" bestFit="1" customWidth="1"/>
    <col min="4361" max="4364" width="9.25" bestFit="1" customWidth="1"/>
    <col min="4366" max="4368" width="11.125" bestFit="1" customWidth="1"/>
    <col min="4376" max="4376" width="11.125" bestFit="1" customWidth="1"/>
    <col min="4377" max="4380" width="9.25" bestFit="1" customWidth="1"/>
    <col min="4382" max="4384" width="11.125" bestFit="1" customWidth="1"/>
    <col min="4392" max="4392" width="11.125" bestFit="1" customWidth="1"/>
    <col min="4393" max="4396" width="9.25" bestFit="1" customWidth="1"/>
    <col min="4398" max="4400" width="11.125" bestFit="1" customWidth="1"/>
    <col min="4408" max="4408" width="11.125" bestFit="1" customWidth="1"/>
    <col min="4409" max="4412" width="9.25" bestFit="1" customWidth="1"/>
    <col min="4414" max="4416" width="11.125" bestFit="1" customWidth="1"/>
    <col min="4424" max="4424" width="11.125" bestFit="1" customWidth="1"/>
    <col min="4425" max="4428" width="9.25" bestFit="1" customWidth="1"/>
    <col min="4430" max="4432" width="11.125" bestFit="1" customWidth="1"/>
    <col min="4440" max="4440" width="11.125" bestFit="1" customWidth="1"/>
    <col min="4441" max="4444" width="9.25" bestFit="1" customWidth="1"/>
    <col min="4446" max="4448" width="11.125" bestFit="1" customWidth="1"/>
    <col min="4456" max="4456" width="11.125" bestFit="1" customWidth="1"/>
    <col min="4457" max="4460" width="9.25" bestFit="1" customWidth="1"/>
    <col min="4462" max="4464" width="11.125" bestFit="1" customWidth="1"/>
    <col min="4472" max="4472" width="11.125" bestFit="1" customWidth="1"/>
    <col min="4473" max="4476" width="9.25" bestFit="1" customWidth="1"/>
    <col min="4478" max="4480" width="11.125" bestFit="1" customWidth="1"/>
    <col min="4488" max="4488" width="11.125" bestFit="1" customWidth="1"/>
    <col min="4489" max="4492" width="9.25" bestFit="1" customWidth="1"/>
    <col min="4494" max="4496" width="11.125" bestFit="1" customWidth="1"/>
    <col min="4504" max="4504" width="11.125" bestFit="1" customWidth="1"/>
    <col min="4505" max="4508" width="9.25" bestFit="1" customWidth="1"/>
    <col min="4510" max="4512" width="11.125" bestFit="1" customWidth="1"/>
    <col min="4520" max="4520" width="11.125" bestFit="1" customWidth="1"/>
    <col min="4521" max="4524" width="9.25" bestFit="1" customWidth="1"/>
    <col min="4526" max="4528" width="11.125" bestFit="1" customWidth="1"/>
    <col min="4536" max="4536" width="11.125" bestFit="1" customWidth="1"/>
    <col min="4537" max="4540" width="9.25" bestFit="1" customWidth="1"/>
    <col min="4542" max="4544" width="11.125" bestFit="1" customWidth="1"/>
    <col min="4552" max="4552" width="11.125" bestFit="1" customWidth="1"/>
    <col min="4553" max="4556" width="9.25" bestFit="1" customWidth="1"/>
    <col min="4558" max="4560" width="11.125" bestFit="1" customWidth="1"/>
    <col min="4568" max="4568" width="11.125" bestFit="1" customWidth="1"/>
    <col min="4569" max="4572" width="9.25" bestFit="1" customWidth="1"/>
    <col min="4574" max="4576" width="11.125" bestFit="1" customWidth="1"/>
    <col min="4584" max="4584" width="11.125" bestFit="1" customWidth="1"/>
    <col min="4585" max="4588" width="9.25" bestFit="1" customWidth="1"/>
    <col min="4590" max="4592" width="11.125" bestFit="1" customWidth="1"/>
    <col min="4600" max="4600" width="11.125" bestFit="1" customWidth="1"/>
    <col min="4601" max="4604" width="9.25" bestFit="1" customWidth="1"/>
    <col min="4606" max="4608" width="11.125" bestFit="1" customWidth="1"/>
    <col min="4616" max="4616" width="11.125" bestFit="1" customWidth="1"/>
    <col min="4617" max="4620" width="9.25" bestFit="1" customWidth="1"/>
    <col min="4622" max="4624" width="11.125" bestFit="1" customWidth="1"/>
    <col min="4632" max="4632" width="11.125" bestFit="1" customWidth="1"/>
    <col min="4633" max="4636" width="9.25" bestFit="1" customWidth="1"/>
    <col min="4638" max="4640" width="11.125" bestFit="1" customWidth="1"/>
    <col min="4648" max="4648" width="11.125" bestFit="1" customWidth="1"/>
    <col min="4649" max="4652" width="9.25" bestFit="1" customWidth="1"/>
    <col min="4654" max="4656" width="11.125" bestFit="1" customWidth="1"/>
    <col min="4664" max="4664" width="11.125" bestFit="1" customWidth="1"/>
    <col min="4665" max="4668" width="9.25" bestFit="1" customWidth="1"/>
    <col min="4670" max="4672" width="11.125" bestFit="1" customWidth="1"/>
    <col min="4680" max="4680" width="11.125" bestFit="1" customWidth="1"/>
    <col min="4681" max="4684" width="9.25" bestFit="1" customWidth="1"/>
    <col min="4686" max="4688" width="11.125" bestFit="1" customWidth="1"/>
    <col min="4696" max="4696" width="11.125" bestFit="1" customWidth="1"/>
    <col min="4697" max="4700" width="9.25" bestFit="1" customWidth="1"/>
    <col min="4702" max="4704" width="11.125" bestFit="1" customWidth="1"/>
    <col min="4712" max="4712" width="11.125" bestFit="1" customWidth="1"/>
    <col min="4713" max="4716" width="9.25" bestFit="1" customWidth="1"/>
    <col min="4718" max="4720" width="11.125" bestFit="1" customWidth="1"/>
    <col min="4728" max="4728" width="11.125" bestFit="1" customWidth="1"/>
    <col min="4729" max="4732" width="9.25" bestFit="1" customWidth="1"/>
    <col min="4734" max="4736" width="11.125" bestFit="1" customWidth="1"/>
    <col min="4744" max="4744" width="11.125" bestFit="1" customWidth="1"/>
    <col min="4745" max="4748" width="9.25" bestFit="1" customWidth="1"/>
    <col min="4750" max="4752" width="11.125" bestFit="1" customWidth="1"/>
    <col min="4760" max="4760" width="11.125" bestFit="1" customWidth="1"/>
    <col min="4761" max="4764" width="9.25" bestFit="1" customWidth="1"/>
    <col min="4766" max="4768" width="11.125" bestFit="1" customWidth="1"/>
    <col min="4776" max="4776" width="11.125" bestFit="1" customWidth="1"/>
    <col min="4777" max="4780" width="9.25" bestFit="1" customWidth="1"/>
    <col min="4782" max="4784" width="11.125" bestFit="1" customWidth="1"/>
    <col min="4792" max="4792" width="11.125" bestFit="1" customWidth="1"/>
    <col min="4793" max="4796" width="9.25" bestFit="1" customWidth="1"/>
    <col min="4798" max="4800" width="11.125" bestFit="1" customWidth="1"/>
    <col min="4808" max="4808" width="11.125" bestFit="1" customWidth="1"/>
    <col min="4809" max="4812" width="9.25" bestFit="1" customWidth="1"/>
    <col min="4814" max="4816" width="11.125" bestFit="1" customWidth="1"/>
    <col min="4824" max="4824" width="11.125" bestFit="1" customWidth="1"/>
    <col min="4825" max="4828" width="9.25" bestFit="1" customWidth="1"/>
    <col min="4830" max="4832" width="11.125" bestFit="1" customWidth="1"/>
    <col min="4840" max="4840" width="11.125" bestFit="1" customWidth="1"/>
    <col min="4841" max="4844" width="9.25" bestFit="1" customWidth="1"/>
    <col min="4846" max="4848" width="11.125" bestFit="1" customWidth="1"/>
    <col min="4856" max="4856" width="11.125" bestFit="1" customWidth="1"/>
    <col min="4857" max="4860" width="9.25" bestFit="1" customWidth="1"/>
    <col min="4862" max="4864" width="11.125" bestFit="1" customWidth="1"/>
    <col min="4872" max="4872" width="11.125" bestFit="1" customWidth="1"/>
    <col min="4873" max="4876" width="9.25" bestFit="1" customWidth="1"/>
    <col min="4878" max="4880" width="11.125" bestFit="1" customWidth="1"/>
    <col min="4888" max="4888" width="11.125" bestFit="1" customWidth="1"/>
    <col min="4889" max="4892" width="9.25" bestFit="1" customWidth="1"/>
    <col min="4894" max="4896" width="11.125" bestFit="1" customWidth="1"/>
    <col min="4904" max="4904" width="11.125" bestFit="1" customWidth="1"/>
    <col min="4905" max="4908" width="9.25" bestFit="1" customWidth="1"/>
    <col min="4910" max="4912" width="11.125" bestFit="1" customWidth="1"/>
    <col min="4920" max="4920" width="11.125" bestFit="1" customWidth="1"/>
    <col min="4921" max="4924" width="9.25" bestFit="1" customWidth="1"/>
    <col min="4926" max="4928" width="11.125" bestFit="1" customWidth="1"/>
    <col min="4936" max="4936" width="11.125" bestFit="1" customWidth="1"/>
    <col min="4937" max="4940" width="9.25" bestFit="1" customWidth="1"/>
    <col min="4942" max="4944" width="11.125" bestFit="1" customWidth="1"/>
    <col min="4952" max="4952" width="11.125" bestFit="1" customWidth="1"/>
    <col min="4953" max="4956" width="9.25" bestFit="1" customWidth="1"/>
    <col min="4958" max="4960" width="11.125" bestFit="1" customWidth="1"/>
    <col min="4968" max="4968" width="11.125" bestFit="1" customWidth="1"/>
    <col min="4969" max="4972" width="9.25" bestFit="1" customWidth="1"/>
    <col min="4974" max="4976" width="11.125" bestFit="1" customWidth="1"/>
    <col min="4984" max="4984" width="11.125" bestFit="1" customWidth="1"/>
    <col min="4985" max="4988" width="9.25" bestFit="1" customWidth="1"/>
    <col min="4990" max="4992" width="11.125" bestFit="1" customWidth="1"/>
    <col min="5000" max="5000" width="11.125" bestFit="1" customWidth="1"/>
    <col min="5001" max="5004" width="9.25" bestFit="1" customWidth="1"/>
    <col min="5006" max="5008" width="11.125" bestFit="1" customWidth="1"/>
    <col min="5016" max="5016" width="11.125" bestFit="1" customWidth="1"/>
    <col min="5017" max="5020" width="9.25" bestFit="1" customWidth="1"/>
    <col min="5022" max="5024" width="11.125" bestFit="1" customWidth="1"/>
    <col min="5032" max="5032" width="11.125" bestFit="1" customWidth="1"/>
    <col min="5033" max="5036" width="9.25" bestFit="1" customWidth="1"/>
    <col min="5038" max="5040" width="11.125" bestFit="1" customWidth="1"/>
    <col min="5048" max="5048" width="11.125" bestFit="1" customWidth="1"/>
    <col min="5049" max="5052" width="9.25" bestFit="1" customWidth="1"/>
    <col min="5054" max="5056" width="11.125" bestFit="1" customWidth="1"/>
    <col min="5064" max="5064" width="11.125" bestFit="1" customWidth="1"/>
    <col min="5065" max="5068" width="9.25" bestFit="1" customWidth="1"/>
    <col min="5070" max="5072" width="11.125" bestFit="1" customWidth="1"/>
    <col min="5080" max="5080" width="11.125" bestFit="1" customWidth="1"/>
    <col min="5081" max="5084" width="9.25" bestFit="1" customWidth="1"/>
    <col min="5086" max="5088" width="11.125" bestFit="1" customWidth="1"/>
    <col min="5096" max="5096" width="11.125" bestFit="1" customWidth="1"/>
    <col min="5097" max="5100" width="9.25" bestFit="1" customWidth="1"/>
    <col min="5102" max="5104" width="11.125" bestFit="1" customWidth="1"/>
    <col min="5112" max="5112" width="11.125" bestFit="1" customWidth="1"/>
    <col min="5113" max="5116" width="9.25" bestFit="1" customWidth="1"/>
    <col min="5118" max="5120" width="11.125" bestFit="1" customWidth="1"/>
    <col min="5128" max="5128" width="11.125" bestFit="1" customWidth="1"/>
    <col min="5129" max="5132" width="9.25" bestFit="1" customWidth="1"/>
    <col min="5134" max="5136" width="11.125" bestFit="1" customWidth="1"/>
    <col min="5144" max="5144" width="11.125" bestFit="1" customWidth="1"/>
    <col min="5145" max="5148" width="9.25" bestFit="1" customWidth="1"/>
    <col min="5150" max="5152" width="11.125" bestFit="1" customWidth="1"/>
    <col min="5160" max="5160" width="11.125" bestFit="1" customWidth="1"/>
    <col min="5161" max="5164" width="9.25" bestFit="1" customWidth="1"/>
    <col min="5166" max="5168" width="11.125" bestFit="1" customWidth="1"/>
    <col min="5176" max="5176" width="11.125" bestFit="1" customWidth="1"/>
    <col min="5177" max="5180" width="9.25" bestFit="1" customWidth="1"/>
    <col min="5182" max="5184" width="11.125" bestFit="1" customWidth="1"/>
    <col min="5192" max="5192" width="11.125" bestFit="1" customWidth="1"/>
    <col min="5193" max="5196" width="9.25" bestFit="1" customWidth="1"/>
    <col min="5198" max="5200" width="11.125" bestFit="1" customWidth="1"/>
    <col min="5208" max="5208" width="11.125" bestFit="1" customWidth="1"/>
    <col min="5209" max="5212" width="9.25" bestFit="1" customWidth="1"/>
    <col min="5214" max="5216" width="11.125" bestFit="1" customWidth="1"/>
    <col min="5224" max="5224" width="11.125" bestFit="1" customWidth="1"/>
    <col min="5225" max="5228" width="9.25" bestFit="1" customWidth="1"/>
    <col min="5230" max="5232" width="11.125" bestFit="1" customWidth="1"/>
    <col min="5240" max="5240" width="11.125" bestFit="1" customWidth="1"/>
    <col min="5241" max="5244" width="9.25" bestFit="1" customWidth="1"/>
    <col min="5246" max="5248" width="11.125" bestFit="1" customWidth="1"/>
    <col min="5256" max="5256" width="11.125" bestFit="1" customWidth="1"/>
    <col min="5257" max="5260" width="9.25" bestFit="1" customWidth="1"/>
    <col min="5262" max="5264" width="11.125" bestFit="1" customWidth="1"/>
    <col min="5272" max="5272" width="11.125" bestFit="1" customWidth="1"/>
    <col min="5273" max="5276" width="9.25" bestFit="1" customWidth="1"/>
    <col min="5278" max="5280" width="11.125" bestFit="1" customWidth="1"/>
    <col min="5288" max="5288" width="11.125" bestFit="1" customWidth="1"/>
    <col min="5289" max="5292" width="9.25" bestFit="1" customWidth="1"/>
    <col min="5294" max="5296" width="11.125" bestFit="1" customWidth="1"/>
    <col min="5304" max="5304" width="11.125" bestFit="1" customWidth="1"/>
    <col min="5305" max="5308" width="9.25" bestFit="1" customWidth="1"/>
    <col min="5310" max="5312" width="11.125" bestFit="1" customWidth="1"/>
    <col min="5320" max="5320" width="11.125" bestFit="1" customWidth="1"/>
    <col min="5321" max="5324" width="9.25" bestFit="1" customWidth="1"/>
    <col min="5326" max="5328" width="11.125" bestFit="1" customWidth="1"/>
    <col min="5336" max="5336" width="11.125" bestFit="1" customWidth="1"/>
    <col min="5337" max="5340" width="9.25" bestFit="1" customWidth="1"/>
    <col min="5342" max="5344" width="11.125" bestFit="1" customWidth="1"/>
    <col min="5352" max="5352" width="11.125" bestFit="1" customWidth="1"/>
    <col min="5353" max="5356" width="9.25" bestFit="1" customWidth="1"/>
    <col min="5358" max="5360" width="11.125" bestFit="1" customWidth="1"/>
    <col min="5368" max="5368" width="11.125" bestFit="1" customWidth="1"/>
    <col min="5369" max="5372" width="9.25" bestFit="1" customWidth="1"/>
    <col min="5374" max="5376" width="11.125" bestFit="1" customWidth="1"/>
    <col min="5384" max="5384" width="11.125" bestFit="1" customWidth="1"/>
    <col min="5385" max="5388" width="9.25" bestFit="1" customWidth="1"/>
    <col min="5390" max="5392" width="11.125" bestFit="1" customWidth="1"/>
    <col min="5400" max="5400" width="11.125" bestFit="1" customWidth="1"/>
    <col min="5401" max="5404" width="9.25" bestFit="1" customWidth="1"/>
    <col min="5406" max="5408" width="11.125" bestFit="1" customWidth="1"/>
    <col min="5416" max="5416" width="11.125" bestFit="1" customWidth="1"/>
    <col min="5417" max="5420" width="9.25" bestFit="1" customWidth="1"/>
    <col min="5422" max="5424" width="11.125" bestFit="1" customWidth="1"/>
    <col min="5432" max="5432" width="11.125" bestFit="1" customWidth="1"/>
    <col min="5433" max="5436" width="9.25" bestFit="1" customWidth="1"/>
    <col min="5438" max="5440" width="11.125" bestFit="1" customWidth="1"/>
    <col min="5448" max="5448" width="11.125" bestFit="1" customWidth="1"/>
    <col min="5449" max="5452" width="9.25" bestFit="1" customWidth="1"/>
    <col min="5454" max="5456" width="11.125" bestFit="1" customWidth="1"/>
    <col min="5464" max="5464" width="11.125" bestFit="1" customWidth="1"/>
    <col min="5465" max="5468" width="9.25" bestFit="1" customWidth="1"/>
    <col min="5470" max="5472" width="11.125" bestFit="1" customWidth="1"/>
    <col min="5480" max="5480" width="11.125" bestFit="1" customWidth="1"/>
    <col min="5481" max="5484" width="9.25" bestFit="1" customWidth="1"/>
    <col min="5486" max="5488" width="11.125" bestFit="1" customWidth="1"/>
    <col min="5496" max="5496" width="11.125" bestFit="1" customWidth="1"/>
    <col min="5497" max="5500" width="9.25" bestFit="1" customWidth="1"/>
    <col min="5502" max="5504" width="11.125" bestFit="1" customWidth="1"/>
    <col min="5512" max="5512" width="11.125" bestFit="1" customWidth="1"/>
    <col min="5513" max="5516" width="9.25" bestFit="1" customWidth="1"/>
    <col min="5518" max="5520" width="11.125" bestFit="1" customWidth="1"/>
    <col min="5528" max="5528" width="11.125" bestFit="1" customWidth="1"/>
    <col min="5529" max="5532" width="9.25" bestFit="1" customWidth="1"/>
    <col min="5534" max="5536" width="11.125" bestFit="1" customWidth="1"/>
    <col min="5544" max="5544" width="11.125" bestFit="1" customWidth="1"/>
    <col min="5545" max="5548" width="9.25" bestFit="1" customWidth="1"/>
    <col min="5550" max="5552" width="11.125" bestFit="1" customWidth="1"/>
    <col min="5560" max="5560" width="11.125" bestFit="1" customWidth="1"/>
    <col min="5561" max="5564" width="9.25" bestFit="1" customWidth="1"/>
    <col min="5566" max="5568" width="11.125" bestFit="1" customWidth="1"/>
    <col min="5576" max="5576" width="11.125" bestFit="1" customWidth="1"/>
    <col min="5577" max="5580" width="9.25" bestFit="1" customWidth="1"/>
    <col min="5582" max="5584" width="11.125" bestFit="1" customWidth="1"/>
    <col min="5592" max="5592" width="11.125" bestFit="1" customWidth="1"/>
    <col min="5593" max="5596" width="9.25" bestFit="1" customWidth="1"/>
    <col min="5598" max="5600" width="11.125" bestFit="1" customWidth="1"/>
    <col min="5608" max="5608" width="11.125" bestFit="1" customWidth="1"/>
    <col min="5609" max="5612" width="9.25" bestFit="1" customWidth="1"/>
    <col min="5614" max="5616" width="11.125" bestFit="1" customWidth="1"/>
    <col min="5624" max="5624" width="11.125" bestFit="1" customWidth="1"/>
    <col min="5625" max="5628" width="9.25" bestFit="1" customWidth="1"/>
    <col min="5630" max="5632" width="11.125" bestFit="1" customWidth="1"/>
    <col min="5640" max="5640" width="11.125" bestFit="1" customWidth="1"/>
    <col min="5641" max="5644" width="9.25" bestFit="1" customWidth="1"/>
    <col min="5646" max="5648" width="11.125" bestFit="1" customWidth="1"/>
    <col min="5656" max="5656" width="11.125" bestFit="1" customWidth="1"/>
    <col min="5657" max="5660" width="9.25" bestFit="1" customWidth="1"/>
    <col min="5662" max="5664" width="11.125" bestFit="1" customWidth="1"/>
    <col min="5672" max="5672" width="11.125" bestFit="1" customWidth="1"/>
    <col min="5673" max="5676" width="9.25" bestFit="1" customWidth="1"/>
    <col min="5678" max="5680" width="11.125" bestFit="1" customWidth="1"/>
    <col min="5688" max="5688" width="11.125" bestFit="1" customWidth="1"/>
    <col min="5689" max="5692" width="9.25" bestFit="1" customWidth="1"/>
    <col min="5694" max="5696" width="11.125" bestFit="1" customWidth="1"/>
    <col min="5704" max="5704" width="11.125" bestFit="1" customWidth="1"/>
    <col min="5705" max="5708" width="9.25" bestFit="1" customWidth="1"/>
    <col min="5710" max="5712" width="11.125" bestFit="1" customWidth="1"/>
    <col min="5720" max="5720" width="11.125" bestFit="1" customWidth="1"/>
    <col min="5721" max="5724" width="9.25" bestFit="1" customWidth="1"/>
    <col min="5726" max="5728" width="11.125" bestFit="1" customWidth="1"/>
    <col min="5736" max="5736" width="11.125" bestFit="1" customWidth="1"/>
    <col min="5737" max="5740" width="9.25" bestFit="1" customWidth="1"/>
    <col min="5742" max="5744" width="11.125" bestFit="1" customWidth="1"/>
    <col min="5752" max="5752" width="11.125" bestFit="1" customWidth="1"/>
    <col min="5753" max="5756" width="9.25" bestFit="1" customWidth="1"/>
    <col min="5758" max="5760" width="11.125" bestFit="1" customWidth="1"/>
    <col min="5768" max="5768" width="11.125" bestFit="1" customWidth="1"/>
    <col min="5769" max="5772" width="9.25" bestFit="1" customWidth="1"/>
    <col min="5774" max="5776" width="11.125" bestFit="1" customWidth="1"/>
    <col min="5784" max="5784" width="11.125" bestFit="1" customWidth="1"/>
    <col min="5785" max="5788" width="9.25" bestFit="1" customWidth="1"/>
    <col min="5790" max="5792" width="11.125" bestFit="1" customWidth="1"/>
    <col min="5800" max="5800" width="11.125" bestFit="1" customWidth="1"/>
    <col min="5801" max="5804" width="9.25" bestFit="1" customWidth="1"/>
    <col min="5806" max="5808" width="11.125" bestFit="1" customWidth="1"/>
    <col min="5816" max="5816" width="11.125" bestFit="1" customWidth="1"/>
    <col min="5817" max="5820" width="9.25" bestFit="1" customWidth="1"/>
    <col min="5822" max="5824" width="11.125" bestFit="1" customWidth="1"/>
    <col min="5832" max="5832" width="11.125" bestFit="1" customWidth="1"/>
    <col min="5833" max="5836" width="9.25" bestFit="1" customWidth="1"/>
    <col min="5838" max="5840" width="11.125" bestFit="1" customWidth="1"/>
    <col min="5848" max="5848" width="11.125" bestFit="1" customWidth="1"/>
    <col min="5849" max="5852" width="9.25" bestFit="1" customWidth="1"/>
    <col min="5854" max="5856" width="11.125" bestFit="1" customWidth="1"/>
    <col min="5864" max="5864" width="11.125" bestFit="1" customWidth="1"/>
    <col min="5865" max="5868" width="9.25" bestFit="1" customWidth="1"/>
    <col min="5870" max="5872" width="11.125" bestFit="1" customWidth="1"/>
    <col min="5880" max="5880" width="11.125" bestFit="1" customWidth="1"/>
    <col min="5881" max="5884" width="9.25" bestFit="1" customWidth="1"/>
    <col min="5886" max="5888" width="11.125" bestFit="1" customWidth="1"/>
    <col min="5896" max="5896" width="11.125" bestFit="1" customWidth="1"/>
    <col min="5897" max="5900" width="9.25" bestFit="1" customWidth="1"/>
    <col min="5902" max="5904" width="11.125" bestFit="1" customWidth="1"/>
    <col min="5912" max="5912" width="11.125" bestFit="1" customWidth="1"/>
    <col min="5913" max="5916" width="9.25" bestFit="1" customWidth="1"/>
    <col min="5918" max="5920" width="11.125" bestFit="1" customWidth="1"/>
    <col min="5928" max="5928" width="11.125" bestFit="1" customWidth="1"/>
    <col min="5929" max="5932" width="9.25" bestFit="1" customWidth="1"/>
    <col min="5934" max="5936" width="11.125" bestFit="1" customWidth="1"/>
    <col min="5944" max="5944" width="11.125" bestFit="1" customWidth="1"/>
    <col min="5945" max="5948" width="9.25" bestFit="1" customWidth="1"/>
    <col min="5950" max="5952" width="11.125" bestFit="1" customWidth="1"/>
    <col min="5960" max="5960" width="11.125" bestFit="1" customWidth="1"/>
    <col min="5961" max="5964" width="9.25" bestFit="1" customWidth="1"/>
    <col min="5966" max="5968" width="11.125" bestFit="1" customWidth="1"/>
    <col min="5976" max="5976" width="11.125" bestFit="1" customWidth="1"/>
    <col min="5977" max="5980" width="9.25" bestFit="1" customWidth="1"/>
    <col min="5982" max="5984" width="11.125" bestFit="1" customWidth="1"/>
    <col min="5992" max="5992" width="11.125" bestFit="1" customWidth="1"/>
    <col min="5993" max="5996" width="9.25" bestFit="1" customWidth="1"/>
    <col min="5998" max="6000" width="11.125" bestFit="1" customWidth="1"/>
    <col min="6008" max="6008" width="11.125" bestFit="1" customWidth="1"/>
    <col min="6009" max="6012" width="9.25" bestFit="1" customWidth="1"/>
    <col min="6014" max="6016" width="11.125" bestFit="1" customWidth="1"/>
    <col min="6024" max="6024" width="11.125" bestFit="1" customWidth="1"/>
    <col min="6025" max="6028" width="9.25" bestFit="1" customWidth="1"/>
    <col min="6030" max="6032" width="11.125" bestFit="1" customWidth="1"/>
    <col min="6040" max="6040" width="11.125" bestFit="1" customWidth="1"/>
    <col min="6041" max="6044" width="9.25" bestFit="1" customWidth="1"/>
    <col min="6046" max="6048" width="11.125" bestFit="1" customWidth="1"/>
    <col min="6056" max="6056" width="11.125" bestFit="1" customWidth="1"/>
    <col min="6057" max="6060" width="9.25" bestFit="1" customWidth="1"/>
    <col min="6062" max="6064" width="11.125" bestFit="1" customWidth="1"/>
    <col min="6072" max="6072" width="11.125" bestFit="1" customWidth="1"/>
    <col min="6073" max="6076" width="9.25" bestFit="1" customWidth="1"/>
    <col min="6078" max="6080" width="11.125" bestFit="1" customWidth="1"/>
    <col min="6088" max="6088" width="11.125" bestFit="1" customWidth="1"/>
    <col min="6089" max="6092" width="9.25" bestFit="1" customWidth="1"/>
    <col min="6094" max="6096" width="11.125" bestFit="1" customWidth="1"/>
    <col min="6104" max="6104" width="11.125" bestFit="1" customWidth="1"/>
    <col min="6105" max="6108" width="9.25" bestFit="1" customWidth="1"/>
    <col min="6110" max="6112" width="11.125" bestFit="1" customWidth="1"/>
    <col min="6120" max="6120" width="11.125" bestFit="1" customWidth="1"/>
    <col min="6121" max="6124" width="9.25" bestFit="1" customWidth="1"/>
    <col min="6126" max="6128" width="11.125" bestFit="1" customWidth="1"/>
    <col min="6136" max="6136" width="11.125" bestFit="1" customWidth="1"/>
    <col min="6137" max="6140" width="9.25" bestFit="1" customWidth="1"/>
    <col min="6142" max="6144" width="11.125" bestFit="1" customWidth="1"/>
    <col min="6152" max="6152" width="11.125" bestFit="1" customWidth="1"/>
    <col min="6153" max="6156" width="9.25" bestFit="1" customWidth="1"/>
    <col min="6158" max="6160" width="11.125" bestFit="1" customWidth="1"/>
    <col min="6168" max="6168" width="11.125" bestFit="1" customWidth="1"/>
    <col min="6169" max="6172" width="9.25" bestFit="1" customWidth="1"/>
    <col min="6174" max="6176" width="11.125" bestFit="1" customWidth="1"/>
    <col min="6184" max="6184" width="11.125" bestFit="1" customWidth="1"/>
    <col min="6185" max="6188" width="9.25" bestFit="1" customWidth="1"/>
    <col min="6190" max="6192" width="11.125" bestFit="1" customWidth="1"/>
    <col min="6200" max="6200" width="11.125" bestFit="1" customWidth="1"/>
    <col min="6201" max="6204" width="9.25" bestFit="1" customWidth="1"/>
    <col min="6206" max="6208" width="11.125" bestFit="1" customWidth="1"/>
    <col min="6216" max="6216" width="11.125" bestFit="1" customWidth="1"/>
    <col min="6217" max="6220" width="9.25" bestFit="1" customWidth="1"/>
    <col min="6222" max="6224" width="11.125" bestFit="1" customWidth="1"/>
    <col min="6232" max="6232" width="11.125" bestFit="1" customWidth="1"/>
    <col min="6233" max="6236" width="9.25" bestFit="1" customWidth="1"/>
    <col min="6238" max="6240" width="11.125" bestFit="1" customWidth="1"/>
    <col min="6248" max="6248" width="11.125" bestFit="1" customWidth="1"/>
    <col min="6249" max="6252" width="9.25" bestFit="1" customWidth="1"/>
    <col min="6254" max="6256" width="11.125" bestFit="1" customWidth="1"/>
    <col min="6264" max="6264" width="11.125" bestFit="1" customWidth="1"/>
    <col min="6265" max="6268" width="9.25" bestFit="1" customWidth="1"/>
    <col min="6270" max="6272" width="11.125" bestFit="1" customWidth="1"/>
    <col min="6280" max="6280" width="11.125" bestFit="1" customWidth="1"/>
    <col min="6281" max="6284" width="9.25" bestFit="1" customWidth="1"/>
    <col min="6286" max="6288" width="11.125" bestFit="1" customWidth="1"/>
    <col min="6296" max="6296" width="11.125" bestFit="1" customWidth="1"/>
    <col min="6297" max="6300" width="9.25" bestFit="1" customWidth="1"/>
    <col min="6302" max="6304" width="11.125" bestFit="1" customWidth="1"/>
    <col min="6312" max="6312" width="11.125" bestFit="1" customWidth="1"/>
    <col min="6313" max="6316" width="9.25" bestFit="1" customWidth="1"/>
    <col min="6318" max="6320" width="11.125" bestFit="1" customWidth="1"/>
    <col min="6328" max="6328" width="11.125" bestFit="1" customWidth="1"/>
    <col min="6329" max="6332" width="9.25" bestFit="1" customWidth="1"/>
    <col min="6334" max="6336" width="11.125" bestFit="1" customWidth="1"/>
    <col min="6344" max="6344" width="11.125" bestFit="1" customWidth="1"/>
    <col min="6345" max="6348" width="9.25" bestFit="1" customWidth="1"/>
    <col min="6350" max="6352" width="11.125" bestFit="1" customWidth="1"/>
    <col min="6360" max="6360" width="11.125" bestFit="1" customWidth="1"/>
    <col min="6361" max="6364" width="9.25" bestFit="1" customWidth="1"/>
    <col min="6366" max="6368" width="11.125" bestFit="1" customWidth="1"/>
    <col min="6376" max="6376" width="11.125" bestFit="1" customWidth="1"/>
    <col min="6377" max="6380" width="9.25" bestFit="1" customWidth="1"/>
    <col min="6382" max="6384" width="11.125" bestFit="1" customWidth="1"/>
    <col min="6392" max="6392" width="11.125" bestFit="1" customWidth="1"/>
    <col min="6393" max="6396" width="9.25" bestFit="1" customWidth="1"/>
    <col min="6398" max="6400" width="11.125" bestFit="1" customWidth="1"/>
    <col min="6408" max="6408" width="11.125" bestFit="1" customWidth="1"/>
    <col min="6409" max="6412" width="9.25" bestFit="1" customWidth="1"/>
    <col min="6414" max="6416" width="11.125" bestFit="1" customWidth="1"/>
    <col min="6424" max="6424" width="11.125" bestFit="1" customWidth="1"/>
    <col min="6425" max="6428" width="9.25" bestFit="1" customWidth="1"/>
    <col min="6430" max="6432" width="11.125" bestFit="1" customWidth="1"/>
    <col min="6440" max="6440" width="11.125" bestFit="1" customWidth="1"/>
    <col min="6441" max="6444" width="9.25" bestFit="1" customWidth="1"/>
    <col min="6446" max="6448" width="11.125" bestFit="1" customWidth="1"/>
    <col min="6456" max="6456" width="11.125" bestFit="1" customWidth="1"/>
    <col min="6457" max="6460" width="9.25" bestFit="1" customWidth="1"/>
    <col min="6462" max="6464" width="11.125" bestFit="1" customWidth="1"/>
    <col min="6472" max="6472" width="11.125" bestFit="1" customWidth="1"/>
    <col min="6473" max="6476" width="9.25" bestFit="1" customWidth="1"/>
    <col min="6478" max="6480" width="11.125" bestFit="1" customWidth="1"/>
    <col min="6488" max="6488" width="11.125" bestFit="1" customWidth="1"/>
    <col min="6489" max="6492" width="9.25" bestFit="1" customWidth="1"/>
    <col min="6494" max="6496" width="11.125" bestFit="1" customWidth="1"/>
    <col min="6504" max="6504" width="11.125" bestFit="1" customWidth="1"/>
    <col min="6505" max="6508" width="9.25" bestFit="1" customWidth="1"/>
    <col min="6510" max="6512" width="11.125" bestFit="1" customWidth="1"/>
    <col min="6520" max="6520" width="11.125" bestFit="1" customWidth="1"/>
    <col min="6521" max="6524" width="9.25" bestFit="1" customWidth="1"/>
    <col min="6526" max="6528" width="11.125" bestFit="1" customWidth="1"/>
    <col min="6536" max="6536" width="11.125" bestFit="1" customWidth="1"/>
    <col min="6537" max="6540" width="9.25" bestFit="1" customWidth="1"/>
    <col min="6542" max="6544" width="11.125" bestFit="1" customWidth="1"/>
    <col min="6552" max="6552" width="11.125" bestFit="1" customWidth="1"/>
    <col min="6553" max="6556" width="9.25" bestFit="1" customWidth="1"/>
    <col min="6558" max="6560" width="11.125" bestFit="1" customWidth="1"/>
    <col min="6568" max="6568" width="11.125" bestFit="1" customWidth="1"/>
    <col min="6569" max="6572" width="9.25" bestFit="1" customWidth="1"/>
    <col min="6574" max="6576" width="11.125" bestFit="1" customWidth="1"/>
    <col min="6584" max="6584" width="11.125" bestFit="1" customWidth="1"/>
    <col min="6585" max="6588" width="9.25" bestFit="1" customWidth="1"/>
    <col min="6590" max="6592" width="11.125" bestFit="1" customWidth="1"/>
    <col min="6600" max="6600" width="11.125" bestFit="1" customWidth="1"/>
    <col min="6601" max="6604" width="9.25" bestFit="1" customWidth="1"/>
    <col min="6606" max="6608" width="11.125" bestFit="1" customWidth="1"/>
    <col min="6616" max="6616" width="11.125" bestFit="1" customWidth="1"/>
    <col min="6617" max="6620" width="9.25" bestFit="1" customWidth="1"/>
    <col min="6622" max="6624" width="11.125" bestFit="1" customWidth="1"/>
    <col min="6632" max="6632" width="11.125" bestFit="1" customWidth="1"/>
    <col min="6633" max="6636" width="9.25" bestFit="1" customWidth="1"/>
    <col min="6638" max="6640" width="11.125" bestFit="1" customWidth="1"/>
    <col min="6648" max="6648" width="11.125" bestFit="1" customWidth="1"/>
    <col min="6649" max="6652" width="9.25" bestFit="1" customWidth="1"/>
    <col min="6654" max="6656" width="11.125" bestFit="1" customWidth="1"/>
    <col min="6664" max="6664" width="11.125" bestFit="1" customWidth="1"/>
    <col min="6665" max="6668" width="9.25" bestFit="1" customWidth="1"/>
    <col min="6670" max="6672" width="11.125" bestFit="1" customWidth="1"/>
    <col min="6680" max="6680" width="11.125" bestFit="1" customWidth="1"/>
    <col min="6681" max="6684" width="9.25" bestFit="1" customWidth="1"/>
    <col min="6686" max="6688" width="11.125" bestFit="1" customWidth="1"/>
    <col min="6696" max="6696" width="11.125" bestFit="1" customWidth="1"/>
    <col min="6697" max="6700" width="9.25" bestFit="1" customWidth="1"/>
    <col min="6702" max="6704" width="11.125" bestFit="1" customWidth="1"/>
    <col min="6712" max="6712" width="11.125" bestFit="1" customWidth="1"/>
    <col min="6713" max="6716" width="9.25" bestFit="1" customWidth="1"/>
    <col min="6718" max="6720" width="11.125" bestFit="1" customWidth="1"/>
    <col min="6728" max="6728" width="11.125" bestFit="1" customWidth="1"/>
    <col min="6729" max="6732" width="9.25" bestFit="1" customWidth="1"/>
    <col min="6734" max="6736" width="11.125" bestFit="1" customWidth="1"/>
    <col min="6744" max="6744" width="11.125" bestFit="1" customWidth="1"/>
    <col min="6745" max="6748" width="9.25" bestFit="1" customWidth="1"/>
    <col min="6750" max="6752" width="11.125" bestFit="1" customWidth="1"/>
    <col min="6760" max="6760" width="11.125" bestFit="1" customWidth="1"/>
    <col min="6761" max="6764" width="9.25" bestFit="1" customWidth="1"/>
    <col min="6766" max="6768" width="11.125" bestFit="1" customWidth="1"/>
    <col min="6776" max="6776" width="11.125" bestFit="1" customWidth="1"/>
    <col min="6777" max="6780" width="9.25" bestFit="1" customWidth="1"/>
    <col min="6782" max="6784" width="11.125" bestFit="1" customWidth="1"/>
    <col min="6792" max="6792" width="11.125" bestFit="1" customWidth="1"/>
    <col min="6793" max="6796" width="9.25" bestFit="1" customWidth="1"/>
    <col min="6798" max="6800" width="11.125" bestFit="1" customWidth="1"/>
    <col min="6808" max="6808" width="11.125" bestFit="1" customWidth="1"/>
    <col min="6809" max="6812" width="9.25" bestFit="1" customWidth="1"/>
    <col min="6814" max="6816" width="11.125" bestFit="1" customWidth="1"/>
    <col min="6824" max="6824" width="11.125" bestFit="1" customWidth="1"/>
    <col min="6825" max="6828" width="9.25" bestFit="1" customWidth="1"/>
    <col min="6830" max="6832" width="11.125" bestFit="1" customWidth="1"/>
    <col min="6840" max="6840" width="11.125" bestFit="1" customWidth="1"/>
    <col min="6841" max="6844" width="9.25" bestFit="1" customWidth="1"/>
    <col min="6846" max="6848" width="11.125" bestFit="1" customWidth="1"/>
    <col min="6856" max="6856" width="11.125" bestFit="1" customWidth="1"/>
    <col min="6857" max="6860" width="9.25" bestFit="1" customWidth="1"/>
    <col min="6862" max="6864" width="11.125" bestFit="1" customWidth="1"/>
    <col min="6872" max="6872" width="11.125" bestFit="1" customWidth="1"/>
    <col min="6873" max="6876" width="9.25" bestFit="1" customWidth="1"/>
    <col min="6878" max="6880" width="11.125" bestFit="1" customWidth="1"/>
    <col min="6888" max="6888" width="11.125" bestFit="1" customWidth="1"/>
    <col min="6889" max="6892" width="9.25" bestFit="1" customWidth="1"/>
    <col min="6894" max="6896" width="11.125" bestFit="1" customWidth="1"/>
    <col min="6904" max="6904" width="11.125" bestFit="1" customWidth="1"/>
    <col min="6905" max="6908" width="9.25" bestFit="1" customWidth="1"/>
    <col min="6910" max="6912" width="11.125" bestFit="1" customWidth="1"/>
    <col min="6920" max="6920" width="11.125" bestFit="1" customWidth="1"/>
    <col min="6921" max="6924" width="9.25" bestFit="1" customWidth="1"/>
    <col min="6926" max="6928" width="11.125" bestFit="1" customWidth="1"/>
    <col min="6936" max="6936" width="11.125" bestFit="1" customWidth="1"/>
    <col min="6937" max="6940" width="9.25" bestFit="1" customWidth="1"/>
    <col min="6942" max="6944" width="11.125" bestFit="1" customWidth="1"/>
    <col min="6952" max="6952" width="11.125" bestFit="1" customWidth="1"/>
    <col min="6953" max="6956" width="9.25" bestFit="1" customWidth="1"/>
    <col min="6958" max="6960" width="11.125" bestFit="1" customWidth="1"/>
    <col min="6968" max="6968" width="11.125" bestFit="1" customWidth="1"/>
    <col min="6969" max="6972" width="9.25" bestFit="1" customWidth="1"/>
    <col min="6974" max="6976" width="11.125" bestFit="1" customWidth="1"/>
    <col min="6984" max="6984" width="11.125" bestFit="1" customWidth="1"/>
    <col min="6985" max="6988" width="9.25" bestFit="1" customWidth="1"/>
    <col min="6990" max="6992" width="11.125" bestFit="1" customWidth="1"/>
    <col min="7000" max="7000" width="11.125" bestFit="1" customWidth="1"/>
    <col min="7001" max="7004" width="9.25" bestFit="1" customWidth="1"/>
    <col min="7006" max="7008" width="11.125" bestFit="1" customWidth="1"/>
    <col min="7016" max="7016" width="11.125" bestFit="1" customWidth="1"/>
    <col min="7017" max="7020" width="9.25" bestFit="1" customWidth="1"/>
    <col min="7022" max="7024" width="11.125" bestFit="1" customWidth="1"/>
    <col min="7032" max="7032" width="11.125" bestFit="1" customWidth="1"/>
    <col min="7033" max="7036" width="9.25" bestFit="1" customWidth="1"/>
    <col min="7038" max="7040" width="11.125" bestFit="1" customWidth="1"/>
    <col min="7048" max="7048" width="11.125" bestFit="1" customWidth="1"/>
    <col min="7049" max="7052" width="9.25" bestFit="1" customWidth="1"/>
    <col min="7054" max="7056" width="11.125" bestFit="1" customWidth="1"/>
    <col min="7064" max="7064" width="11.125" bestFit="1" customWidth="1"/>
    <col min="7065" max="7068" width="9.25" bestFit="1" customWidth="1"/>
    <col min="7070" max="7072" width="11.125" bestFit="1" customWidth="1"/>
    <col min="7080" max="7080" width="11.125" bestFit="1" customWidth="1"/>
    <col min="7081" max="7084" width="9.25" bestFit="1" customWidth="1"/>
    <col min="7086" max="7088" width="11.125" bestFit="1" customWidth="1"/>
    <col min="7096" max="7096" width="11.125" bestFit="1" customWidth="1"/>
    <col min="7097" max="7100" width="9.25" bestFit="1" customWidth="1"/>
    <col min="7102" max="7104" width="11.125" bestFit="1" customWidth="1"/>
    <col min="7112" max="7112" width="11.125" bestFit="1" customWidth="1"/>
    <col min="7113" max="7116" width="9.25" bestFit="1" customWidth="1"/>
    <col min="7118" max="7120" width="11.125" bestFit="1" customWidth="1"/>
    <col min="7128" max="7128" width="11.125" bestFit="1" customWidth="1"/>
    <col min="7129" max="7132" width="9.25" bestFit="1" customWidth="1"/>
    <col min="7134" max="7136" width="11.125" bestFit="1" customWidth="1"/>
    <col min="7144" max="7144" width="11.125" bestFit="1" customWidth="1"/>
    <col min="7145" max="7148" width="9.25" bestFit="1" customWidth="1"/>
    <col min="7150" max="7152" width="11.125" bestFit="1" customWidth="1"/>
    <col min="7160" max="7160" width="11.125" bestFit="1" customWidth="1"/>
    <col min="7161" max="7164" width="9.25" bestFit="1" customWidth="1"/>
    <col min="7166" max="7168" width="11.125" bestFit="1" customWidth="1"/>
    <col min="7176" max="7176" width="11.125" bestFit="1" customWidth="1"/>
    <col min="7177" max="7180" width="9.25" bestFit="1" customWidth="1"/>
    <col min="7182" max="7184" width="11.125" bestFit="1" customWidth="1"/>
    <col min="7192" max="7192" width="11.125" bestFit="1" customWidth="1"/>
    <col min="7193" max="7196" width="9.25" bestFit="1" customWidth="1"/>
    <col min="7198" max="7200" width="11.125" bestFit="1" customWidth="1"/>
    <col min="7208" max="7208" width="11.125" bestFit="1" customWidth="1"/>
    <col min="7209" max="7212" width="9.25" bestFit="1" customWidth="1"/>
    <col min="7214" max="7216" width="11.125" bestFit="1" customWidth="1"/>
    <col min="7224" max="7224" width="11.125" bestFit="1" customWidth="1"/>
    <col min="7225" max="7228" width="9.25" bestFit="1" customWidth="1"/>
    <col min="7230" max="7232" width="11.125" bestFit="1" customWidth="1"/>
    <col min="7240" max="7240" width="11.125" bestFit="1" customWidth="1"/>
    <col min="7241" max="7244" width="9.25" bestFit="1" customWidth="1"/>
    <col min="7246" max="7248" width="11.125" bestFit="1" customWidth="1"/>
    <col min="7256" max="7256" width="11.125" bestFit="1" customWidth="1"/>
    <col min="7257" max="7260" width="9.25" bestFit="1" customWidth="1"/>
    <col min="7262" max="7264" width="11.125" bestFit="1" customWidth="1"/>
    <col min="7272" max="7272" width="11.125" bestFit="1" customWidth="1"/>
    <col min="7273" max="7276" width="9.25" bestFit="1" customWidth="1"/>
    <col min="7278" max="7280" width="11.125" bestFit="1" customWidth="1"/>
    <col min="7288" max="7288" width="11.125" bestFit="1" customWidth="1"/>
    <col min="7289" max="7292" width="9.25" bestFit="1" customWidth="1"/>
    <col min="7294" max="7296" width="11.125" bestFit="1" customWidth="1"/>
    <col min="7304" max="7304" width="11.125" bestFit="1" customWidth="1"/>
    <col min="7305" max="7308" width="9.25" bestFit="1" customWidth="1"/>
    <col min="7310" max="7312" width="11.125" bestFit="1" customWidth="1"/>
    <col min="7320" max="7320" width="11.125" bestFit="1" customWidth="1"/>
    <col min="7321" max="7324" width="9.25" bestFit="1" customWidth="1"/>
    <col min="7326" max="7328" width="11.125" bestFit="1" customWidth="1"/>
    <col min="7336" max="7336" width="11.125" bestFit="1" customWidth="1"/>
    <col min="7337" max="7340" width="9.25" bestFit="1" customWidth="1"/>
    <col min="7342" max="7344" width="11.125" bestFit="1" customWidth="1"/>
    <col min="7352" max="7352" width="11.125" bestFit="1" customWidth="1"/>
    <col min="7353" max="7356" width="9.25" bestFit="1" customWidth="1"/>
    <col min="7358" max="7360" width="11.125" bestFit="1" customWidth="1"/>
    <col min="7368" max="7368" width="11.125" bestFit="1" customWidth="1"/>
    <col min="7369" max="7372" width="9.25" bestFit="1" customWidth="1"/>
    <col min="7374" max="7376" width="11.125" bestFit="1" customWidth="1"/>
    <col min="7384" max="7384" width="11.125" bestFit="1" customWidth="1"/>
    <col min="7385" max="7388" width="9.25" bestFit="1" customWidth="1"/>
    <col min="7390" max="7392" width="11.125" bestFit="1" customWidth="1"/>
    <col min="7400" max="7400" width="11.125" bestFit="1" customWidth="1"/>
    <col min="7401" max="7404" width="9.25" bestFit="1" customWidth="1"/>
    <col min="7406" max="7408" width="11.125" bestFit="1" customWidth="1"/>
    <col min="7416" max="7416" width="11.125" bestFit="1" customWidth="1"/>
    <col min="7417" max="7420" width="9.25" bestFit="1" customWidth="1"/>
    <col min="7422" max="7424" width="11.125" bestFit="1" customWidth="1"/>
    <col min="7432" max="7432" width="11.125" bestFit="1" customWidth="1"/>
    <col min="7433" max="7436" width="9.25" bestFit="1" customWidth="1"/>
    <col min="7438" max="7440" width="11.125" bestFit="1" customWidth="1"/>
    <col min="7448" max="7448" width="11.125" bestFit="1" customWidth="1"/>
    <col min="7449" max="7452" width="9.25" bestFit="1" customWidth="1"/>
    <col min="7454" max="7456" width="11.125" bestFit="1" customWidth="1"/>
    <col min="7464" max="7464" width="11.125" bestFit="1" customWidth="1"/>
    <col min="7465" max="7468" width="9.25" bestFit="1" customWidth="1"/>
    <col min="7470" max="7472" width="11.125" bestFit="1" customWidth="1"/>
    <col min="7480" max="7480" width="11.125" bestFit="1" customWidth="1"/>
    <col min="7481" max="7484" width="9.25" bestFit="1" customWidth="1"/>
    <col min="7486" max="7488" width="11.125" bestFit="1" customWidth="1"/>
    <col min="7496" max="7496" width="11.125" bestFit="1" customWidth="1"/>
    <col min="7497" max="7500" width="9.25" bestFit="1" customWidth="1"/>
    <col min="7502" max="7504" width="11.125" bestFit="1" customWidth="1"/>
    <col min="7512" max="7512" width="11.125" bestFit="1" customWidth="1"/>
    <col min="7513" max="7516" width="9.25" bestFit="1" customWidth="1"/>
    <col min="7518" max="7520" width="11.125" bestFit="1" customWidth="1"/>
    <col min="7528" max="7528" width="11.125" bestFit="1" customWidth="1"/>
    <col min="7529" max="7532" width="9.25" bestFit="1" customWidth="1"/>
    <col min="7534" max="7536" width="11.125" bestFit="1" customWidth="1"/>
    <col min="7544" max="7544" width="11.125" bestFit="1" customWidth="1"/>
    <col min="7545" max="7548" width="9.25" bestFit="1" customWidth="1"/>
    <col min="7550" max="7552" width="11.125" bestFit="1" customWidth="1"/>
    <col min="7560" max="7560" width="11.125" bestFit="1" customWidth="1"/>
    <col min="7561" max="7564" width="9.25" bestFit="1" customWidth="1"/>
    <col min="7566" max="7568" width="11.125" bestFit="1" customWidth="1"/>
    <col min="7576" max="7576" width="11.125" bestFit="1" customWidth="1"/>
    <col min="7577" max="7580" width="9.25" bestFit="1" customWidth="1"/>
    <col min="7582" max="7584" width="11.125" bestFit="1" customWidth="1"/>
    <col min="7592" max="7592" width="11.125" bestFit="1" customWidth="1"/>
    <col min="7593" max="7596" width="9.25" bestFit="1" customWidth="1"/>
    <col min="7598" max="7600" width="11.125" bestFit="1" customWidth="1"/>
    <col min="7608" max="7608" width="11.125" bestFit="1" customWidth="1"/>
    <col min="7609" max="7612" width="9.25" bestFit="1" customWidth="1"/>
    <col min="7614" max="7616" width="11.125" bestFit="1" customWidth="1"/>
    <col min="7624" max="7624" width="11.125" bestFit="1" customWidth="1"/>
    <col min="7625" max="7628" width="9.25" bestFit="1" customWidth="1"/>
    <col min="7630" max="7632" width="11.125" bestFit="1" customWidth="1"/>
    <col min="7640" max="7640" width="11.125" bestFit="1" customWidth="1"/>
    <col min="7641" max="7644" width="9.25" bestFit="1" customWidth="1"/>
    <col min="7646" max="7648" width="11.125" bestFit="1" customWidth="1"/>
    <col min="7656" max="7656" width="11.125" bestFit="1" customWidth="1"/>
    <col min="7657" max="7660" width="9.25" bestFit="1" customWidth="1"/>
    <col min="7662" max="7664" width="11.125" bestFit="1" customWidth="1"/>
    <col min="7672" max="7672" width="11.125" bestFit="1" customWidth="1"/>
    <col min="7673" max="7676" width="9.25" bestFit="1" customWidth="1"/>
    <col min="7678" max="7680" width="11.125" bestFit="1" customWidth="1"/>
    <col min="7688" max="7688" width="11.125" bestFit="1" customWidth="1"/>
    <col min="7689" max="7692" width="9.25" bestFit="1" customWidth="1"/>
    <col min="7694" max="7696" width="11.125" bestFit="1" customWidth="1"/>
    <col min="7704" max="7704" width="11.125" bestFit="1" customWidth="1"/>
    <col min="7705" max="7708" width="9.25" bestFit="1" customWidth="1"/>
    <col min="7710" max="7712" width="11.125" bestFit="1" customWidth="1"/>
    <col min="7720" max="7720" width="11.125" bestFit="1" customWidth="1"/>
    <col min="7721" max="7724" width="9.25" bestFit="1" customWidth="1"/>
    <col min="7726" max="7728" width="11.125" bestFit="1" customWidth="1"/>
    <col min="7736" max="7736" width="11.125" bestFit="1" customWidth="1"/>
    <col min="7737" max="7740" width="9.25" bestFit="1" customWidth="1"/>
    <col min="7742" max="7744" width="11.125" bestFit="1" customWidth="1"/>
    <col min="7752" max="7752" width="11.125" bestFit="1" customWidth="1"/>
    <col min="7753" max="7756" width="9.25" bestFit="1" customWidth="1"/>
    <col min="7758" max="7760" width="11.125" bestFit="1" customWidth="1"/>
    <col min="7768" max="7768" width="11.125" bestFit="1" customWidth="1"/>
    <col min="7769" max="7772" width="9.25" bestFit="1" customWidth="1"/>
    <col min="7774" max="7776" width="11.125" bestFit="1" customWidth="1"/>
    <col min="7784" max="7784" width="11.125" bestFit="1" customWidth="1"/>
    <col min="7785" max="7788" width="9.25" bestFit="1" customWidth="1"/>
    <col min="7790" max="7792" width="11.125" bestFit="1" customWidth="1"/>
    <col min="7800" max="7800" width="11.125" bestFit="1" customWidth="1"/>
    <col min="7801" max="7804" width="9.25" bestFit="1" customWidth="1"/>
    <col min="7806" max="7808" width="11.125" bestFit="1" customWidth="1"/>
    <col min="7816" max="7816" width="11.125" bestFit="1" customWidth="1"/>
    <col min="7817" max="7820" width="9.25" bestFit="1" customWidth="1"/>
    <col min="7822" max="7824" width="11.125" bestFit="1" customWidth="1"/>
    <col min="7832" max="7832" width="11.125" bestFit="1" customWidth="1"/>
    <col min="7833" max="7836" width="9.25" bestFit="1" customWidth="1"/>
    <col min="7838" max="7840" width="11.125" bestFit="1" customWidth="1"/>
    <col min="7848" max="7848" width="11.125" bestFit="1" customWidth="1"/>
    <col min="7849" max="7852" width="9.25" bestFit="1" customWidth="1"/>
    <col min="7854" max="7856" width="11.125" bestFit="1" customWidth="1"/>
    <col min="7864" max="7864" width="11.125" bestFit="1" customWidth="1"/>
    <col min="7865" max="7868" width="9.25" bestFit="1" customWidth="1"/>
    <col min="7870" max="7872" width="11.125" bestFit="1" customWidth="1"/>
    <col min="7880" max="7880" width="11.125" bestFit="1" customWidth="1"/>
    <col min="7881" max="7884" width="9.25" bestFit="1" customWidth="1"/>
    <col min="7886" max="7888" width="11.125" bestFit="1" customWidth="1"/>
    <col min="7896" max="7896" width="11.125" bestFit="1" customWidth="1"/>
    <col min="7897" max="7900" width="9.25" bestFit="1" customWidth="1"/>
    <col min="7902" max="7904" width="11.125" bestFit="1" customWidth="1"/>
    <col min="7912" max="7912" width="11.125" bestFit="1" customWidth="1"/>
    <col min="7913" max="7916" width="9.25" bestFit="1" customWidth="1"/>
    <col min="7918" max="7920" width="11.125" bestFit="1" customWidth="1"/>
    <col min="7928" max="7928" width="11.125" bestFit="1" customWidth="1"/>
    <col min="7929" max="7932" width="9.25" bestFit="1" customWidth="1"/>
    <col min="7934" max="7936" width="11.125" bestFit="1" customWidth="1"/>
    <col min="7944" max="7944" width="11.125" bestFit="1" customWidth="1"/>
    <col min="7945" max="7948" width="9.25" bestFit="1" customWidth="1"/>
    <col min="7950" max="7952" width="11.125" bestFit="1" customWidth="1"/>
    <col min="7960" max="7960" width="11.125" bestFit="1" customWidth="1"/>
    <col min="7961" max="7964" width="9.25" bestFit="1" customWidth="1"/>
    <col min="7966" max="7968" width="11.125" bestFit="1" customWidth="1"/>
    <col min="7976" max="7976" width="11.125" bestFit="1" customWidth="1"/>
    <col min="7977" max="7980" width="9.25" bestFit="1" customWidth="1"/>
    <col min="7982" max="7984" width="11.125" bestFit="1" customWidth="1"/>
    <col min="7992" max="7992" width="11.125" bestFit="1" customWidth="1"/>
    <col min="7993" max="7996" width="9.25" bestFit="1" customWidth="1"/>
    <col min="7998" max="8000" width="11.125" bestFit="1" customWidth="1"/>
    <col min="8008" max="8008" width="11.125" bestFit="1" customWidth="1"/>
    <col min="8009" max="8012" width="9.25" bestFit="1" customWidth="1"/>
    <col min="8014" max="8016" width="11.125" bestFit="1" customWidth="1"/>
    <col min="8024" max="8024" width="11.125" bestFit="1" customWidth="1"/>
    <col min="8025" max="8028" width="9.25" bestFit="1" customWidth="1"/>
    <col min="8030" max="8032" width="11.125" bestFit="1" customWidth="1"/>
    <col min="8040" max="8040" width="11.125" bestFit="1" customWidth="1"/>
    <col min="8041" max="8044" width="9.25" bestFit="1" customWidth="1"/>
    <col min="8046" max="8048" width="11.125" bestFit="1" customWidth="1"/>
    <col min="8056" max="8056" width="11.125" bestFit="1" customWidth="1"/>
    <col min="8057" max="8060" width="9.25" bestFit="1" customWidth="1"/>
    <col min="8062" max="8064" width="11.125" bestFit="1" customWidth="1"/>
    <col min="8072" max="8072" width="11.125" bestFit="1" customWidth="1"/>
    <col min="8073" max="8076" width="9.25" bestFit="1" customWidth="1"/>
    <col min="8078" max="8080" width="11.125" bestFit="1" customWidth="1"/>
    <col min="8088" max="8088" width="11.125" bestFit="1" customWidth="1"/>
    <col min="8089" max="8092" width="9.25" bestFit="1" customWidth="1"/>
    <col min="8094" max="8096" width="11.125" bestFit="1" customWidth="1"/>
    <col min="8104" max="8104" width="11.125" bestFit="1" customWidth="1"/>
    <col min="8105" max="8108" width="9.25" bestFit="1" customWidth="1"/>
    <col min="8110" max="8112" width="11.125" bestFit="1" customWidth="1"/>
    <col min="8120" max="8120" width="11.125" bestFit="1" customWidth="1"/>
    <col min="8121" max="8124" width="9.25" bestFit="1" customWidth="1"/>
    <col min="8126" max="8128" width="11.125" bestFit="1" customWidth="1"/>
    <col min="8136" max="8136" width="11.125" bestFit="1" customWidth="1"/>
    <col min="8137" max="8140" width="9.25" bestFit="1" customWidth="1"/>
    <col min="8142" max="8144" width="11.125" bestFit="1" customWidth="1"/>
    <col min="8152" max="8152" width="11.125" bestFit="1" customWidth="1"/>
    <col min="8153" max="8156" width="9.25" bestFit="1" customWidth="1"/>
    <col min="8158" max="8160" width="11.125" bestFit="1" customWidth="1"/>
    <col min="8168" max="8168" width="11.125" bestFit="1" customWidth="1"/>
    <col min="8169" max="8172" width="9.25" bestFit="1" customWidth="1"/>
    <col min="8174" max="8176" width="11.125" bestFit="1" customWidth="1"/>
    <col min="8184" max="8184" width="11.125" bestFit="1" customWidth="1"/>
    <col min="8185" max="8188" width="9.25" bestFit="1" customWidth="1"/>
    <col min="8190" max="8192" width="11.125" bestFit="1" customWidth="1"/>
    <col min="8200" max="8200" width="11.125" bestFit="1" customWidth="1"/>
    <col min="8201" max="8204" width="9.25" bestFit="1" customWidth="1"/>
    <col min="8206" max="8208" width="11.125" bestFit="1" customWidth="1"/>
    <col min="8216" max="8216" width="11.125" bestFit="1" customWidth="1"/>
    <col min="8217" max="8220" width="9.25" bestFit="1" customWidth="1"/>
    <col min="8222" max="8224" width="11.125" bestFit="1" customWidth="1"/>
    <col min="8232" max="8232" width="11.125" bestFit="1" customWidth="1"/>
    <col min="8233" max="8236" width="9.25" bestFit="1" customWidth="1"/>
    <col min="8238" max="8240" width="11.125" bestFit="1" customWidth="1"/>
    <col min="8248" max="8248" width="11.125" bestFit="1" customWidth="1"/>
    <col min="8249" max="8252" width="9.25" bestFit="1" customWidth="1"/>
    <col min="8254" max="8256" width="11.125" bestFit="1" customWidth="1"/>
    <col min="8264" max="8264" width="11.125" bestFit="1" customWidth="1"/>
    <col min="8265" max="8268" width="9.25" bestFit="1" customWidth="1"/>
    <col min="8270" max="8272" width="11.125" bestFit="1" customWidth="1"/>
    <col min="8280" max="8280" width="11.125" bestFit="1" customWidth="1"/>
    <col min="8281" max="8284" width="9.25" bestFit="1" customWidth="1"/>
    <col min="8286" max="8288" width="11.125" bestFit="1" customWidth="1"/>
    <col min="8296" max="8296" width="11.125" bestFit="1" customWidth="1"/>
    <col min="8297" max="8300" width="9.25" bestFit="1" customWidth="1"/>
    <col min="8302" max="8304" width="11.125" bestFit="1" customWidth="1"/>
    <col min="8312" max="8312" width="11.125" bestFit="1" customWidth="1"/>
    <col min="8313" max="8316" width="9.25" bestFit="1" customWidth="1"/>
    <col min="8318" max="8320" width="11.125" bestFit="1" customWidth="1"/>
    <col min="8328" max="8328" width="11.125" bestFit="1" customWidth="1"/>
    <col min="8329" max="8332" width="9.25" bestFit="1" customWidth="1"/>
    <col min="8334" max="8336" width="11.125" bestFit="1" customWidth="1"/>
    <col min="8344" max="8344" width="11.125" bestFit="1" customWidth="1"/>
    <col min="8345" max="8348" width="9.25" bestFit="1" customWidth="1"/>
    <col min="8350" max="8352" width="11.125" bestFit="1" customWidth="1"/>
    <col min="8360" max="8360" width="11.125" bestFit="1" customWidth="1"/>
    <col min="8361" max="8364" width="9.25" bestFit="1" customWidth="1"/>
    <col min="8366" max="8368" width="11.125" bestFit="1" customWidth="1"/>
    <col min="8376" max="8376" width="11.125" bestFit="1" customWidth="1"/>
    <col min="8377" max="8380" width="9.25" bestFit="1" customWidth="1"/>
    <col min="8382" max="8384" width="11.125" bestFit="1" customWidth="1"/>
    <col min="8392" max="8392" width="11.125" bestFit="1" customWidth="1"/>
    <col min="8393" max="8396" width="9.25" bestFit="1" customWidth="1"/>
    <col min="8398" max="8400" width="11.125" bestFit="1" customWidth="1"/>
    <col min="8408" max="8408" width="11.125" bestFit="1" customWidth="1"/>
    <col min="8409" max="8412" width="9.25" bestFit="1" customWidth="1"/>
    <col min="8414" max="8416" width="11.125" bestFit="1" customWidth="1"/>
    <col min="8424" max="8424" width="11.125" bestFit="1" customWidth="1"/>
    <col min="8425" max="8428" width="9.25" bestFit="1" customWidth="1"/>
    <col min="8430" max="8432" width="11.125" bestFit="1" customWidth="1"/>
    <col min="8440" max="8440" width="11.125" bestFit="1" customWidth="1"/>
    <col min="8441" max="8444" width="9.25" bestFit="1" customWidth="1"/>
    <col min="8446" max="8448" width="11.125" bestFit="1" customWidth="1"/>
    <col min="8456" max="8456" width="11.125" bestFit="1" customWidth="1"/>
    <col min="8457" max="8460" width="9.25" bestFit="1" customWidth="1"/>
    <col min="8462" max="8464" width="11.125" bestFit="1" customWidth="1"/>
    <col min="8472" max="8472" width="11.125" bestFit="1" customWidth="1"/>
    <col min="8473" max="8476" width="9.25" bestFit="1" customWidth="1"/>
    <col min="8478" max="8480" width="11.125" bestFit="1" customWidth="1"/>
    <col min="8488" max="8488" width="11.125" bestFit="1" customWidth="1"/>
    <col min="8489" max="8492" width="9.25" bestFit="1" customWidth="1"/>
    <col min="8494" max="8496" width="11.125" bestFit="1" customWidth="1"/>
    <col min="8504" max="8504" width="11.125" bestFit="1" customWidth="1"/>
    <col min="8505" max="8508" width="9.25" bestFit="1" customWidth="1"/>
    <col min="8510" max="8512" width="11.125" bestFit="1" customWidth="1"/>
    <col min="8520" max="8520" width="11.125" bestFit="1" customWidth="1"/>
    <col min="8521" max="8524" width="9.25" bestFit="1" customWidth="1"/>
    <col min="8526" max="8528" width="11.125" bestFit="1" customWidth="1"/>
    <col min="8536" max="8536" width="11.125" bestFit="1" customWidth="1"/>
    <col min="8537" max="8540" width="9.25" bestFit="1" customWidth="1"/>
    <col min="8542" max="8544" width="11.125" bestFit="1" customWidth="1"/>
    <col min="8552" max="8552" width="11.125" bestFit="1" customWidth="1"/>
    <col min="8553" max="8556" width="9.25" bestFit="1" customWidth="1"/>
    <col min="8558" max="8560" width="11.125" bestFit="1" customWidth="1"/>
    <col min="8568" max="8568" width="11.125" bestFit="1" customWidth="1"/>
    <col min="8569" max="8572" width="9.25" bestFit="1" customWidth="1"/>
    <col min="8574" max="8576" width="11.125" bestFit="1" customWidth="1"/>
    <col min="8584" max="8584" width="11.125" bestFit="1" customWidth="1"/>
    <col min="8585" max="8588" width="9.25" bestFit="1" customWidth="1"/>
    <col min="8590" max="8592" width="11.125" bestFit="1" customWidth="1"/>
    <col min="8600" max="8600" width="11.125" bestFit="1" customWidth="1"/>
    <col min="8601" max="8604" width="9.25" bestFit="1" customWidth="1"/>
    <col min="8606" max="8608" width="11.125" bestFit="1" customWidth="1"/>
    <col min="8616" max="8616" width="11.125" bestFit="1" customWidth="1"/>
    <col min="8617" max="8620" width="9.25" bestFit="1" customWidth="1"/>
    <col min="8622" max="8624" width="11.125" bestFit="1" customWidth="1"/>
    <col min="8632" max="8632" width="11.125" bestFit="1" customWidth="1"/>
    <col min="8633" max="8636" width="9.25" bestFit="1" customWidth="1"/>
    <col min="8638" max="8640" width="11.125" bestFit="1" customWidth="1"/>
    <col min="8648" max="8648" width="11.125" bestFit="1" customWidth="1"/>
    <col min="8649" max="8652" width="9.25" bestFit="1" customWidth="1"/>
    <col min="8654" max="8656" width="11.125" bestFit="1" customWidth="1"/>
    <col min="8664" max="8664" width="11.125" bestFit="1" customWidth="1"/>
    <col min="8665" max="8668" width="9.25" bestFit="1" customWidth="1"/>
    <col min="8670" max="8672" width="11.125" bestFit="1" customWidth="1"/>
    <col min="8680" max="8680" width="11.125" bestFit="1" customWidth="1"/>
    <col min="8681" max="8684" width="9.25" bestFit="1" customWidth="1"/>
    <col min="8686" max="8688" width="11.125" bestFit="1" customWidth="1"/>
    <col min="8696" max="8696" width="11.125" bestFit="1" customWidth="1"/>
    <col min="8697" max="8700" width="9.25" bestFit="1" customWidth="1"/>
    <col min="8702" max="8704" width="11.125" bestFit="1" customWidth="1"/>
    <col min="8712" max="8712" width="11.125" bestFit="1" customWidth="1"/>
    <col min="8713" max="8716" width="9.25" bestFit="1" customWidth="1"/>
    <col min="8718" max="8720" width="11.125" bestFit="1" customWidth="1"/>
    <col min="8728" max="8728" width="11.125" bestFit="1" customWidth="1"/>
    <col min="8729" max="8732" width="9.25" bestFit="1" customWidth="1"/>
    <col min="8734" max="8736" width="11.125" bestFit="1" customWidth="1"/>
    <col min="8744" max="8744" width="11.125" bestFit="1" customWidth="1"/>
    <col min="8745" max="8748" width="9.25" bestFit="1" customWidth="1"/>
    <col min="8750" max="8752" width="11.125" bestFit="1" customWidth="1"/>
    <col min="8760" max="8760" width="11.125" bestFit="1" customWidth="1"/>
    <col min="8761" max="8764" width="9.25" bestFit="1" customWidth="1"/>
    <col min="8766" max="8768" width="11.125" bestFit="1" customWidth="1"/>
    <col min="8776" max="8776" width="11.125" bestFit="1" customWidth="1"/>
    <col min="8777" max="8780" width="9.25" bestFit="1" customWidth="1"/>
    <col min="8782" max="8784" width="11.125" bestFit="1" customWidth="1"/>
    <col min="8792" max="8792" width="11.125" bestFit="1" customWidth="1"/>
    <col min="8793" max="8796" width="9.25" bestFit="1" customWidth="1"/>
    <col min="8798" max="8800" width="11.125" bestFit="1" customWidth="1"/>
    <col min="8808" max="8808" width="11.125" bestFit="1" customWidth="1"/>
    <col min="8809" max="8812" width="9.25" bestFit="1" customWidth="1"/>
    <col min="8814" max="8816" width="11.125" bestFit="1" customWidth="1"/>
    <col min="8824" max="8824" width="11.125" bestFit="1" customWidth="1"/>
    <col min="8825" max="8828" width="9.25" bestFit="1" customWidth="1"/>
    <col min="8830" max="8832" width="11.125" bestFit="1" customWidth="1"/>
    <col min="8840" max="8840" width="11.125" bestFit="1" customWidth="1"/>
    <col min="8841" max="8844" width="9.25" bestFit="1" customWidth="1"/>
    <col min="8846" max="8848" width="11.125" bestFit="1" customWidth="1"/>
    <col min="8856" max="8856" width="11.125" bestFit="1" customWidth="1"/>
    <col min="8857" max="8860" width="9.25" bestFit="1" customWidth="1"/>
    <col min="8862" max="8864" width="11.125" bestFit="1" customWidth="1"/>
    <col min="8872" max="8872" width="11.125" bestFit="1" customWidth="1"/>
    <col min="8873" max="8876" width="9.25" bestFit="1" customWidth="1"/>
    <col min="8878" max="8880" width="11.125" bestFit="1" customWidth="1"/>
    <col min="8888" max="8888" width="11.125" bestFit="1" customWidth="1"/>
    <col min="8889" max="8892" width="9.25" bestFit="1" customWidth="1"/>
    <col min="8894" max="8896" width="11.125" bestFit="1" customWidth="1"/>
    <col min="8904" max="8904" width="11.125" bestFit="1" customWidth="1"/>
    <col min="8905" max="8908" width="9.25" bestFit="1" customWidth="1"/>
    <col min="8910" max="8912" width="11.125" bestFit="1" customWidth="1"/>
    <col min="8920" max="8920" width="11.125" bestFit="1" customWidth="1"/>
    <col min="8921" max="8924" width="9.25" bestFit="1" customWidth="1"/>
    <col min="8926" max="8928" width="11.125" bestFit="1" customWidth="1"/>
    <col min="8936" max="8936" width="11.125" bestFit="1" customWidth="1"/>
    <col min="8937" max="8940" width="9.25" bestFit="1" customWidth="1"/>
    <col min="8942" max="8944" width="11.125" bestFit="1" customWidth="1"/>
    <col min="8952" max="8952" width="11.125" bestFit="1" customWidth="1"/>
    <col min="8953" max="8956" width="9.25" bestFit="1" customWidth="1"/>
    <col min="8958" max="8960" width="11.125" bestFit="1" customWidth="1"/>
    <col min="8968" max="8968" width="11.125" bestFit="1" customWidth="1"/>
    <col min="8969" max="8972" width="9.25" bestFit="1" customWidth="1"/>
    <col min="8974" max="8976" width="11.125" bestFit="1" customWidth="1"/>
    <col min="8984" max="8984" width="11.125" bestFit="1" customWidth="1"/>
    <col min="8985" max="8988" width="9.25" bestFit="1" customWidth="1"/>
    <col min="8990" max="8992" width="11.125" bestFit="1" customWidth="1"/>
    <col min="9000" max="9000" width="11.125" bestFit="1" customWidth="1"/>
    <col min="9001" max="9004" width="9.25" bestFit="1" customWidth="1"/>
    <col min="9006" max="9008" width="11.125" bestFit="1" customWidth="1"/>
    <col min="9016" max="9016" width="11.125" bestFit="1" customWidth="1"/>
    <col min="9017" max="9020" width="9.25" bestFit="1" customWidth="1"/>
    <col min="9022" max="9024" width="11.125" bestFit="1" customWidth="1"/>
    <col min="9032" max="9032" width="11.125" bestFit="1" customWidth="1"/>
    <col min="9033" max="9036" width="9.25" bestFit="1" customWidth="1"/>
    <col min="9038" max="9040" width="11.125" bestFit="1" customWidth="1"/>
    <col min="9048" max="9048" width="11.125" bestFit="1" customWidth="1"/>
    <col min="9049" max="9052" width="9.25" bestFit="1" customWidth="1"/>
    <col min="9054" max="9056" width="11.125" bestFit="1" customWidth="1"/>
    <col min="9064" max="9064" width="11.125" bestFit="1" customWidth="1"/>
    <col min="9065" max="9068" width="9.25" bestFit="1" customWidth="1"/>
    <col min="9070" max="9072" width="11.125" bestFit="1" customWidth="1"/>
    <col min="9080" max="9080" width="11.125" bestFit="1" customWidth="1"/>
    <col min="9081" max="9084" width="9.25" bestFit="1" customWidth="1"/>
    <col min="9086" max="9088" width="11.125" bestFit="1" customWidth="1"/>
    <col min="9096" max="9096" width="11.125" bestFit="1" customWidth="1"/>
    <col min="9097" max="9100" width="9.25" bestFit="1" customWidth="1"/>
    <col min="9102" max="9104" width="11.125" bestFit="1" customWidth="1"/>
    <col min="9112" max="9112" width="11.125" bestFit="1" customWidth="1"/>
    <col min="9113" max="9116" width="9.25" bestFit="1" customWidth="1"/>
    <col min="9118" max="9120" width="11.125" bestFit="1" customWidth="1"/>
    <col min="9128" max="9128" width="11.125" bestFit="1" customWidth="1"/>
    <col min="9129" max="9132" width="9.25" bestFit="1" customWidth="1"/>
    <col min="9134" max="9136" width="11.125" bestFit="1" customWidth="1"/>
    <col min="9144" max="9144" width="11.125" bestFit="1" customWidth="1"/>
    <col min="9145" max="9148" width="9.25" bestFit="1" customWidth="1"/>
    <col min="9150" max="9152" width="11.125" bestFit="1" customWidth="1"/>
    <col min="9160" max="9160" width="11.125" bestFit="1" customWidth="1"/>
    <col min="9161" max="9164" width="9.25" bestFit="1" customWidth="1"/>
    <col min="9166" max="9168" width="11.125" bestFit="1" customWidth="1"/>
    <col min="9176" max="9176" width="11.125" bestFit="1" customWidth="1"/>
    <col min="9177" max="9180" width="9.25" bestFit="1" customWidth="1"/>
    <col min="9182" max="9184" width="11.125" bestFit="1" customWidth="1"/>
    <col min="9192" max="9192" width="11.125" bestFit="1" customWidth="1"/>
    <col min="9193" max="9196" width="9.25" bestFit="1" customWidth="1"/>
    <col min="9198" max="9200" width="11.125" bestFit="1" customWidth="1"/>
    <col min="9208" max="9208" width="11.125" bestFit="1" customWidth="1"/>
    <col min="9209" max="9212" width="9.25" bestFit="1" customWidth="1"/>
    <col min="9214" max="9216" width="11.125" bestFit="1" customWidth="1"/>
    <col min="9224" max="9224" width="11.125" bestFit="1" customWidth="1"/>
    <col min="9225" max="9228" width="9.25" bestFit="1" customWidth="1"/>
    <col min="9230" max="9232" width="11.125" bestFit="1" customWidth="1"/>
    <col min="9240" max="9240" width="11.125" bestFit="1" customWidth="1"/>
    <col min="9241" max="9244" width="9.25" bestFit="1" customWidth="1"/>
    <col min="9246" max="9248" width="11.125" bestFit="1" customWidth="1"/>
    <col min="9256" max="9256" width="11.125" bestFit="1" customWidth="1"/>
    <col min="9257" max="9260" width="9.25" bestFit="1" customWidth="1"/>
    <col min="9262" max="9264" width="11.125" bestFit="1" customWidth="1"/>
    <col min="9272" max="9272" width="11.125" bestFit="1" customWidth="1"/>
    <col min="9273" max="9276" width="9.25" bestFit="1" customWidth="1"/>
    <col min="9278" max="9280" width="11.125" bestFit="1" customWidth="1"/>
    <col min="9288" max="9288" width="11.125" bestFit="1" customWidth="1"/>
    <col min="9289" max="9292" width="9.25" bestFit="1" customWidth="1"/>
    <col min="9294" max="9296" width="11.125" bestFit="1" customWidth="1"/>
    <col min="9304" max="9304" width="11.125" bestFit="1" customWidth="1"/>
    <col min="9305" max="9308" width="9.25" bestFit="1" customWidth="1"/>
    <col min="9310" max="9312" width="11.125" bestFit="1" customWidth="1"/>
    <col min="9320" max="9320" width="11.125" bestFit="1" customWidth="1"/>
    <col min="9321" max="9324" width="9.25" bestFit="1" customWidth="1"/>
    <col min="9326" max="9328" width="11.125" bestFit="1" customWidth="1"/>
    <col min="9336" max="9336" width="11.125" bestFit="1" customWidth="1"/>
    <col min="9337" max="9340" width="9.25" bestFit="1" customWidth="1"/>
    <col min="9342" max="9344" width="11.125" bestFit="1" customWidth="1"/>
    <col min="9352" max="9352" width="11.125" bestFit="1" customWidth="1"/>
    <col min="9353" max="9356" width="9.25" bestFit="1" customWidth="1"/>
    <col min="9358" max="9360" width="11.125" bestFit="1" customWidth="1"/>
    <col min="9368" max="9368" width="11.125" bestFit="1" customWidth="1"/>
    <col min="9369" max="9372" width="9.25" bestFit="1" customWidth="1"/>
    <col min="9374" max="9376" width="11.125" bestFit="1" customWidth="1"/>
    <col min="9384" max="9384" width="11.125" bestFit="1" customWidth="1"/>
    <col min="9385" max="9388" width="9.25" bestFit="1" customWidth="1"/>
    <col min="9390" max="9392" width="11.125" bestFit="1" customWidth="1"/>
    <col min="9400" max="9400" width="11.125" bestFit="1" customWidth="1"/>
    <col min="9401" max="9404" width="9.25" bestFit="1" customWidth="1"/>
    <col min="9406" max="9408" width="11.125" bestFit="1" customWidth="1"/>
    <col min="9416" max="9416" width="11.125" bestFit="1" customWidth="1"/>
    <col min="9417" max="9420" width="9.25" bestFit="1" customWidth="1"/>
    <col min="9422" max="9424" width="11.125" bestFit="1" customWidth="1"/>
    <col min="9432" max="9432" width="11.125" bestFit="1" customWidth="1"/>
    <col min="9433" max="9436" width="9.25" bestFit="1" customWidth="1"/>
    <col min="9438" max="9440" width="11.125" bestFit="1" customWidth="1"/>
    <col min="9448" max="9448" width="11.125" bestFit="1" customWidth="1"/>
    <col min="9449" max="9452" width="9.25" bestFit="1" customWidth="1"/>
    <col min="9454" max="9456" width="11.125" bestFit="1" customWidth="1"/>
    <col min="9464" max="9464" width="11.125" bestFit="1" customWidth="1"/>
    <col min="9465" max="9468" width="9.25" bestFit="1" customWidth="1"/>
    <col min="9470" max="9472" width="11.125" bestFit="1" customWidth="1"/>
    <col min="9480" max="9480" width="11.125" bestFit="1" customWidth="1"/>
    <col min="9481" max="9484" width="9.25" bestFit="1" customWidth="1"/>
    <col min="9486" max="9488" width="11.125" bestFit="1" customWidth="1"/>
    <col min="9496" max="9496" width="11.125" bestFit="1" customWidth="1"/>
    <col min="9497" max="9500" width="9.25" bestFit="1" customWidth="1"/>
    <col min="9502" max="9504" width="11.125" bestFit="1" customWidth="1"/>
    <col min="9512" max="9512" width="11.125" bestFit="1" customWidth="1"/>
    <col min="9513" max="9516" width="9.25" bestFit="1" customWidth="1"/>
    <col min="9518" max="9520" width="11.125" bestFit="1" customWidth="1"/>
    <col min="9528" max="9528" width="11.125" bestFit="1" customWidth="1"/>
    <col min="9529" max="9532" width="9.25" bestFit="1" customWidth="1"/>
    <col min="9534" max="9536" width="11.125" bestFit="1" customWidth="1"/>
    <col min="9544" max="9544" width="11.125" bestFit="1" customWidth="1"/>
    <col min="9545" max="9548" width="9.25" bestFit="1" customWidth="1"/>
    <col min="9550" max="9552" width="11.125" bestFit="1" customWidth="1"/>
    <col min="9560" max="9560" width="11.125" bestFit="1" customWidth="1"/>
    <col min="9561" max="9564" width="9.25" bestFit="1" customWidth="1"/>
    <col min="9566" max="9568" width="11.125" bestFit="1" customWidth="1"/>
    <col min="9576" max="9576" width="11.125" bestFit="1" customWidth="1"/>
    <col min="9577" max="9580" width="9.25" bestFit="1" customWidth="1"/>
    <col min="9582" max="9584" width="11.125" bestFit="1" customWidth="1"/>
    <col min="9592" max="9592" width="11.125" bestFit="1" customWidth="1"/>
    <col min="9593" max="9596" width="9.25" bestFit="1" customWidth="1"/>
    <col min="9598" max="9600" width="11.125" bestFit="1" customWidth="1"/>
    <col min="9608" max="9608" width="11.125" bestFit="1" customWidth="1"/>
    <col min="9609" max="9612" width="9.25" bestFit="1" customWidth="1"/>
    <col min="9614" max="9616" width="11.125" bestFit="1" customWidth="1"/>
    <col min="9624" max="9624" width="11.125" bestFit="1" customWidth="1"/>
    <col min="9625" max="9628" width="9.25" bestFit="1" customWidth="1"/>
    <col min="9630" max="9632" width="11.125" bestFit="1" customWidth="1"/>
    <col min="9640" max="9640" width="11.125" bestFit="1" customWidth="1"/>
    <col min="9641" max="9644" width="9.25" bestFit="1" customWidth="1"/>
    <col min="9646" max="9648" width="11.125" bestFit="1" customWidth="1"/>
    <col min="9656" max="9656" width="11.125" bestFit="1" customWidth="1"/>
    <col min="9657" max="9660" width="9.25" bestFit="1" customWidth="1"/>
    <col min="9662" max="9664" width="11.125" bestFit="1" customWidth="1"/>
    <col min="9672" max="9672" width="11.125" bestFit="1" customWidth="1"/>
    <col min="9673" max="9676" width="9.25" bestFit="1" customWidth="1"/>
    <col min="9678" max="9680" width="11.125" bestFit="1" customWidth="1"/>
    <col min="9688" max="9688" width="11.125" bestFit="1" customWidth="1"/>
    <col min="9689" max="9692" width="9.25" bestFit="1" customWidth="1"/>
    <col min="9694" max="9696" width="11.125" bestFit="1" customWidth="1"/>
    <col min="9704" max="9704" width="11.125" bestFit="1" customWidth="1"/>
    <col min="9705" max="9708" width="9.25" bestFit="1" customWidth="1"/>
    <col min="9710" max="9712" width="11.125" bestFit="1" customWidth="1"/>
    <col min="9720" max="9720" width="11.125" bestFit="1" customWidth="1"/>
    <col min="9721" max="9724" width="9.25" bestFit="1" customWidth="1"/>
    <col min="9726" max="9728" width="11.125" bestFit="1" customWidth="1"/>
    <col min="9736" max="9736" width="11.125" bestFit="1" customWidth="1"/>
    <col min="9737" max="9740" width="9.25" bestFit="1" customWidth="1"/>
    <col min="9742" max="9744" width="11.125" bestFit="1" customWidth="1"/>
    <col min="9752" max="9752" width="11.125" bestFit="1" customWidth="1"/>
    <col min="9753" max="9756" width="9.25" bestFit="1" customWidth="1"/>
    <col min="9758" max="9760" width="11.125" bestFit="1" customWidth="1"/>
    <col min="9768" max="9768" width="11.125" bestFit="1" customWidth="1"/>
    <col min="9769" max="9772" width="9.25" bestFit="1" customWidth="1"/>
    <col min="9774" max="9776" width="11.125" bestFit="1" customWidth="1"/>
    <col min="9784" max="9784" width="11.125" bestFit="1" customWidth="1"/>
    <col min="9785" max="9788" width="9.25" bestFit="1" customWidth="1"/>
    <col min="9790" max="9792" width="11.125" bestFit="1" customWidth="1"/>
    <col min="9800" max="9800" width="11.125" bestFit="1" customWidth="1"/>
    <col min="9801" max="9804" width="9.25" bestFit="1" customWidth="1"/>
    <col min="9806" max="9808" width="11.125" bestFit="1" customWidth="1"/>
    <col min="9816" max="9816" width="11.125" bestFit="1" customWidth="1"/>
    <col min="9817" max="9820" width="9.25" bestFit="1" customWidth="1"/>
    <col min="9822" max="9824" width="11.125" bestFit="1" customWidth="1"/>
    <col min="9832" max="9832" width="11.125" bestFit="1" customWidth="1"/>
    <col min="9833" max="9836" width="9.25" bestFit="1" customWidth="1"/>
    <col min="9838" max="9840" width="11.125" bestFit="1" customWidth="1"/>
    <col min="9848" max="9848" width="11.125" bestFit="1" customWidth="1"/>
    <col min="9849" max="9852" width="9.25" bestFit="1" customWidth="1"/>
    <col min="9854" max="9856" width="11.125" bestFit="1" customWidth="1"/>
    <col min="9864" max="9864" width="11.125" bestFit="1" customWidth="1"/>
    <col min="9865" max="9868" width="9.25" bestFit="1" customWidth="1"/>
    <col min="9870" max="9872" width="11.125" bestFit="1" customWidth="1"/>
    <col min="9880" max="9880" width="11.125" bestFit="1" customWidth="1"/>
    <col min="9881" max="9884" width="9.25" bestFit="1" customWidth="1"/>
    <col min="9886" max="9888" width="11.125" bestFit="1" customWidth="1"/>
    <col min="9896" max="9896" width="11.125" bestFit="1" customWidth="1"/>
    <col min="9897" max="9900" width="9.25" bestFit="1" customWidth="1"/>
    <col min="9902" max="9904" width="11.125" bestFit="1" customWidth="1"/>
    <col min="9912" max="9912" width="11.125" bestFit="1" customWidth="1"/>
    <col min="9913" max="9916" width="9.25" bestFit="1" customWidth="1"/>
    <col min="9918" max="9920" width="11.125" bestFit="1" customWidth="1"/>
    <col min="9928" max="9928" width="11.125" bestFit="1" customWidth="1"/>
    <col min="9929" max="9932" width="9.25" bestFit="1" customWidth="1"/>
    <col min="9934" max="9936" width="11.125" bestFit="1" customWidth="1"/>
    <col min="9944" max="9944" width="11.125" bestFit="1" customWidth="1"/>
    <col min="9945" max="9948" width="9.25" bestFit="1" customWidth="1"/>
    <col min="9950" max="9952" width="11.125" bestFit="1" customWidth="1"/>
    <col min="9960" max="9960" width="11.125" bestFit="1" customWidth="1"/>
    <col min="9961" max="9964" width="9.25" bestFit="1" customWidth="1"/>
    <col min="9966" max="9968" width="11.125" bestFit="1" customWidth="1"/>
    <col min="9976" max="9976" width="11.125" bestFit="1" customWidth="1"/>
    <col min="9977" max="9980" width="9.25" bestFit="1" customWidth="1"/>
    <col min="9982" max="9984" width="11.125" bestFit="1" customWidth="1"/>
    <col min="9992" max="9992" width="11.125" bestFit="1" customWidth="1"/>
    <col min="9993" max="9996" width="9.25" bestFit="1" customWidth="1"/>
    <col min="9998" max="10000" width="11.125" bestFit="1" customWidth="1"/>
    <col min="10008" max="10008" width="11.125" bestFit="1" customWidth="1"/>
    <col min="10009" max="10012" width="9.25" bestFit="1" customWidth="1"/>
    <col min="10014" max="10016" width="11.125" bestFit="1" customWidth="1"/>
    <col min="10024" max="10024" width="11.125" bestFit="1" customWidth="1"/>
    <col min="10025" max="10028" width="9.25" bestFit="1" customWidth="1"/>
    <col min="10030" max="10032" width="11.125" bestFit="1" customWidth="1"/>
    <col min="10040" max="10040" width="11.125" bestFit="1" customWidth="1"/>
    <col min="10041" max="10044" width="9.25" bestFit="1" customWidth="1"/>
    <col min="10046" max="10048" width="11.125" bestFit="1" customWidth="1"/>
    <col min="10056" max="10056" width="11.125" bestFit="1" customWidth="1"/>
    <col min="10057" max="10060" width="9.25" bestFit="1" customWidth="1"/>
    <col min="10062" max="10064" width="11.125" bestFit="1" customWidth="1"/>
    <col min="10072" max="10072" width="11.125" bestFit="1" customWidth="1"/>
    <col min="10073" max="10076" width="9.25" bestFit="1" customWidth="1"/>
    <col min="10078" max="10080" width="11.125" bestFit="1" customWidth="1"/>
    <col min="10088" max="10088" width="11.125" bestFit="1" customWidth="1"/>
    <col min="10089" max="10092" width="9.25" bestFit="1" customWidth="1"/>
    <col min="10094" max="10096" width="11.125" bestFit="1" customWidth="1"/>
    <col min="10104" max="10104" width="11.125" bestFit="1" customWidth="1"/>
    <col min="10105" max="10108" width="9.25" bestFit="1" customWidth="1"/>
    <col min="10110" max="10112" width="11.125" bestFit="1" customWidth="1"/>
    <col min="10120" max="10120" width="11.125" bestFit="1" customWidth="1"/>
    <col min="10121" max="10124" width="9.25" bestFit="1" customWidth="1"/>
    <col min="10126" max="10128" width="11.125" bestFit="1" customWidth="1"/>
    <col min="10136" max="10136" width="11.125" bestFit="1" customWidth="1"/>
    <col min="10137" max="10140" width="9.25" bestFit="1" customWidth="1"/>
    <col min="10142" max="10144" width="11.125" bestFit="1" customWidth="1"/>
    <col min="10152" max="10152" width="11.125" bestFit="1" customWidth="1"/>
    <col min="10153" max="10156" width="9.25" bestFit="1" customWidth="1"/>
    <col min="10158" max="10160" width="11.125" bestFit="1" customWidth="1"/>
    <col min="10168" max="10168" width="11.125" bestFit="1" customWidth="1"/>
    <col min="10169" max="10172" width="9.25" bestFit="1" customWidth="1"/>
    <col min="10174" max="10176" width="11.125" bestFit="1" customWidth="1"/>
    <col min="10184" max="10184" width="11.125" bestFit="1" customWidth="1"/>
    <col min="10185" max="10188" width="9.25" bestFit="1" customWidth="1"/>
    <col min="10190" max="10192" width="11.125" bestFit="1" customWidth="1"/>
    <col min="10200" max="10200" width="11.125" bestFit="1" customWidth="1"/>
    <col min="10201" max="10204" width="9.25" bestFit="1" customWidth="1"/>
    <col min="10206" max="10208" width="11.125" bestFit="1" customWidth="1"/>
    <col min="10216" max="10216" width="11.125" bestFit="1" customWidth="1"/>
    <col min="10217" max="10220" width="9.25" bestFit="1" customWidth="1"/>
    <col min="10222" max="10224" width="11.125" bestFit="1" customWidth="1"/>
    <col min="10232" max="10232" width="11.125" bestFit="1" customWidth="1"/>
    <col min="10233" max="10236" width="9.25" bestFit="1" customWidth="1"/>
    <col min="10238" max="10240" width="11.125" bestFit="1" customWidth="1"/>
    <col min="10248" max="10248" width="11.125" bestFit="1" customWidth="1"/>
    <col min="10249" max="10252" width="9.25" bestFit="1" customWidth="1"/>
    <col min="10254" max="10256" width="11.125" bestFit="1" customWidth="1"/>
    <col min="10264" max="10264" width="11.125" bestFit="1" customWidth="1"/>
    <col min="10265" max="10268" width="9.25" bestFit="1" customWidth="1"/>
    <col min="10270" max="10272" width="11.125" bestFit="1" customWidth="1"/>
    <col min="10280" max="10280" width="11.125" bestFit="1" customWidth="1"/>
    <col min="10281" max="10284" width="9.25" bestFit="1" customWidth="1"/>
    <col min="10286" max="10288" width="11.125" bestFit="1" customWidth="1"/>
    <col min="10296" max="10296" width="11.125" bestFit="1" customWidth="1"/>
    <col min="10297" max="10300" width="9.25" bestFit="1" customWidth="1"/>
    <col min="10302" max="10304" width="11.125" bestFit="1" customWidth="1"/>
    <col min="10312" max="10312" width="11.125" bestFit="1" customWidth="1"/>
    <col min="10313" max="10316" width="9.25" bestFit="1" customWidth="1"/>
    <col min="10318" max="10320" width="11.125" bestFit="1" customWidth="1"/>
    <col min="10328" max="10328" width="11.125" bestFit="1" customWidth="1"/>
    <col min="10329" max="10332" width="9.25" bestFit="1" customWidth="1"/>
    <col min="10334" max="10336" width="11.125" bestFit="1" customWidth="1"/>
    <col min="10344" max="10344" width="11.125" bestFit="1" customWidth="1"/>
    <col min="10345" max="10348" width="9.25" bestFit="1" customWidth="1"/>
    <col min="10350" max="10352" width="11.125" bestFit="1" customWidth="1"/>
    <col min="10360" max="10360" width="11.125" bestFit="1" customWidth="1"/>
    <col min="10361" max="10364" width="9.25" bestFit="1" customWidth="1"/>
    <col min="10366" max="10368" width="11.125" bestFit="1" customWidth="1"/>
    <col min="10376" max="10376" width="11.125" bestFit="1" customWidth="1"/>
    <col min="10377" max="10380" width="9.25" bestFit="1" customWidth="1"/>
    <col min="10382" max="10384" width="11.125" bestFit="1" customWidth="1"/>
    <col min="10392" max="10392" width="11.125" bestFit="1" customWidth="1"/>
    <col min="10393" max="10396" width="9.25" bestFit="1" customWidth="1"/>
    <col min="10398" max="10400" width="11.125" bestFit="1" customWidth="1"/>
    <col min="10408" max="10408" width="11.125" bestFit="1" customWidth="1"/>
    <col min="10409" max="10412" width="9.25" bestFit="1" customWidth="1"/>
    <col min="10414" max="10416" width="11.125" bestFit="1" customWidth="1"/>
    <col min="10424" max="10424" width="11.125" bestFit="1" customWidth="1"/>
    <col min="10425" max="10428" width="9.25" bestFit="1" customWidth="1"/>
    <col min="10430" max="10432" width="11.125" bestFit="1" customWidth="1"/>
    <col min="10440" max="10440" width="11.125" bestFit="1" customWidth="1"/>
    <col min="10441" max="10444" width="9.25" bestFit="1" customWidth="1"/>
    <col min="10446" max="10448" width="11.125" bestFit="1" customWidth="1"/>
    <col min="10456" max="10456" width="11.125" bestFit="1" customWidth="1"/>
    <col min="10457" max="10460" width="9.25" bestFit="1" customWidth="1"/>
    <col min="10462" max="10464" width="11.125" bestFit="1" customWidth="1"/>
    <col min="10472" max="10472" width="11.125" bestFit="1" customWidth="1"/>
    <col min="10473" max="10476" width="9.25" bestFit="1" customWidth="1"/>
    <col min="10478" max="10480" width="11.125" bestFit="1" customWidth="1"/>
    <col min="10488" max="10488" width="11.125" bestFit="1" customWidth="1"/>
    <col min="10489" max="10492" width="9.25" bestFit="1" customWidth="1"/>
    <col min="10494" max="10496" width="11.125" bestFit="1" customWidth="1"/>
    <col min="10504" max="10504" width="11.125" bestFit="1" customWidth="1"/>
    <col min="10505" max="10508" width="9.25" bestFit="1" customWidth="1"/>
    <col min="10510" max="10512" width="11.125" bestFit="1" customWidth="1"/>
    <col min="10520" max="10520" width="11.125" bestFit="1" customWidth="1"/>
    <col min="10521" max="10524" width="9.25" bestFit="1" customWidth="1"/>
    <col min="10526" max="10528" width="11.125" bestFit="1" customWidth="1"/>
    <col min="10536" max="10536" width="11.125" bestFit="1" customWidth="1"/>
    <col min="10537" max="10540" width="9.25" bestFit="1" customWidth="1"/>
    <col min="10542" max="10544" width="11.125" bestFit="1" customWidth="1"/>
    <col min="10552" max="10552" width="11.125" bestFit="1" customWidth="1"/>
    <col min="10553" max="10556" width="9.25" bestFit="1" customWidth="1"/>
    <col min="10558" max="10560" width="11.125" bestFit="1" customWidth="1"/>
    <col min="10568" max="10568" width="11.125" bestFit="1" customWidth="1"/>
    <col min="10569" max="10572" width="9.25" bestFit="1" customWidth="1"/>
    <col min="10574" max="10576" width="11.125" bestFit="1" customWidth="1"/>
    <col min="10584" max="10584" width="11.125" bestFit="1" customWidth="1"/>
    <col min="10585" max="10588" width="9.25" bestFit="1" customWidth="1"/>
    <col min="10590" max="10592" width="11.125" bestFit="1" customWidth="1"/>
    <col min="10600" max="10600" width="11.125" bestFit="1" customWidth="1"/>
    <col min="10601" max="10604" width="9.25" bestFit="1" customWidth="1"/>
    <col min="10606" max="10608" width="11.125" bestFit="1" customWidth="1"/>
    <col min="10616" max="10616" width="11.125" bestFit="1" customWidth="1"/>
    <col min="10617" max="10620" width="9.25" bestFit="1" customWidth="1"/>
    <col min="10622" max="10624" width="11.125" bestFit="1" customWidth="1"/>
    <col min="10632" max="10632" width="11.125" bestFit="1" customWidth="1"/>
    <col min="10633" max="10636" width="9.25" bestFit="1" customWidth="1"/>
    <col min="10638" max="10640" width="11.125" bestFit="1" customWidth="1"/>
    <col min="10648" max="10648" width="11.125" bestFit="1" customWidth="1"/>
    <col min="10649" max="10652" width="9.25" bestFit="1" customWidth="1"/>
    <col min="10654" max="10656" width="11.125" bestFit="1" customWidth="1"/>
    <col min="10664" max="10664" width="11.125" bestFit="1" customWidth="1"/>
    <col min="10665" max="10668" width="9.25" bestFit="1" customWidth="1"/>
    <col min="10670" max="10672" width="11.125" bestFit="1" customWidth="1"/>
    <col min="10680" max="10680" width="11.125" bestFit="1" customWidth="1"/>
    <col min="10681" max="10684" width="9.25" bestFit="1" customWidth="1"/>
    <col min="10686" max="10688" width="11.125" bestFit="1" customWidth="1"/>
    <col min="10696" max="10696" width="11.125" bestFit="1" customWidth="1"/>
    <col min="10697" max="10700" width="9.25" bestFit="1" customWidth="1"/>
    <col min="10702" max="10704" width="11.125" bestFit="1" customWidth="1"/>
    <col min="10712" max="10712" width="11.125" bestFit="1" customWidth="1"/>
    <col min="10713" max="10716" width="9.25" bestFit="1" customWidth="1"/>
    <col min="10718" max="10720" width="11.125" bestFit="1" customWidth="1"/>
    <col min="10728" max="10728" width="11.125" bestFit="1" customWidth="1"/>
    <col min="10729" max="10732" width="9.25" bestFit="1" customWidth="1"/>
    <col min="10734" max="10736" width="11.125" bestFit="1" customWidth="1"/>
    <col min="10744" max="10744" width="11.125" bestFit="1" customWidth="1"/>
    <col min="10745" max="10748" width="9.25" bestFit="1" customWidth="1"/>
    <col min="10750" max="10752" width="11.125" bestFit="1" customWidth="1"/>
    <col min="10760" max="10760" width="11.125" bestFit="1" customWidth="1"/>
    <col min="10761" max="10764" width="9.25" bestFit="1" customWidth="1"/>
    <col min="10766" max="10768" width="11.125" bestFit="1" customWidth="1"/>
    <col min="10776" max="10776" width="11.125" bestFit="1" customWidth="1"/>
    <col min="10777" max="10780" width="9.25" bestFit="1" customWidth="1"/>
    <col min="10782" max="10784" width="11.125" bestFit="1" customWidth="1"/>
    <col min="10792" max="10792" width="11.125" bestFit="1" customWidth="1"/>
    <col min="10793" max="10796" width="9.25" bestFit="1" customWidth="1"/>
    <col min="10798" max="10800" width="11.125" bestFit="1" customWidth="1"/>
    <col min="10808" max="10808" width="11.125" bestFit="1" customWidth="1"/>
    <col min="10809" max="10812" width="9.25" bestFit="1" customWidth="1"/>
    <col min="10814" max="10816" width="11.125" bestFit="1" customWidth="1"/>
    <col min="10824" max="10824" width="11.125" bestFit="1" customWidth="1"/>
    <col min="10825" max="10828" width="9.25" bestFit="1" customWidth="1"/>
    <col min="10830" max="10832" width="11.125" bestFit="1" customWidth="1"/>
    <col min="10840" max="10840" width="11.125" bestFit="1" customWidth="1"/>
    <col min="10841" max="10844" width="9.25" bestFit="1" customWidth="1"/>
    <col min="10846" max="10848" width="11.125" bestFit="1" customWidth="1"/>
    <col min="10856" max="10856" width="11.125" bestFit="1" customWidth="1"/>
    <col min="10857" max="10860" width="9.25" bestFit="1" customWidth="1"/>
    <col min="10862" max="10864" width="11.125" bestFit="1" customWidth="1"/>
    <col min="10872" max="10872" width="11.125" bestFit="1" customWidth="1"/>
    <col min="10873" max="10876" width="9.25" bestFit="1" customWidth="1"/>
    <col min="10878" max="10880" width="11.125" bestFit="1" customWidth="1"/>
    <col min="10888" max="10888" width="11.125" bestFit="1" customWidth="1"/>
    <col min="10889" max="10892" width="9.25" bestFit="1" customWidth="1"/>
    <col min="10894" max="10896" width="11.125" bestFit="1" customWidth="1"/>
    <col min="10904" max="10904" width="11.125" bestFit="1" customWidth="1"/>
    <col min="10905" max="10908" width="9.25" bestFit="1" customWidth="1"/>
    <col min="10910" max="10912" width="11.125" bestFit="1" customWidth="1"/>
    <col min="10920" max="10920" width="11.125" bestFit="1" customWidth="1"/>
    <col min="10921" max="10924" width="9.25" bestFit="1" customWidth="1"/>
    <col min="10926" max="10928" width="11.125" bestFit="1" customWidth="1"/>
    <col min="10936" max="10936" width="11.125" bestFit="1" customWidth="1"/>
    <col min="10937" max="10940" width="9.25" bestFit="1" customWidth="1"/>
    <col min="10942" max="10944" width="11.125" bestFit="1" customWidth="1"/>
    <col min="10952" max="10952" width="11.125" bestFit="1" customWidth="1"/>
    <col min="10953" max="10956" width="9.25" bestFit="1" customWidth="1"/>
    <col min="10958" max="10960" width="11.125" bestFit="1" customWidth="1"/>
    <col min="10968" max="10968" width="11.125" bestFit="1" customWidth="1"/>
    <col min="10969" max="10972" width="9.25" bestFit="1" customWidth="1"/>
    <col min="10974" max="10976" width="11.125" bestFit="1" customWidth="1"/>
    <col min="10984" max="10984" width="11.125" bestFit="1" customWidth="1"/>
    <col min="10985" max="10988" width="9.25" bestFit="1" customWidth="1"/>
    <col min="10990" max="10992" width="11.125" bestFit="1" customWidth="1"/>
    <col min="11000" max="11000" width="11.125" bestFit="1" customWidth="1"/>
    <col min="11001" max="11004" width="9.25" bestFit="1" customWidth="1"/>
    <col min="11006" max="11008" width="11.125" bestFit="1" customWidth="1"/>
    <col min="11016" max="11016" width="11.125" bestFit="1" customWidth="1"/>
    <col min="11017" max="11020" width="9.25" bestFit="1" customWidth="1"/>
    <col min="11022" max="11024" width="11.125" bestFit="1" customWidth="1"/>
    <col min="11032" max="11032" width="11.125" bestFit="1" customWidth="1"/>
    <col min="11033" max="11036" width="9.25" bestFit="1" customWidth="1"/>
    <col min="11038" max="11040" width="11.125" bestFit="1" customWidth="1"/>
    <col min="11048" max="11048" width="11.125" bestFit="1" customWidth="1"/>
    <col min="11049" max="11052" width="9.25" bestFit="1" customWidth="1"/>
    <col min="11054" max="11056" width="11.125" bestFit="1" customWidth="1"/>
    <col min="11064" max="11064" width="11.125" bestFit="1" customWidth="1"/>
    <col min="11065" max="11068" width="9.25" bestFit="1" customWidth="1"/>
    <col min="11070" max="11072" width="11.125" bestFit="1" customWidth="1"/>
    <col min="11080" max="11080" width="11.125" bestFit="1" customWidth="1"/>
    <col min="11081" max="11084" width="9.25" bestFit="1" customWidth="1"/>
    <col min="11086" max="11088" width="11.125" bestFit="1" customWidth="1"/>
    <col min="11096" max="11096" width="11.125" bestFit="1" customWidth="1"/>
    <col min="11097" max="11100" width="9.25" bestFit="1" customWidth="1"/>
    <col min="11102" max="11104" width="11.125" bestFit="1" customWidth="1"/>
    <col min="11112" max="11112" width="11.125" bestFit="1" customWidth="1"/>
    <col min="11113" max="11116" width="9.25" bestFit="1" customWidth="1"/>
    <col min="11118" max="11120" width="11.125" bestFit="1" customWidth="1"/>
    <col min="11128" max="11128" width="11.125" bestFit="1" customWidth="1"/>
    <col min="11129" max="11132" width="9.25" bestFit="1" customWidth="1"/>
    <col min="11134" max="11136" width="11.125" bestFit="1" customWidth="1"/>
    <col min="11144" max="11144" width="11.125" bestFit="1" customWidth="1"/>
    <col min="11145" max="11148" width="9.25" bestFit="1" customWidth="1"/>
    <col min="11150" max="11152" width="11.125" bestFit="1" customWidth="1"/>
    <col min="11160" max="11160" width="11.125" bestFit="1" customWidth="1"/>
    <col min="11161" max="11164" width="9.25" bestFit="1" customWidth="1"/>
    <col min="11166" max="11168" width="11.125" bestFit="1" customWidth="1"/>
    <col min="11176" max="11176" width="11.125" bestFit="1" customWidth="1"/>
    <col min="11177" max="11180" width="9.25" bestFit="1" customWidth="1"/>
    <col min="11182" max="11184" width="11.125" bestFit="1" customWidth="1"/>
    <col min="11192" max="11192" width="11.125" bestFit="1" customWidth="1"/>
    <col min="11193" max="11196" width="9.25" bestFit="1" customWidth="1"/>
    <col min="11198" max="11200" width="11.125" bestFit="1" customWidth="1"/>
    <col min="11208" max="11208" width="11.125" bestFit="1" customWidth="1"/>
    <col min="11209" max="11212" width="9.25" bestFit="1" customWidth="1"/>
    <col min="11214" max="11216" width="11.125" bestFit="1" customWidth="1"/>
    <col min="11224" max="11224" width="11.125" bestFit="1" customWidth="1"/>
    <col min="11225" max="11228" width="9.25" bestFit="1" customWidth="1"/>
    <col min="11230" max="11232" width="11.125" bestFit="1" customWidth="1"/>
    <col min="11240" max="11240" width="11.125" bestFit="1" customWidth="1"/>
    <col min="11241" max="11244" width="9.25" bestFit="1" customWidth="1"/>
    <col min="11246" max="11248" width="11.125" bestFit="1" customWidth="1"/>
    <col min="11256" max="11256" width="11.125" bestFit="1" customWidth="1"/>
    <col min="11257" max="11260" width="9.25" bestFit="1" customWidth="1"/>
    <col min="11262" max="11264" width="11.125" bestFit="1" customWidth="1"/>
    <col min="11272" max="11272" width="11.125" bestFit="1" customWidth="1"/>
    <col min="11273" max="11276" width="9.25" bestFit="1" customWidth="1"/>
    <col min="11278" max="11280" width="11.125" bestFit="1" customWidth="1"/>
    <col min="11288" max="11288" width="11.125" bestFit="1" customWidth="1"/>
    <col min="11289" max="11292" width="9.25" bestFit="1" customWidth="1"/>
    <col min="11294" max="11296" width="11.125" bestFit="1" customWidth="1"/>
    <col min="11304" max="11304" width="11.125" bestFit="1" customWidth="1"/>
    <col min="11305" max="11308" width="9.25" bestFit="1" customWidth="1"/>
    <col min="11310" max="11312" width="11.125" bestFit="1" customWidth="1"/>
    <col min="11320" max="11320" width="11.125" bestFit="1" customWidth="1"/>
    <col min="11321" max="11324" width="9.25" bestFit="1" customWidth="1"/>
    <col min="11326" max="11328" width="11.125" bestFit="1" customWidth="1"/>
    <col min="11336" max="11336" width="11.125" bestFit="1" customWidth="1"/>
    <col min="11337" max="11340" width="9.25" bestFit="1" customWidth="1"/>
    <col min="11342" max="11344" width="11.125" bestFit="1" customWidth="1"/>
    <col min="11352" max="11352" width="11.125" bestFit="1" customWidth="1"/>
    <col min="11353" max="11356" width="9.25" bestFit="1" customWidth="1"/>
    <col min="11358" max="11360" width="11.125" bestFit="1" customWidth="1"/>
    <col min="11368" max="11368" width="11.125" bestFit="1" customWidth="1"/>
    <col min="11369" max="11372" width="9.25" bestFit="1" customWidth="1"/>
    <col min="11374" max="11376" width="11.125" bestFit="1" customWidth="1"/>
    <col min="11384" max="11384" width="11.125" bestFit="1" customWidth="1"/>
    <col min="11385" max="11388" width="9.25" bestFit="1" customWidth="1"/>
    <col min="11390" max="11392" width="11.125" bestFit="1" customWidth="1"/>
    <col min="11400" max="11400" width="11.125" bestFit="1" customWidth="1"/>
    <col min="11401" max="11404" width="9.25" bestFit="1" customWidth="1"/>
    <col min="11406" max="11408" width="11.125" bestFit="1" customWidth="1"/>
    <col min="11416" max="11416" width="11.125" bestFit="1" customWidth="1"/>
    <col min="11417" max="11420" width="9.25" bestFit="1" customWidth="1"/>
    <col min="11422" max="11424" width="11.125" bestFit="1" customWidth="1"/>
    <col min="11432" max="11432" width="11.125" bestFit="1" customWidth="1"/>
    <col min="11433" max="11436" width="9.25" bestFit="1" customWidth="1"/>
    <col min="11438" max="11440" width="11.125" bestFit="1" customWidth="1"/>
    <col min="11448" max="11448" width="11.125" bestFit="1" customWidth="1"/>
    <col min="11449" max="11452" width="9.25" bestFit="1" customWidth="1"/>
    <col min="11454" max="11456" width="11.125" bestFit="1" customWidth="1"/>
    <col min="11464" max="11464" width="11.125" bestFit="1" customWidth="1"/>
    <col min="11465" max="11468" width="9.25" bestFit="1" customWidth="1"/>
    <col min="11470" max="11472" width="11.125" bestFit="1" customWidth="1"/>
    <col min="11480" max="11480" width="11.125" bestFit="1" customWidth="1"/>
    <col min="11481" max="11484" width="9.25" bestFit="1" customWidth="1"/>
    <col min="11486" max="11488" width="11.125" bestFit="1" customWidth="1"/>
    <col min="11496" max="11496" width="11.125" bestFit="1" customWidth="1"/>
    <col min="11497" max="11500" width="9.25" bestFit="1" customWidth="1"/>
    <col min="11502" max="11504" width="11.125" bestFit="1" customWidth="1"/>
    <col min="11512" max="11512" width="11.125" bestFit="1" customWidth="1"/>
    <col min="11513" max="11516" width="9.25" bestFit="1" customWidth="1"/>
    <col min="11518" max="11520" width="11.125" bestFit="1" customWidth="1"/>
    <col min="11528" max="11528" width="11.125" bestFit="1" customWidth="1"/>
    <col min="11529" max="11532" width="9.25" bestFit="1" customWidth="1"/>
    <col min="11534" max="11536" width="11.125" bestFit="1" customWidth="1"/>
    <col min="11544" max="11544" width="11.125" bestFit="1" customWidth="1"/>
    <col min="11545" max="11548" width="9.25" bestFit="1" customWidth="1"/>
    <col min="11550" max="11552" width="11.125" bestFit="1" customWidth="1"/>
    <col min="11560" max="11560" width="11.125" bestFit="1" customWidth="1"/>
    <col min="11561" max="11564" width="9.25" bestFit="1" customWidth="1"/>
    <col min="11566" max="11568" width="11.125" bestFit="1" customWidth="1"/>
    <col min="11576" max="11576" width="11.125" bestFit="1" customWidth="1"/>
    <col min="11577" max="11580" width="9.25" bestFit="1" customWidth="1"/>
    <col min="11582" max="11584" width="11.125" bestFit="1" customWidth="1"/>
    <col min="11592" max="11592" width="11.125" bestFit="1" customWidth="1"/>
    <col min="11593" max="11596" width="9.25" bestFit="1" customWidth="1"/>
    <col min="11598" max="11600" width="11.125" bestFit="1" customWidth="1"/>
    <col min="11608" max="11608" width="11.125" bestFit="1" customWidth="1"/>
    <col min="11609" max="11612" width="9.25" bestFit="1" customWidth="1"/>
    <col min="11614" max="11616" width="11.125" bestFit="1" customWidth="1"/>
    <col min="11624" max="11624" width="11.125" bestFit="1" customWidth="1"/>
    <col min="11625" max="11628" width="9.25" bestFit="1" customWidth="1"/>
    <col min="11630" max="11632" width="11.125" bestFit="1" customWidth="1"/>
    <col min="11640" max="11640" width="11.125" bestFit="1" customWidth="1"/>
    <col min="11641" max="11644" width="9.25" bestFit="1" customWidth="1"/>
    <col min="11646" max="11648" width="11.125" bestFit="1" customWidth="1"/>
    <col min="11656" max="11656" width="11.125" bestFit="1" customWidth="1"/>
    <col min="11657" max="11660" width="9.25" bestFit="1" customWidth="1"/>
    <col min="11662" max="11664" width="11.125" bestFit="1" customWidth="1"/>
    <col min="11672" max="11672" width="11.125" bestFit="1" customWidth="1"/>
    <col min="11673" max="11676" width="9.25" bestFit="1" customWidth="1"/>
    <col min="11678" max="11680" width="11.125" bestFit="1" customWidth="1"/>
    <col min="11688" max="11688" width="11.125" bestFit="1" customWidth="1"/>
    <col min="11689" max="11692" width="9.25" bestFit="1" customWidth="1"/>
    <col min="11694" max="11696" width="11.125" bestFit="1" customWidth="1"/>
    <col min="11704" max="11704" width="11.125" bestFit="1" customWidth="1"/>
    <col min="11705" max="11708" width="9.25" bestFit="1" customWidth="1"/>
    <col min="11710" max="11712" width="11.125" bestFit="1" customWidth="1"/>
    <col min="11720" max="11720" width="11.125" bestFit="1" customWidth="1"/>
    <col min="11721" max="11724" width="9.25" bestFit="1" customWidth="1"/>
    <col min="11726" max="11728" width="11.125" bestFit="1" customWidth="1"/>
    <col min="11736" max="11736" width="11.125" bestFit="1" customWidth="1"/>
    <col min="11737" max="11740" width="9.25" bestFit="1" customWidth="1"/>
    <col min="11742" max="11744" width="11.125" bestFit="1" customWidth="1"/>
    <col min="11752" max="11752" width="11.125" bestFit="1" customWidth="1"/>
    <col min="11753" max="11756" width="9.25" bestFit="1" customWidth="1"/>
    <col min="11758" max="11760" width="11.125" bestFit="1" customWidth="1"/>
    <col min="11768" max="11768" width="11.125" bestFit="1" customWidth="1"/>
    <col min="11769" max="11772" width="9.25" bestFit="1" customWidth="1"/>
    <col min="11774" max="11776" width="11.125" bestFit="1" customWidth="1"/>
    <col min="11784" max="11784" width="11.125" bestFit="1" customWidth="1"/>
    <col min="11785" max="11788" width="9.25" bestFit="1" customWidth="1"/>
    <col min="11790" max="11792" width="11.125" bestFit="1" customWidth="1"/>
    <col min="11800" max="11800" width="11.125" bestFit="1" customWidth="1"/>
    <col min="11801" max="11804" width="9.25" bestFit="1" customWidth="1"/>
    <col min="11806" max="11808" width="11.125" bestFit="1" customWidth="1"/>
    <col min="11816" max="11816" width="11.125" bestFit="1" customWidth="1"/>
    <col min="11817" max="11820" width="9.25" bestFit="1" customWidth="1"/>
    <col min="11822" max="11824" width="11.125" bestFit="1" customWidth="1"/>
    <col min="11832" max="11832" width="11.125" bestFit="1" customWidth="1"/>
    <col min="11833" max="11836" width="9.25" bestFit="1" customWidth="1"/>
    <col min="11838" max="11840" width="11.125" bestFit="1" customWidth="1"/>
    <col min="11848" max="11848" width="11.125" bestFit="1" customWidth="1"/>
    <col min="11849" max="11852" width="9.25" bestFit="1" customWidth="1"/>
    <col min="11854" max="11856" width="11.125" bestFit="1" customWidth="1"/>
    <col min="11864" max="11864" width="11.125" bestFit="1" customWidth="1"/>
    <col min="11865" max="11868" width="9.25" bestFit="1" customWidth="1"/>
    <col min="11870" max="11872" width="11.125" bestFit="1" customWidth="1"/>
    <col min="11880" max="11880" width="11.125" bestFit="1" customWidth="1"/>
    <col min="11881" max="11884" width="9.25" bestFit="1" customWidth="1"/>
    <col min="11886" max="11888" width="11.125" bestFit="1" customWidth="1"/>
    <col min="11896" max="11896" width="11.125" bestFit="1" customWidth="1"/>
    <col min="11897" max="11900" width="9.25" bestFit="1" customWidth="1"/>
    <col min="11902" max="11904" width="11.125" bestFit="1" customWidth="1"/>
    <col min="11912" max="11912" width="11.125" bestFit="1" customWidth="1"/>
    <col min="11913" max="11916" width="9.25" bestFit="1" customWidth="1"/>
    <col min="11918" max="11920" width="11.125" bestFit="1" customWidth="1"/>
    <col min="11928" max="11928" width="11.125" bestFit="1" customWidth="1"/>
    <col min="11929" max="11932" width="9.25" bestFit="1" customWidth="1"/>
    <col min="11934" max="11936" width="11.125" bestFit="1" customWidth="1"/>
    <col min="11944" max="11944" width="11.125" bestFit="1" customWidth="1"/>
    <col min="11945" max="11948" width="9.25" bestFit="1" customWidth="1"/>
    <col min="11950" max="11952" width="11.125" bestFit="1" customWidth="1"/>
    <col min="11960" max="11960" width="11.125" bestFit="1" customWidth="1"/>
    <col min="11961" max="11964" width="9.25" bestFit="1" customWidth="1"/>
    <col min="11966" max="11968" width="11.125" bestFit="1" customWidth="1"/>
    <col min="11976" max="11976" width="11.125" bestFit="1" customWidth="1"/>
    <col min="11977" max="11980" width="9.25" bestFit="1" customWidth="1"/>
    <col min="11982" max="11984" width="11.125" bestFit="1" customWidth="1"/>
    <col min="11992" max="11992" width="11.125" bestFit="1" customWidth="1"/>
    <col min="11993" max="11996" width="9.25" bestFit="1" customWidth="1"/>
    <col min="11998" max="12000" width="11.125" bestFit="1" customWidth="1"/>
    <col min="12008" max="12008" width="11.125" bestFit="1" customWidth="1"/>
    <col min="12009" max="12012" width="9.25" bestFit="1" customWidth="1"/>
    <col min="12014" max="12016" width="11.125" bestFit="1" customWidth="1"/>
    <col min="12024" max="12024" width="11.125" bestFit="1" customWidth="1"/>
    <col min="12025" max="12028" width="9.25" bestFit="1" customWidth="1"/>
    <col min="12030" max="12032" width="11.125" bestFit="1" customWidth="1"/>
    <col min="12040" max="12040" width="11.125" bestFit="1" customWidth="1"/>
    <col min="12041" max="12044" width="9.25" bestFit="1" customWidth="1"/>
    <col min="12046" max="12048" width="11.125" bestFit="1" customWidth="1"/>
    <col min="12056" max="12056" width="11.125" bestFit="1" customWidth="1"/>
    <col min="12057" max="12060" width="9.25" bestFit="1" customWidth="1"/>
    <col min="12062" max="12064" width="11.125" bestFit="1" customWidth="1"/>
    <col min="12072" max="12072" width="11.125" bestFit="1" customWidth="1"/>
    <col min="12073" max="12076" width="9.25" bestFit="1" customWidth="1"/>
    <col min="12078" max="12080" width="11.125" bestFit="1" customWidth="1"/>
    <col min="12088" max="12088" width="11.125" bestFit="1" customWidth="1"/>
    <col min="12089" max="12092" width="9.25" bestFit="1" customWidth="1"/>
    <col min="12094" max="12096" width="11.125" bestFit="1" customWidth="1"/>
    <col min="12104" max="12104" width="11.125" bestFit="1" customWidth="1"/>
    <col min="12105" max="12108" width="9.25" bestFit="1" customWidth="1"/>
    <col min="12110" max="12112" width="11.125" bestFit="1" customWidth="1"/>
    <col min="12120" max="12120" width="11.125" bestFit="1" customWidth="1"/>
    <col min="12121" max="12124" width="9.25" bestFit="1" customWidth="1"/>
    <col min="12126" max="12128" width="11.125" bestFit="1" customWidth="1"/>
    <col min="12136" max="12136" width="11.125" bestFit="1" customWidth="1"/>
    <col min="12137" max="12140" width="9.25" bestFit="1" customWidth="1"/>
    <col min="12142" max="12144" width="11.125" bestFit="1" customWidth="1"/>
    <col min="12152" max="12152" width="11.125" bestFit="1" customWidth="1"/>
    <col min="12153" max="12156" width="9.25" bestFit="1" customWidth="1"/>
    <col min="12158" max="12160" width="11.125" bestFit="1" customWidth="1"/>
    <col min="12168" max="12168" width="11.125" bestFit="1" customWidth="1"/>
    <col min="12169" max="12172" width="9.25" bestFit="1" customWidth="1"/>
    <col min="12174" max="12176" width="11.125" bestFit="1" customWidth="1"/>
    <col min="12184" max="12184" width="11.125" bestFit="1" customWidth="1"/>
    <col min="12185" max="12188" width="9.25" bestFit="1" customWidth="1"/>
    <col min="12190" max="12192" width="11.125" bestFit="1" customWidth="1"/>
    <col min="12200" max="12200" width="11.125" bestFit="1" customWidth="1"/>
    <col min="12201" max="12204" width="9.25" bestFit="1" customWidth="1"/>
    <col min="12206" max="12208" width="11.125" bestFit="1" customWidth="1"/>
    <col min="12216" max="12216" width="11.125" bestFit="1" customWidth="1"/>
    <col min="12217" max="12220" width="9.25" bestFit="1" customWidth="1"/>
    <col min="12222" max="12224" width="11.125" bestFit="1" customWidth="1"/>
    <col min="12232" max="12232" width="11.125" bestFit="1" customWidth="1"/>
    <col min="12233" max="12236" width="9.25" bestFit="1" customWidth="1"/>
    <col min="12238" max="12240" width="11.125" bestFit="1" customWidth="1"/>
    <col min="12248" max="12248" width="11.125" bestFit="1" customWidth="1"/>
    <col min="12249" max="12252" width="9.25" bestFit="1" customWidth="1"/>
    <col min="12254" max="12256" width="11.125" bestFit="1" customWidth="1"/>
    <col min="12264" max="12264" width="11.125" bestFit="1" customWidth="1"/>
    <col min="12265" max="12268" width="9.25" bestFit="1" customWidth="1"/>
    <col min="12270" max="12272" width="11.125" bestFit="1" customWidth="1"/>
    <col min="12280" max="12280" width="11.125" bestFit="1" customWidth="1"/>
    <col min="12281" max="12284" width="9.25" bestFit="1" customWidth="1"/>
    <col min="12286" max="12288" width="11.125" bestFit="1" customWidth="1"/>
    <col min="12296" max="12296" width="11.125" bestFit="1" customWidth="1"/>
    <col min="12297" max="12300" width="9.25" bestFit="1" customWidth="1"/>
    <col min="12302" max="12304" width="11.125" bestFit="1" customWidth="1"/>
    <col min="12312" max="12312" width="11.125" bestFit="1" customWidth="1"/>
    <col min="12313" max="12316" width="9.25" bestFit="1" customWidth="1"/>
    <col min="12318" max="12320" width="11.125" bestFit="1" customWidth="1"/>
    <col min="12328" max="12328" width="11.125" bestFit="1" customWidth="1"/>
    <col min="12329" max="12332" width="9.25" bestFit="1" customWidth="1"/>
    <col min="12334" max="12336" width="11.125" bestFit="1" customWidth="1"/>
    <col min="12344" max="12344" width="11.125" bestFit="1" customWidth="1"/>
    <col min="12345" max="12348" width="9.25" bestFit="1" customWidth="1"/>
    <col min="12350" max="12352" width="11.125" bestFit="1" customWidth="1"/>
    <col min="12360" max="12360" width="11.125" bestFit="1" customWidth="1"/>
    <col min="12361" max="12364" width="9.25" bestFit="1" customWidth="1"/>
    <col min="12366" max="12368" width="11.125" bestFit="1" customWidth="1"/>
    <col min="12376" max="12376" width="11.125" bestFit="1" customWidth="1"/>
    <col min="12377" max="12380" width="9.25" bestFit="1" customWidth="1"/>
    <col min="12382" max="12384" width="11.125" bestFit="1" customWidth="1"/>
    <col min="12392" max="12392" width="11.125" bestFit="1" customWidth="1"/>
    <col min="12393" max="12396" width="9.25" bestFit="1" customWidth="1"/>
    <col min="12398" max="12400" width="11.125" bestFit="1" customWidth="1"/>
    <col min="12408" max="12408" width="11.125" bestFit="1" customWidth="1"/>
    <col min="12409" max="12412" width="9.25" bestFit="1" customWidth="1"/>
    <col min="12414" max="12416" width="11.125" bestFit="1" customWidth="1"/>
    <col min="12424" max="12424" width="11.125" bestFit="1" customWidth="1"/>
    <col min="12425" max="12428" width="9.25" bestFit="1" customWidth="1"/>
    <col min="12430" max="12432" width="11.125" bestFit="1" customWidth="1"/>
    <col min="12440" max="12440" width="11.125" bestFit="1" customWidth="1"/>
    <col min="12441" max="12444" width="9.25" bestFit="1" customWidth="1"/>
    <col min="12446" max="12448" width="11.125" bestFit="1" customWidth="1"/>
    <col min="12456" max="12456" width="11.125" bestFit="1" customWidth="1"/>
    <col min="12457" max="12460" width="9.25" bestFit="1" customWidth="1"/>
    <col min="12462" max="12464" width="11.125" bestFit="1" customWidth="1"/>
    <col min="12472" max="12472" width="11.125" bestFit="1" customWidth="1"/>
    <col min="12473" max="12476" width="9.25" bestFit="1" customWidth="1"/>
    <col min="12478" max="12480" width="11.125" bestFit="1" customWidth="1"/>
    <col min="12488" max="12488" width="11.125" bestFit="1" customWidth="1"/>
    <col min="12489" max="12492" width="9.25" bestFit="1" customWidth="1"/>
    <col min="12494" max="12496" width="11.125" bestFit="1" customWidth="1"/>
    <col min="12504" max="12504" width="11.125" bestFit="1" customWidth="1"/>
    <col min="12505" max="12508" width="9.25" bestFit="1" customWidth="1"/>
    <col min="12510" max="12512" width="11.125" bestFit="1" customWidth="1"/>
    <col min="12520" max="12520" width="11.125" bestFit="1" customWidth="1"/>
    <col min="12521" max="12524" width="9.25" bestFit="1" customWidth="1"/>
    <col min="12526" max="12528" width="11.125" bestFit="1" customWidth="1"/>
    <col min="12536" max="12536" width="11.125" bestFit="1" customWidth="1"/>
    <col min="12537" max="12540" width="9.25" bestFit="1" customWidth="1"/>
    <col min="12542" max="12544" width="11.125" bestFit="1" customWidth="1"/>
    <col min="12552" max="12552" width="11.125" bestFit="1" customWidth="1"/>
    <col min="12553" max="12556" width="9.25" bestFit="1" customWidth="1"/>
    <col min="12558" max="12560" width="11.125" bestFit="1" customWidth="1"/>
    <col min="12568" max="12568" width="11.125" bestFit="1" customWidth="1"/>
    <col min="12569" max="12572" width="9.25" bestFit="1" customWidth="1"/>
    <col min="12574" max="12576" width="11.125" bestFit="1" customWidth="1"/>
    <col min="12584" max="12584" width="11.125" bestFit="1" customWidth="1"/>
    <col min="12585" max="12588" width="9.25" bestFit="1" customWidth="1"/>
    <col min="12590" max="12592" width="11.125" bestFit="1" customWidth="1"/>
    <col min="12600" max="12600" width="11.125" bestFit="1" customWidth="1"/>
    <col min="12601" max="12604" width="9.25" bestFit="1" customWidth="1"/>
    <col min="12606" max="12608" width="11.125" bestFit="1" customWidth="1"/>
    <col min="12616" max="12616" width="11.125" bestFit="1" customWidth="1"/>
    <col min="12617" max="12620" width="9.25" bestFit="1" customWidth="1"/>
    <col min="12622" max="12624" width="11.125" bestFit="1" customWidth="1"/>
    <col min="12632" max="12632" width="11.125" bestFit="1" customWidth="1"/>
    <col min="12633" max="12636" width="9.25" bestFit="1" customWidth="1"/>
    <col min="12638" max="12640" width="11.125" bestFit="1" customWidth="1"/>
    <col min="12648" max="12648" width="11.125" bestFit="1" customWidth="1"/>
    <col min="12649" max="12652" width="9.25" bestFit="1" customWidth="1"/>
    <col min="12654" max="12656" width="11.125" bestFit="1" customWidth="1"/>
    <col min="12664" max="12664" width="11.125" bestFit="1" customWidth="1"/>
    <col min="12665" max="12668" width="9.25" bestFit="1" customWidth="1"/>
    <col min="12670" max="12672" width="11.125" bestFit="1" customWidth="1"/>
    <col min="12680" max="12680" width="11.125" bestFit="1" customWidth="1"/>
    <col min="12681" max="12684" width="9.25" bestFit="1" customWidth="1"/>
    <col min="12686" max="12688" width="11.125" bestFit="1" customWidth="1"/>
    <col min="12696" max="12696" width="11.125" bestFit="1" customWidth="1"/>
    <col min="12697" max="12700" width="9.25" bestFit="1" customWidth="1"/>
    <col min="12702" max="12704" width="11.125" bestFit="1" customWidth="1"/>
    <col min="12712" max="12712" width="11.125" bestFit="1" customWidth="1"/>
    <col min="12713" max="12716" width="9.25" bestFit="1" customWidth="1"/>
    <col min="12718" max="12720" width="11.125" bestFit="1" customWidth="1"/>
    <col min="12728" max="12728" width="11.125" bestFit="1" customWidth="1"/>
    <col min="12729" max="12732" width="9.25" bestFit="1" customWidth="1"/>
    <col min="12734" max="12736" width="11.125" bestFit="1" customWidth="1"/>
    <col min="12744" max="12744" width="11.125" bestFit="1" customWidth="1"/>
    <col min="12745" max="12748" width="9.25" bestFit="1" customWidth="1"/>
    <col min="12750" max="12752" width="11.125" bestFit="1" customWidth="1"/>
    <col min="12760" max="12760" width="11.125" bestFit="1" customWidth="1"/>
    <col min="12761" max="12764" width="9.25" bestFit="1" customWidth="1"/>
    <col min="12766" max="12768" width="11.125" bestFit="1" customWidth="1"/>
    <col min="12776" max="12776" width="11.125" bestFit="1" customWidth="1"/>
    <col min="12777" max="12780" width="9.25" bestFit="1" customWidth="1"/>
    <col min="12782" max="12784" width="11.125" bestFit="1" customWidth="1"/>
    <col min="12792" max="12792" width="11.125" bestFit="1" customWidth="1"/>
    <col min="12793" max="12796" width="9.25" bestFit="1" customWidth="1"/>
    <col min="12798" max="12800" width="11.125" bestFit="1" customWidth="1"/>
    <col min="12808" max="12808" width="11.125" bestFit="1" customWidth="1"/>
    <col min="12809" max="12812" width="9.25" bestFit="1" customWidth="1"/>
    <col min="12814" max="12816" width="11.125" bestFit="1" customWidth="1"/>
    <col min="12824" max="12824" width="11.125" bestFit="1" customWidth="1"/>
    <col min="12825" max="12828" width="9.25" bestFit="1" customWidth="1"/>
    <col min="12830" max="12832" width="11.125" bestFit="1" customWidth="1"/>
    <col min="12840" max="12840" width="11.125" bestFit="1" customWidth="1"/>
    <col min="12841" max="12844" width="9.25" bestFit="1" customWidth="1"/>
    <col min="12846" max="12848" width="11.125" bestFit="1" customWidth="1"/>
    <col min="12856" max="12856" width="11.125" bestFit="1" customWidth="1"/>
    <col min="12857" max="12860" width="9.25" bestFit="1" customWidth="1"/>
    <col min="12862" max="12864" width="11.125" bestFit="1" customWidth="1"/>
    <col min="12872" max="12872" width="11.125" bestFit="1" customWidth="1"/>
    <col min="12873" max="12876" width="9.25" bestFit="1" customWidth="1"/>
    <col min="12878" max="12880" width="11.125" bestFit="1" customWidth="1"/>
    <col min="12888" max="12888" width="11.125" bestFit="1" customWidth="1"/>
    <col min="12889" max="12892" width="9.25" bestFit="1" customWidth="1"/>
    <col min="12894" max="12896" width="11.125" bestFit="1" customWidth="1"/>
    <col min="12904" max="12904" width="11.125" bestFit="1" customWidth="1"/>
    <col min="12905" max="12908" width="9.25" bestFit="1" customWidth="1"/>
    <col min="12910" max="12912" width="11.125" bestFit="1" customWidth="1"/>
    <col min="12920" max="12920" width="11.125" bestFit="1" customWidth="1"/>
    <col min="12921" max="12924" width="9.25" bestFit="1" customWidth="1"/>
    <col min="12926" max="12928" width="11.125" bestFit="1" customWidth="1"/>
    <col min="12936" max="12936" width="11.125" bestFit="1" customWidth="1"/>
    <col min="12937" max="12940" width="9.25" bestFit="1" customWidth="1"/>
    <col min="12942" max="12944" width="11.125" bestFit="1" customWidth="1"/>
    <col min="12952" max="12952" width="11.125" bestFit="1" customWidth="1"/>
    <col min="12953" max="12956" width="9.25" bestFit="1" customWidth="1"/>
    <col min="12958" max="12960" width="11.125" bestFit="1" customWidth="1"/>
    <col min="12968" max="12968" width="11.125" bestFit="1" customWidth="1"/>
    <col min="12969" max="12972" width="9.25" bestFit="1" customWidth="1"/>
    <col min="12974" max="12976" width="11.125" bestFit="1" customWidth="1"/>
    <col min="12984" max="12984" width="11.125" bestFit="1" customWidth="1"/>
    <col min="12985" max="12988" width="9.25" bestFit="1" customWidth="1"/>
    <col min="12990" max="12992" width="11.125" bestFit="1" customWidth="1"/>
    <col min="13000" max="13000" width="11.125" bestFit="1" customWidth="1"/>
    <col min="13001" max="13004" width="9.25" bestFit="1" customWidth="1"/>
    <col min="13006" max="13008" width="11.125" bestFit="1" customWidth="1"/>
    <col min="13016" max="13016" width="11.125" bestFit="1" customWidth="1"/>
    <col min="13017" max="13020" width="9.25" bestFit="1" customWidth="1"/>
    <col min="13022" max="13024" width="11.125" bestFit="1" customWidth="1"/>
    <col min="13032" max="13032" width="11.125" bestFit="1" customWidth="1"/>
    <col min="13033" max="13036" width="9.25" bestFit="1" customWidth="1"/>
    <col min="13038" max="13040" width="11.125" bestFit="1" customWidth="1"/>
    <col min="13048" max="13048" width="11.125" bestFit="1" customWidth="1"/>
    <col min="13049" max="13052" width="9.25" bestFit="1" customWidth="1"/>
    <col min="13054" max="13056" width="11.125" bestFit="1" customWidth="1"/>
    <col min="13064" max="13064" width="11.125" bestFit="1" customWidth="1"/>
    <col min="13065" max="13068" width="9.25" bestFit="1" customWidth="1"/>
    <col min="13070" max="13072" width="11.125" bestFit="1" customWidth="1"/>
    <col min="13080" max="13080" width="11.125" bestFit="1" customWidth="1"/>
    <col min="13081" max="13084" width="9.25" bestFit="1" customWidth="1"/>
    <col min="13086" max="13088" width="11.125" bestFit="1" customWidth="1"/>
    <col min="13096" max="13096" width="11.125" bestFit="1" customWidth="1"/>
    <col min="13097" max="13100" width="9.25" bestFit="1" customWidth="1"/>
    <col min="13102" max="13104" width="11.125" bestFit="1" customWidth="1"/>
    <col min="13112" max="13112" width="11.125" bestFit="1" customWidth="1"/>
    <col min="13113" max="13116" width="9.25" bestFit="1" customWidth="1"/>
    <col min="13118" max="13120" width="11.125" bestFit="1" customWidth="1"/>
    <col min="13128" max="13128" width="11.125" bestFit="1" customWidth="1"/>
    <col min="13129" max="13132" width="9.25" bestFit="1" customWidth="1"/>
    <col min="13134" max="13136" width="11.125" bestFit="1" customWidth="1"/>
    <col min="13144" max="13144" width="11.125" bestFit="1" customWidth="1"/>
    <col min="13145" max="13148" width="9.25" bestFit="1" customWidth="1"/>
    <col min="13150" max="13152" width="11.125" bestFit="1" customWidth="1"/>
    <col min="13160" max="13160" width="11.125" bestFit="1" customWidth="1"/>
    <col min="13161" max="13164" width="9.25" bestFit="1" customWidth="1"/>
    <col min="13166" max="13168" width="11.125" bestFit="1" customWidth="1"/>
    <col min="13176" max="13176" width="11.125" bestFit="1" customWidth="1"/>
    <col min="13177" max="13180" width="9.25" bestFit="1" customWidth="1"/>
    <col min="13182" max="13184" width="11.125" bestFit="1" customWidth="1"/>
    <col min="13192" max="13192" width="11.125" bestFit="1" customWidth="1"/>
    <col min="13193" max="13196" width="9.25" bestFit="1" customWidth="1"/>
    <col min="13198" max="13200" width="11.125" bestFit="1" customWidth="1"/>
    <col min="13208" max="13208" width="11.125" bestFit="1" customWidth="1"/>
    <col min="13209" max="13212" width="9.25" bestFit="1" customWidth="1"/>
    <col min="13214" max="13216" width="11.125" bestFit="1" customWidth="1"/>
    <col min="13224" max="13224" width="11.125" bestFit="1" customWidth="1"/>
    <col min="13225" max="13228" width="9.25" bestFit="1" customWidth="1"/>
    <col min="13230" max="13232" width="11.125" bestFit="1" customWidth="1"/>
    <col min="13240" max="13240" width="11.125" bestFit="1" customWidth="1"/>
    <col min="13241" max="13244" width="9.25" bestFit="1" customWidth="1"/>
    <col min="13246" max="13248" width="11.125" bestFit="1" customWidth="1"/>
    <col min="13256" max="13256" width="11.125" bestFit="1" customWidth="1"/>
    <col min="13257" max="13260" width="9.25" bestFit="1" customWidth="1"/>
    <col min="13262" max="13264" width="11.125" bestFit="1" customWidth="1"/>
    <col min="13272" max="13272" width="11.125" bestFit="1" customWidth="1"/>
    <col min="13273" max="13276" width="9.25" bestFit="1" customWidth="1"/>
    <col min="13278" max="13280" width="11.125" bestFit="1" customWidth="1"/>
    <col min="13288" max="13288" width="11.125" bestFit="1" customWidth="1"/>
    <col min="13289" max="13292" width="9.25" bestFit="1" customWidth="1"/>
    <col min="13294" max="13296" width="11.125" bestFit="1" customWidth="1"/>
    <col min="13304" max="13304" width="11.125" bestFit="1" customWidth="1"/>
    <col min="13305" max="13308" width="9.25" bestFit="1" customWidth="1"/>
    <col min="13310" max="13312" width="11.125" bestFit="1" customWidth="1"/>
    <col min="13320" max="13320" width="11.125" bestFit="1" customWidth="1"/>
    <col min="13321" max="13324" width="9.25" bestFit="1" customWidth="1"/>
    <col min="13326" max="13328" width="11.125" bestFit="1" customWidth="1"/>
    <col min="13336" max="13336" width="11.125" bestFit="1" customWidth="1"/>
    <col min="13337" max="13340" width="9.25" bestFit="1" customWidth="1"/>
    <col min="13342" max="13344" width="11.125" bestFit="1" customWidth="1"/>
    <col min="13352" max="13352" width="11.125" bestFit="1" customWidth="1"/>
    <col min="13353" max="13356" width="9.25" bestFit="1" customWidth="1"/>
    <col min="13358" max="13360" width="11.125" bestFit="1" customWidth="1"/>
    <col min="13368" max="13368" width="11.125" bestFit="1" customWidth="1"/>
    <col min="13369" max="13372" width="9.25" bestFit="1" customWidth="1"/>
    <col min="13374" max="13376" width="11.125" bestFit="1" customWidth="1"/>
    <col min="13384" max="13384" width="11.125" bestFit="1" customWidth="1"/>
    <col min="13385" max="13388" width="9.25" bestFit="1" customWidth="1"/>
    <col min="13390" max="13392" width="11.125" bestFit="1" customWidth="1"/>
    <col min="13400" max="13400" width="11.125" bestFit="1" customWidth="1"/>
    <col min="13401" max="13404" width="9.25" bestFit="1" customWidth="1"/>
    <col min="13406" max="13408" width="11.125" bestFit="1" customWidth="1"/>
    <col min="13416" max="13416" width="11.125" bestFit="1" customWidth="1"/>
    <col min="13417" max="13420" width="9.25" bestFit="1" customWidth="1"/>
    <col min="13422" max="13424" width="11.125" bestFit="1" customWidth="1"/>
    <col min="13432" max="13432" width="11.125" bestFit="1" customWidth="1"/>
    <col min="13433" max="13436" width="9.25" bestFit="1" customWidth="1"/>
    <col min="13438" max="13440" width="11.125" bestFit="1" customWidth="1"/>
    <col min="13448" max="13448" width="11.125" bestFit="1" customWidth="1"/>
    <col min="13449" max="13452" width="9.25" bestFit="1" customWidth="1"/>
    <col min="13454" max="13456" width="11.125" bestFit="1" customWidth="1"/>
    <col min="13464" max="13464" width="11.125" bestFit="1" customWidth="1"/>
    <col min="13465" max="13468" width="9.25" bestFit="1" customWidth="1"/>
    <col min="13470" max="13472" width="11.125" bestFit="1" customWidth="1"/>
    <col min="13480" max="13480" width="11.125" bestFit="1" customWidth="1"/>
    <col min="13481" max="13484" width="9.25" bestFit="1" customWidth="1"/>
    <col min="13486" max="13488" width="11.125" bestFit="1" customWidth="1"/>
    <col min="13496" max="13496" width="11.125" bestFit="1" customWidth="1"/>
    <col min="13497" max="13500" width="9.25" bestFit="1" customWidth="1"/>
    <col min="13502" max="13504" width="11.125" bestFit="1" customWidth="1"/>
    <col min="13512" max="13512" width="11.125" bestFit="1" customWidth="1"/>
    <col min="13513" max="13516" width="9.25" bestFit="1" customWidth="1"/>
    <col min="13518" max="13520" width="11.125" bestFit="1" customWidth="1"/>
    <col min="13528" max="13528" width="11.125" bestFit="1" customWidth="1"/>
    <col min="13529" max="13532" width="9.25" bestFit="1" customWidth="1"/>
    <col min="13534" max="13536" width="11.125" bestFit="1" customWidth="1"/>
    <col min="13544" max="13544" width="11.125" bestFit="1" customWidth="1"/>
    <col min="13545" max="13548" width="9.25" bestFit="1" customWidth="1"/>
    <col min="13550" max="13552" width="11.125" bestFit="1" customWidth="1"/>
    <col min="13560" max="13560" width="11.125" bestFit="1" customWidth="1"/>
    <col min="13561" max="13564" width="9.25" bestFit="1" customWidth="1"/>
    <col min="13566" max="13568" width="11.125" bestFit="1" customWidth="1"/>
    <col min="13576" max="13576" width="11.125" bestFit="1" customWidth="1"/>
    <col min="13577" max="13580" width="9.25" bestFit="1" customWidth="1"/>
    <col min="13582" max="13584" width="11.125" bestFit="1" customWidth="1"/>
    <col min="13592" max="13592" width="11.125" bestFit="1" customWidth="1"/>
    <col min="13593" max="13596" width="9.25" bestFit="1" customWidth="1"/>
    <col min="13598" max="13600" width="11.125" bestFit="1" customWidth="1"/>
    <col min="13608" max="13608" width="11.125" bestFit="1" customWidth="1"/>
    <col min="13609" max="13612" width="9.25" bestFit="1" customWidth="1"/>
    <col min="13614" max="13616" width="11.125" bestFit="1" customWidth="1"/>
    <col min="13624" max="13624" width="11.125" bestFit="1" customWidth="1"/>
    <col min="13625" max="13628" width="9.25" bestFit="1" customWidth="1"/>
    <col min="13630" max="13632" width="11.125" bestFit="1" customWidth="1"/>
    <col min="13640" max="13640" width="11.125" bestFit="1" customWidth="1"/>
    <col min="13641" max="13644" width="9.25" bestFit="1" customWidth="1"/>
    <col min="13646" max="13648" width="11.125" bestFit="1" customWidth="1"/>
    <col min="13656" max="13656" width="11.125" bestFit="1" customWidth="1"/>
    <col min="13657" max="13660" width="9.25" bestFit="1" customWidth="1"/>
    <col min="13662" max="13664" width="11.125" bestFit="1" customWidth="1"/>
    <col min="13672" max="13672" width="11.125" bestFit="1" customWidth="1"/>
    <col min="13673" max="13676" width="9.25" bestFit="1" customWidth="1"/>
    <col min="13678" max="13680" width="11.125" bestFit="1" customWidth="1"/>
    <col min="13688" max="13688" width="11.125" bestFit="1" customWidth="1"/>
    <col min="13689" max="13692" width="9.25" bestFit="1" customWidth="1"/>
    <col min="13694" max="13696" width="11.125" bestFit="1" customWidth="1"/>
    <col min="13704" max="13704" width="11.125" bestFit="1" customWidth="1"/>
    <col min="13705" max="13708" width="9.25" bestFit="1" customWidth="1"/>
    <col min="13710" max="13712" width="11.125" bestFit="1" customWidth="1"/>
    <col min="13720" max="13720" width="11.125" bestFit="1" customWidth="1"/>
    <col min="13721" max="13724" width="9.25" bestFit="1" customWidth="1"/>
    <col min="13726" max="13728" width="11.125" bestFit="1" customWidth="1"/>
    <col min="13736" max="13736" width="11.125" bestFit="1" customWidth="1"/>
    <col min="13737" max="13740" width="9.25" bestFit="1" customWidth="1"/>
    <col min="13742" max="13744" width="11.125" bestFit="1" customWidth="1"/>
    <col min="13752" max="13752" width="11.125" bestFit="1" customWidth="1"/>
    <col min="13753" max="13756" width="9.25" bestFit="1" customWidth="1"/>
    <col min="13758" max="13760" width="11.125" bestFit="1" customWidth="1"/>
    <col min="13768" max="13768" width="11.125" bestFit="1" customWidth="1"/>
    <col min="13769" max="13772" width="9.25" bestFit="1" customWidth="1"/>
    <col min="13774" max="13776" width="11.125" bestFit="1" customWidth="1"/>
    <col min="13784" max="13784" width="11.125" bestFit="1" customWidth="1"/>
    <col min="13785" max="13788" width="9.25" bestFit="1" customWidth="1"/>
    <col min="13790" max="13792" width="11.125" bestFit="1" customWidth="1"/>
    <col min="13800" max="13800" width="11.125" bestFit="1" customWidth="1"/>
    <col min="13801" max="13804" width="9.25" bestFit="1" customWidth="1"/>
    <col min="13806" max="13808" width="11.125" bestFit="1" customWidth="1"/>
    <col min="13816" max="13816" width="11.125" bestFit="1" customWidth="1"/>
    <col min="13817" max="13820" width="9.25" bestFit="1" customWidth="1"/>
    <col min="13822" max="13824" width="11.125" bestFit="1" customWidth="1"/>
    <col min="13832" max="13832" width="11.125" bestFit="1" customWidth="1"/>
    <col min="13833" max="13836" width="9.25" bestFit="1" customWidth="1"/>
    <col min="13838" max="13840" width="11.125" bestFit="1" customWidth="1"/>
    <col min="13848" max="13848" width="11.125" bestFit="1" customWidth="1"/>
    <col min="13849" max="13852" width="9.25" bestFit="1" customWidth="1"/>
    <col min="13854" max="13856" width="11.125" bestFit="1" customWidth="1"/>
    <col min="13864" max="13864" width="11.125" bestFit="1" customWidth="1"/>
    <col min="13865" max="13868" width="9.25" bestFit="1" customWidth="1"/>
    <col min="13870" max="13872" width="11.125" bestFit="1" customWidth="1"/>
    <col min="13880" max="13880" width="11.125" bestFit="1" customWidth="1"/>
    <col min="13881" max="13884" width="9.25" bestFit="1" customWidth="1"/>
    <col min="13886" max="13888" width="11.125" bestFit="1" customWidth="1"/>
    <col min="13896" max="13896" width="11.125" bestFit="1" customWidth="1"/>
    <col min="13897" max="13900" width="9.25" bestFit="1" customWidth="1"/>
    <col min="13902" max="13904" width="11.125" bestFit="1" customWidth="1"/>
    <col min="13912" max="13912" width="11.125" bestFit="1" customWidth="1"/>
    <col min="13913" max="13916" width="9.25" bestFit="1" customWidth="1"/>
    <col min="13918" max="13920" width="11.125" bestFit="1" customWidth="1"/>
    <col min="13928" max="13928" width="11.125" bestFit="1" customWidth="1"/>
    <col min="13929" max="13932" width="9.25" bestFit="1" customWidth="1"/>
    <col min="13934" max="13936" width="11.125" bestFit="1" customWidth="1"/>
    <col min="13944" max="13944" width="11.125" bestFit="1" customWidth="1"/>
    <col min="13945" max="13948" width="9.25" bestFit="1" customWidth="1"/>
    <col min="13950" max="13952" width="11.125" bestFit="1" customWidth="1"/>
    <col min="13960" max="13960" width="11.125" bestFit="1" customWidth="1"/>
    <col min="13961" max="13964" width="9.25" bestFit="1" customWidth="1"/>
    <col min="13966" max="13968" width="11.125" bestFit="1" customWidth="1"/>
    <col min="13976" max="13976" width="11.125" bestFit="1" customWidth="1"/>
    <col min="13977" max="13980" width="9.25" bestFit="1" customWidth="1"/>
    <col min="13982" max="13984" width="11.125" bestFit="1" customWidth="1"/>
    <col min="13992" max="13992" width="11.125" bestFit="1" customWidth="1"/>
    <col min="13993" max="13996" width="9.25" bestFit="1" customWidth="1"/>
    <col min="13998" max="14000" width="11.125" bestFit="1" customWidth="1"/>
    <col min="14008" max="14008" width="11.125" bestFit="1" customWidth="1"/>
    <col min="14009" max="14012" width="9.25" bestFit="1" customWidth="1"/>
    <col min="14014" max="14016" width="11.125" bestFit="1" customWidth="1"/>
    <col min="14024" max="14024" width="11.125" bestFit="1" customWidth="1"/>
    <col min="14025" max="14028" width="9.25" bestFit="1" customWidth="1"/>
    <col min="14030" max="14032" width="11.125" bestFit="1" customWidth="1"/>
    <col min="14040" max="14040" width="11.125" bestFit="1" customWidth="1"/>
    <col min="14041" max="14044" width="9.25" bestFit="1" customWidth="1"/>
    <col min="14046" max="14048" width="11.125" bestFit="1" customWidth="1"/>
    <col min="14056" max="14056" width="11.125" bestFit="1" customWidth="1"/>
    <col min="14057" max="14060" width="9.25" bestFit="1" customWidth="1"/>
    <col min="14062" max="14064" width="11.125" bestFit="1" customWidth="1"/>
    <col min="14072" max="14072" width="11.125" bestFit="1" customWidth="1"/>
    <col min="14073" max="14076" width="9.25" bestFit="1" customWidth="1"/>
    <col min="14078" max="14080" width="11.125" bestFit="1" customWidth="1"/>
    <col min="14088" max="14088" width="11.125" bestFit="1" customWidth="1"/>
    <col min="14089" max="14092" width="9.25" bestFit="1" customWidth="1"/>
    <col min="14094" max="14096" width="11.125" bestFit="1" customWidth="1"/>
    <col min="14104" max="14104" width="11.125" bestFit="1" customWidth="1"/>
    <col min="14105" max="14108" width="9.25" bestFit="1" customWidth="1"/>
    <col min="14110" max="14112" width="11.125" bestFit="1" customWidth="1"/>
    <col min="14120" max="14120" width="11.125" bestFit="1" customWidth="1"/>
    <col min="14121" max="14124" width="9.25" bestFit="1" customWidth="1"/>
    <col min="14126" max="14128" width="11.125" bestFit="1" customWidth="1"/>
    <col min="14136" max="14136" width="11.125" bestFit="1" customWidth="1"/>
    <col min="14137" max="14140" width="9.25" bestFit="1" customWidth="1"/>
    <col min="14142" max="14144" width="11.125" bestFit="1" customWidth="1"/>
    <col min="14152" max="14152" width="11.125" bestFit="1" customWidth="1"/>
    <col min="14153" max="14156" width="9.25" bestFit="1" customWidth="1"/>
    <col min="14158" max="14160" width="11.125" bestFit="1" customWidth="1"/>
    <col min="14168" max="14168" width="11.125" bestFit="1" customWidth="1"/>
    <col min="14169" max="14172" width="9.25" bestFit="1" customWidth="1"/>
    <col min="14174" max="14176" width="11.125" bestFit="1" customWidth="1"/>
    <col min="14184" max="14184" width="11.125" bestFit="1" customWidth="1"/>
    <col min="14185" max="14188" width="9.25" bestFit="1" customWidth="1"/>
    <col min="14190" max="14192" width="11.125" bestFit="1" customWidth="1"/>
    <col min="14200" max="14200" width="11.125" bestFit="1" customWidth="1"/>
    <col min="14201" max="14204" width="9.25" bestFit="1" customWidth="1"/>
    <col min="14206" max="14208" width="11.125" bestFit="1" customWidth="1"/>
    <col min="14216" max="14216" width="11.125" bestFit="1" customWidth="1"/>
    <col min="14217" max="14220" width="9.25" bestFit="1" customWidth="1"/>
    <col min="14222" max="14224" width="11.125" bestFit="1" customWidth="1"/>
    <col min="14232" max="14232" width="11.125" bestFit="1" customWidth="1"/>
    <col min="14233" max="14236" width="9.25" bestFit="1" customWidth="1"/>
    <col min="14238" max="14240" width="11.125" bestFit="1" customWidth="1"/>
    <col min="14248" max="14248" width="11.125" bestFit="1" customWidth="1"/>
    <col min="14249" max="14252" width="9.25" bestFit="1" customWidth="1"/>
    <col min="14254" max="14256" width="11.125" bestFit="1" customWidth="1"/>
    <col min="14264" max="14264" width="11.125" bestFit="1" customWidth="1"/>
    <col min="14265" max="14268" width="9.25" bestFit="1" customWidth="1"/>
    <col min="14270" max="14272" width="11.125" bestFit="1" customWidth="1"/>
    <col min="14280" max="14280" width="11.125" bestFit="1" customWidth="1"/>
    <col min="14281" max="14284" width="9.25" bestFit="1" customWidth="1"/>
    <col min="14286" max="14288" width="11.125" bestFit="1" customWidth="1"/>
    <col min="14296" max="14296" width="11.125" bestFit="1" customWidth="1"/>
    <col min="14297" max="14300" width="9.25" bestFit="1" customWidth="1"/>
    <col min="14302" max="14304" width="11.125" bestFit="1" customWidth="1"/>
    <col min="14312" max="14312" width="11.125" bestFit="1" customWidth="1"/>
    <col min="14313" max="14316" width="9.25" bestFit="1" customWidth="1"/>
    <col min="14318" max="14320" width="11.125" bestFit="1" customWidth="1"/>
    <col min="14328" max="14328" width="11.125" bestFit="1" customWidth="1"/>
    <col min="14329" max="14332" width="9.25" bestFit="1" customWidth="1"/>
    <col min="14334" max="14336" width="11.125" bestFit="1" customWidth="1"/>
    <col min="14344" max="14344" width="11.125" bestFit="1" customWidth="1"/>
    <col min="14345" max="14348" width="9.25" bestFit="1" customWidth="1"/>
    <col min="14350" max="14352" width="11.125" bestFit="1" customWidth="1"/>
    <col min="14360" max="14360" width="11.125" bestFit="1" customWidth="1"/>
    <col min="14361" max="14364" width="9.25" bestFit="1" customWidth="1"/>
    <col min="14366" max="14368" width="11.125" bestFit="1" customWidth="1"/>
    <col min="14376" max="14376" width="11.125" bestFit="1" customWidth="1"/>
    <col min="14377" max="14380" width="9.25" bestFit="1" customWidth="1"/>
    <col min="14382" max="14384" width="11.125" bestFit="1" customWidth="1"/>
    <col min="14392" max="14392" width="11.125" bestFit="1" customWidth="1"/>
    <col min="14393" max="14396" width="9.25" bestFit="1" customWidth="1"/>
    <col min="14398" max="14400" width="11.125" bestFit="1" customWidth="1"/>
    <col min="14408" max="14408" width="11.125" bestFit="1" customWidth="1"/>
    <col min="14409" max="14412" width="9.25" bestFit="1" customWidth="1"/>
    <col min="14414" max="14416" width="11.125" bestFit="1" customWidth="1"/>
    <col min="14424" max="14424" width="11.125" bestFit="1" customWidth="1"/>
    <col min="14425" max="14428" width="9.25" bestFit="1" customWidth="1"/>
    <col min="14430" max="14432" width="11.125" bestFit="1" customWidth="1"/>
    <col min="14440" max="14440" width="11.125" bestFit="1" customWidth="1"/>
    <col min="14441" max="14444" width="9.25" bestFit="1" customWidth="1"/>
    <col min="14446" max="14448" width="11.125" bestFit="1" customWidth="1"/>
    <col min="14456" max="14456" width="11.125" bestFit="1" customWidth="1"/>
    <col min="14457" max="14460" width="9.25" bestFit="1" customWidth="1"/>
    <col min="14462" max="14464" width="11.125" bestFit="1" customWidth="1"/>
    <col min="14472" max="14472" width="11.125" bestFit="1" customWidth="1"/>
    <col min="14473" max="14476" width="9.25" bestFit="1" customWidth="1"/>
    <col min="14478" max="14480" width="11.125" bestFit="1" customWidth="1"/>
    <col min="14488" max="14488" width="11.125" bestFit="1" customWidth="1"/>
    <col min="14489" max="14492" width="9.25" bestFit="1" customWidth="1"/>
    <col min="14494" max="14496" width="11.125" bestFit="1" customWidth="1"/>
    <col min="14504" max="14504" width="11.125" bestFit="1" customWidth="1"/>
    <col min="14505" max="14508" width="9.25" bestFit="1" customWidth="1"/>
    <col min="14510" max="14512" width="11.125" bestFit="1" customWidth="1"/>
    <col min="14520" max="14520" width="11.125" bestFit="1" customWidth="1"/>
    <col min="14521" max="14524" width="9.25" bestFit="1" customWidth="1"/>
    <col min="14526" max="14528" width="11.125" bestFit="1" customWidth="1"/>
    <col min="14536" max="14536" width="11.125" bestFit="1" customWidth="1"/>
    <col min="14537" max="14540" width="9.25" bestFit="1" customWidth="1"/>
    <col min="14542" max="14544" width="11.125" bestFit="1" customWidth="1"/>
    <col min="14552" max="14552" width="11.125" bestFit="1" customWidth="1"/>
    <col min="14553" max="14556" width="9.25" bestFit="1" customWidth="1"/>
    <col min="14558" max="14560" width="11.125" bestFit="1" customWidth="1"/>
    <col min="14568" max="14568" width="11.125" bestFit="1" customWidth="1"/>
    <col min="14569" max="14572" width="9.25" bestFit="1" customWidth="1"/>
    <col min="14574" max="14576" width="11.125" bestFit="1" customWidth="1"/>
    <col min="14584" max="14584" width="11.125" bestFit="1" customWidth="1"/>
    <col min="14585" max="14588" width="9.25" bestFit="1" customWidth="1"/>
    <col min="14590" max="14592" width="11.125" bestFit="1" customWidth="1"/>
    <col min="14600" max="14600" width="11.125" bestFit="1" customWidth="1"/>
    <col min="14601" max="14604" width="9.25" bestFit="1" customWidth="1"/>
    <col min="14606" max="14608" width="11.125" bestFit="1" customWidth="1"/>
    <col min="14616" max="14616" width="11.125" bestFit="1" customWidth="1"/>
    <col min="14617" max="14620" width="9.25" bestFit="1" customWidth="1"/>
    <col min="14622" max="14624" width="11.125" bestFit="1" customWidth="1"/>
    <col min="14632" max="14632" width="11.125" bestFit="1" customWidth="1"/>
    <col min="14633" max="14636" width="9.25" bestFit="1" customWidth="1"/>
    <col min="14638" max="14640" width="11.125" bestFit="1" customWidth="1"/>
    <col min="14648" max="14648" width="11.125" bestFit="1" customWidth="1"/>
    <col min="14649" max="14652" width="9.25" bestFit="1" customWidth="1"/>
    <col min="14654" max="14656" width="11.125" bestFit="1" customWidth="1"/>
    <col min="14664" max="14664" width="11.125" bestFit="1" customWidth="1"/>
    <col min="14665" max="14668" width="9.25" bestFit="1" customWidth="1"/>
    <col min="14670" max="14672" width="11.125" bestFit="1" customWidth="1"/>
    <col min="14680" max="14680" width="11.125" bestFit="1" customWidth="1"/>
    <col min="14681" max="14684" width="9.25" bestFit="1" customWidth="1"/>
    <col min="14686" max="14688" width="11.125" bestFit="1" customWidth="1"/>
    <col min="14696" max="14696" width="11.125" bestFit="1" customWidth="1"/>
    <col min="14697" max="14700" width="9.25" bestFit="1" customWidth="1"/>
    <col min="14702" max="14704" width="11.125" bestFit="1" customWidth="1"/>
    <col min="14712" max="14712" width="11.125" bestFit="1" customWidth="1"/>
    <col min="14713" max="14716" width="9.25" bestFit="1" customWidth="1"/>
    <col min="14718" max="14720" width="11.125" bestFit="1" customWidth="1"/>
    <col min="14728" max="14728" width="11.125" bestFit="1" customWidth="1"/>
    <col min="14729" max="14732" width="9.25" bestFit="1" customWidth="1"/>
    <col min="14734" max="14736" width="11.125" bestFit="1" customWidth="1"/>
    <col min="14744" max="14744" width="11.125" bestFit="1" customWidth="1"/>
    <col min="14745" max="14748" width="9.25" bestFit="1" customWidth="1"/>
    <col min="14750" max="14752" width="11.125" bestFit="1" customWidth="1"/>
    <col min="14760" max="14760" width="11.125" bestFit="1" customWidth="1"/>
    <col min="14761" max="14764" width="9.25" bestFit="1" customWidth="1"/>
    <col min="14766" max="14768" width="11.125" bestFit="1" customWidth="1"/>
    <col min="14776" max="14776" width="11.125" bestFit="1" customWidth="1"/>
    <col min="14777" max="14780" width="9.25" bestFit="1" customWidth="1"/>
    <col min="14782" max="14784" width="11.125" bestFit="1" customWidth="1"/>
    <col min="14792" max="14792" width="11.125" bestFit="1" customWidth="1"/>
    <col min="14793" max="14796" width="9.25" bestFit="1" customWidth="1"/>
    <col min="14798" max="14800" width="11.125" bestFit="1" customWidth="1"/>
    <col min="14808" max="14808" width="11.125" bestFit="1" customWidth="1"/>
    <col min="14809" max="14812" width="9.25" bestFit="1" customWidth="1"/>
    <col min="14814" max="14816" width="11.125" bestFit="1" customWidth="1"/>
    <col min="14824" max="14824" width="11.125" bestFit="1" customWidth="1"/>
    <col min="14825" max="14828" width="9.25" bestFit="1" customWidth="1"/>
    <col min="14830" max="14832" width="11.125" bestFit="1" customWidth="1"/>
    <col min="14840" max="14840" width="11.125" bestFit="1" customWidth="1"/>
    <col min="14841" max="14844" width="9.25" bestFit="1" customWidth="1"/>
    <col min="14846" max="14848" width="11.125" bestFit="1" customWidth="1"/>
    <col min="14856" max="14856" width="11.125" bestFit="1" customWidth="1"/>
    <col min="14857" max="14860" width="9.25" bestFit="1" customWidth="1"/>
    <col min="14862" max="14864" width="11.125" bestFit="1" customWidth="1"/>
    <col min="14872" max="14872" width="11.125" bestFit="1" customWidth="1"/>
    <col min="14873" max="14876" width="9.25" bestFit="1" customWidth="1"/>
    <col min="14878" max="14880" width="11.125" bestFit="1" customWidth="1"/>
    <col min="14888" max="14888" width="11.125" bestFit="1" customWidth="1"/>
    <col min="14889" max="14892" width="9.25" bestFit="1" customWidth="1"/>
    <col min="14894" max="14896" width="11.125" bestFit="1" customWidth="1"/>
    <col min="14904" max="14904" width="11.125" bestFit="1" customWidth="1"/>
    <col min="14905" max="14908" width="9.25" bestFit="1" customWidth="1"/>
    <col min="14910" max="14912" width="11.125" bestFit="1" customWidth="1"/>
    <col min="14920" max="14920" width="11.125" bestFit="1" customWidth="1"/>
    <col min="14921" max="14924" width="9.25" bestFit="1" customWidth="1"/>
    <col min="14926" max="14928" width="11.125" bestFit="1" customWidth="1"/>
    <col min="14936" max="14936" width="11.125" bestFit="1" customWidth="1"/>
    <col min="14937" max="14940" width="9.25" bestFit="1" customWidth="1"/>
    <col min="14942" max="14944" width="11.125" bestFit="1" customWidth="1"/>
    <col min="14952" max="14952" width="11.125" bestFit="1" customWidth="1"/>
    <col min="14953" max="14956" width="9.25" bestFit="1" customWidth="1"/>
    <col min="14958" max="14960" width="11.125" bestFit="1" customWidth="1"/>
    <col min="14968" max="14968" width="11.125" bestFit="1" customWidth="1"/>
    <col min="14969" max="14972" width="9.25" bestFit="1" customWidth="1"/>
    <col min="14974" max="14976" width="11.125" bestFit="1" customWidth="1"/>
    <col min="14984" max="14984" width="11.125" bestFit="1" customWidth="1"/>
    <col min="14985" max="14988" width="9.25" bestFit="1" customWidth="1"/>
    <col min="14990" max="14992" width="11.125" bestFit="1" customWidth="1"/>
    <col min="15000" max="15000" width="11.125" bestFit="1" customWidth="1"/>
    <col min="15001" max="15004" width="9.25" bestFit="1" customWidth="1"/>
    <col min="15006" max="15008" width="11.125" bestFit="1" customWidth="1"/>
    <col min="15016" max="15016" width="11.125" bestFit="1" customWidth="1"/>
    <col min="15017" max="15020" width="9.25" bestFit="1" customWidth="1"/>
    <col min="15022" max="15024" width="11.125" bestFit="1" customWidth="1"/>
    <col min="15032" max="15032" width="11.125" bestFit="1" customWidth="1"/>
    <col min="15033" max="15036" width="9.25" bestFit="1" customWidth="1"/>
    <col min="15038" max="15040" width="11.125" bestFit="1" customWidth="1"/>
    <col min="15048" max="15048" width="11.125" bestFit="1" customWidth="1"/>
    <col min="15049" max="15052" width="9.25" bestFit="1" customWidth="1"/>
    <col min="15054" max="15056" width="11.125" bestFit="1" customWidth="1"/>
    <col min="15064" max="15064" width="11.125" bestFit="1" customWidth="1"/>
    <col min="15065" max="15068" width="9.25" bestFit="1" customWidth="1"/>
    <col min="15070" max="15072" width="11.125" bestFit="1" customWidth="1"/>
    <col min="15080" max="15080" width="11.125" bestFit="1" customWidth="1"/>
    <col min="15081" max="15084" width="9.25" bestFit="1" customWidth="1"/>
    <col min="15086" max="15088" width="11.125" bestFit="1" customWidth="1"/>
    <col min="15096" max="15096" width="11.125" bestFit="1" customWidth="1"/>
    <col min="15097" max="15100" width="9.25" bestFit="1" customWidth="1"/>
    <col min="15102" max="15104" width="11.125" bestFit="1" customWidth="1"/>
    <col min="15112" max="15112" width="11.125" bestFit="1" customWidth="1"/>
    <col min="15113" max="15116" width="9.25" bestFit="1" customWidth="1"/>
    <col min="15118" max="15120" width="11.125" bestFit="1" customWidth="1"/>
    <col min="15128" max="15128" width="11.125" bestFit="1" customWidth="1"/>
    <col min="15129" max="15132" width="9.25" bestFit="1" customWidth="1"/>
    <col min="15134" max="15136" width="11.125" bestFit="1" customWidth="1"/>
    <col min="15144" max="15144" width="11.125" bestFit="1" customWidth="1"/>
    <col min="15145" max="15148" width="9.25" bestFit="1" customWidth="1"/>
    <col min="15150" max="15152" width="11.125" bestFit="1" customWidth="1"/>
    <col min="15160" max="15160" width="11.125" bestFit="1" customWidth="1"/>
    <col min="15161" max="15164" width="9.25" bestFit="1" customWidth="1"/>
    <col min="15166" max="15168" width="11.125" bestFit="1" customWidth="1"/>
    <col min="15176" max="15176" width="11.125" bestFit="1" customWidth="1"/>
    <col min="15177" max="15180" width="9.25" bestFit="1" customWidth="1"/>
    <col min="15182" max="15184" width="11.125" bestFit="1" customWidth="1"/>
    <col min="15192" max="15192" width="11.125" bestFit="1" customWidth="1"/>
    <col min="15193" max="15196" width="9.25" bestFit="1" customWidth="1"/>
    <col min="15198" max="15200" width="11.125" bestFit="1" customWidth="1"/>
    <col min="15208" max="15208" width="11.125" bestFit="1" customWidth="1"/>
    <col min="15209" max="15212" width="9.25" bestFit="1" customWidth="1"/>
    <col min="15214" max="15216" width="11.125" bestFit="1" customWidth="1"/>
    <col min="15224" max="15224" width="11.125" bestFit="1" customWidth="1"/>
    <col min="15225" max="15228" width="9.25" bestFit="1" customWidth="1"/>
    <col min="15230" max="15232" width="11.125" bestFit="1" customWidth="1"/>
    <col min="15240" max="15240" width="11.125" bestFit="1" customWidth="1"/>
    <col min="15241" max="15244" width="9.25" bestFit="1" customWidth="1"/>
    <col min="15246" max="15248" width="11.125" bestFit="1" customWidth="1"/>
    <col min="15256" max="15256" width="11.125" bestFit="1" customWidth="1"/>
    <col min="15257" max="15260" width="9.25" bestFit="1" customWidth="1"/>
    <col min="15262" max="15264" width="11.125" bestFit="1" customWidth="1"/>
    <col min="15272" max="15272" width="11.125" bestFit="1" customWidth="1"/>
    <col min="15273" max="15276" width="9.25" bestFit="1" customWidth="1"/>
    <col min="15278" max="15280" width="11.125" bestFit="1" customWidth="1"/>
    <col min="15288" max="15288" width="11.125" bestFit="1" customWidth="1"/>
    <col min="15289" max="15292" width="9.25" bestFit="1" customWidth="1"/>
    <col min="15294" max="15296" width="11.125" bestFit="1" customWidth="1"/>
    <col min="15304" max="15304" width="11.125" bestFit="1" customWidth="1"/>
    <col min="15305" max="15308" width="9.25" bestFit="1" customWidth="1"/>
    <col min="15310" max="15312" width="11.125" bestFit="1" customWidth="1"/>
    <col min="15320" max="15320" width="11.125" bestFit="1" customWidth="1"/>
    <col min="15321" max="15324" width="9.25" bestFit="1" customWidth="1"/>
    <col min="15326" max="15328" width="11.125" bestFit="1" customWidth="1"/>
    <col min="15336" max="15336" width="11.125" bestFit="1" customWidth="1"/>
    <col min="15337" max="15340" width="9.25" bestFit="1" customWidth="1"/>
    <col min="15342" max="15344" width="11.125" bestFit="1" customWidth="1"/>
    <col min="15352" max="15352" width="11.125" bestFit="1" customWidth="1"/>
    <col min="15353" max="15356" width="9.25" bestFit="1" customWidth="1"/>
    <col min="15358" max="15360" width="11.125" bestFit="1" customWidth="1"/>
    <col min="15368" max="15368" width="11.125" bestFit="1" customWidth="1"/>
    <col min="15369" max="15372" width="9.25" bestFit="1" customWidth="1"/>
    <col min="15374" max="15376" width="11.125" bestFit="1" customWidth="1"/>
    <col min="15384" max="15384" width="11.125" bestFit="1" customWidth="1"/>
    <col min="15385" max="15388" width="9.25" bestFit="1" customWidth="1"/>
    <col min="15390" max="15392" width="11.125" bestFit="1" customWidth="1"/>
    <col min="15400" max="15400" width="11.125" bestFit="1" customWidth="1"/>
    <col min="15401" max="15404" width="9.25" bestFit="1" customWidth="1"/>
    <col min="15406" max="15408" width="11.125" bestFit="1" customWidth="1"/>
    <col min="15416" max="15416" width="11.125" bestFit="1" customWidth="1"/>
    <col min="15417" max="15420" width="9.25" bestFit="1" customWidth="1"/>
    <col min="15422" max="15424" width="11.125" bestFit="1" customWidth="1"/>
    <col min="15432" max="15432" width="11.125" bestFit="1" customWidth="1"/>
    <col min="15433" max="15436" width="9.25" bestFit="1" customWidth="1"/>
    <col min="15438" max="15440" width="11.125" bestFit="1" customWidth="1"/>
    <col min="15448" max="15448" width="11.125" bestFit="1" customWidth="1"/>
    <col min="15449" max="15452" width="9.25" bestFit="1" customWidth="1"/>
    <col min="15454" max="15456" width="11.125" bestFit="1" customWidth="1"/>
    <col min="15464" max="15464" width="11.125" bestFit="1" customWidth="1"/>
    <col min="15465" max="15468" width="9.25" bestFit="1" customWidth="1"/>
    <col min="15470" max="15472" width="11.125" bestFit="1" customWidth="1"/>
    <col min="15480" max="15480" width="11.125" bestFit="1" customWidth="1"/>
    <col min="15481" max="15484" width="9.25" bestFit="1" customWidth="1"/>
    <col min="15486" max="15488" width="11.125" bestFit="1" customWidth="1"/>
    <col min="15496" max="15496" width="11.125" bestFit="1" customWidth="1"/>
    <col min="15497" max="15500" width="9.25" bestFit="1" customWidth="1"/>
    <col min="15502" max="15504" width="11.125" bestFit="1" customWidth="1"/>
    <col min="15512" max="15512" width="11.125" bestFit="1" customWidth="1"/>
    <col min="15513" max="15516" width="9.25" bestFit="1" customWidth="1"/>
    <col min="15518" max="15520" width="11.125" bestFit="1" customWidth="1"/>
    <col min="15528" max="15528" width="11.125" bestFit="1" customWidth="1"/>
    <col min="15529" max="15532" width="9.25" bestFit="1" customWidth="1"/>
    <col min="15534" max="15536" width="11.125" bestFit="1" customWidth="1"/>
    <col min="15544" max="15544" width="11.125" bestFit="1" customWidth="1"/>
    <col min="15545" max="15548" width="9.25" bestFit="1" customWidth="1"/>
    <col min="15550" max="15552" width="11.125" bestFit="1" customWidth="1"/>
    <col min="15560" max="15560" width="11.125" bestFit="1" customWidth="1"/>
    <col min="15561" max="15564" width="9.25" bestFit="1" customWidth="1"/>
    <col min="15566" max="15568" width="11.125" bestFit="1" customWidth="1"/>
    <col min="15576" max="15576" width="11.125" bestFit="1" customWidth="1"/>
    <col min="15577" max="15580" width="9.25" bestFit="1" customWidth="1"/>
    <col min="15582" max="15584" width="11.125" bestFit="1" customWidth="1"/>
    <col min="15592" max="15592" width="11.125" bestFit="1" customWidth="1"/>
    <col min="15593" max="15596" width="9.25" bestFit="1" customWidth="1"/>
    <col min="15598" max="15600" width="11.125" bestFit="1" customWidth="1"/>
    <col min="15608" max="15608" width="11.125" bestFit="1" customWidth="1"/>
    <col min="15609" max="15612" width="9.25" bestFit="1" customWidth="1"/>
    <col min="15614" max="15616" width="11.125" bestFit="1" customWidth="1"/>
    <col min="15624" max="15624" width="11.125" bestFit="1" customWidth="1"/>
    <col min="15625" max="15628" width="9.25" bestFit="1" customWidth="1"/>
    <col min="15630" max="15632" width="11.125" bestFit="1" customWidth="1"/>
    <col min="15640" max="15640" width="11.125" bestFit="1" customWidth="1"/>
    <col min="15641" max="15644" width="9.25" bestFit="1" customWidth="1"/>
    <col min="15646" max="15648" width="11.125" bestFit="1" customWidth="1"/>
    <col min="15656" max="15656" width="11.125" bestFit="1" customWidth="1"/>
    <col min="15657" max="15660" width="9.25" bestFit="1" customWidth="1"/>
    <col min="15662" max="15664" width="11.125" bestFit="1" customWidth="1"/>
    <col min="15672" max="15672" width="11.125" bestFit="1" customWidth="1"/>
    <col min="15673" max="15676" width="9.25" bestFit="1" customWidth="1"/>
    <col min="15678" max="15680" width="11.125" bestFit="1" customWidth="1"/>
    <col min="15688" max="15688" width="11.125" bestFit="1" customWidth="1"/>
    <col min="15689" max="15692" width="9.25" bestFit="1" customWidth="1"/>
    <col min="15694" max="15696" width="11.125" bestFit="1" customWidth="1"/>
    <col min="15704" max="15704" width="11.125" bestFit="1" customWidth="1"/>
    <col min="15705" max="15708" width="9.25" bestFit="1" customWidth="1"/>
    <col min="15710" max="15712" width="11.125" bestFit="1" customWidth="1"/>
    <col min="15720" max="15720" width="11.125" bestFit="1" customWidth="1"/>
    <col min="15721" max="15724" width="9.25" bestFit="1" customWidth="1"/>
    <col min="15726" max="15728" width="11.125" bestFit="1" customWidth="1"/>
    <col min="15736" max="15736" width="11.125" bestFit="1" customWidth="1"/>
    <col min="15737" max="15740" width="9.25" bestFit="1" customWidth="1"/>
    <col min="15742" max="15744" width="11.125" bestFit="1" customWidth="1"/>
    <col min="15752" max="15752" width="11.125" bestFit="1" customWidth="1"/>
    <col min="15753" max="15756" width="9.25" bestFit="1" customWidth="1"/>
    <col min="15758" max="15760" width="11.125" bestFit="1" customWidth="1"/>
    <col min="15768" max="15768" width="11.125" bestFit="1" customWidth="1"/>
    <col min="15769" max="15772" width="9.25" bestFit="1" customWidth="1"/>
    <col min="15774" max="15776" width="11.125" bestFit="1" customWidth="1"/>
    <col min="15784" max="15784" width="11.125" bestFit="1" customWidth="1"/>
    <col min="15785" max="15788" width="9.25" bestFit="1" customWidth="1"/>
    <col min="15790" max="15792" width="11.125" bestFit="1" customWidth="1"/>
    <col min="15800" max="15800" width="11.125" bestFit="1" customWidth="1"/>
    <col min="15801" max="15804" width="9.25" bestFit="1" customWidth="1"/>
    <col min="15806" max="15808" width="11.125" bestFit="1" customWidth="1"/>
    <col min="15816" max="15816" width="11.125" bestFit="1" customWidth="1"/>
    <col min="15817" max="15820" width="9.25" bestFit="1" customWidth="1"/>
    <col min="15822" max="15824" width="11.125" bestFit="1" customWidth="1"/>
    <col min="15832" max="15832" width="11.125" bestFit="1" customWidth="1"/>
    <col min="15833" max="15836" width="9.25" bestFit="1" customWidth="1"/>
    <col min="15838" max="15840" width="11.125" bestFit="1" customWidth="1"/>
    <col min="15848" max="15848" width="11.125" bestFit="1" customWidth="1"/>
    <col min="15849" max="15852" width="9.25" bestFit="1" customWidth="1"/>
    <col min="15854" max="15856" width="11.125" bestFit="1" customWidth="1"/>
    <col min="15864" max="15864" width="11.125" bestFit="1" customWidth="1"/>
    <col min="15865" max="15868" width="9.25" bestFit="1" customWidth="1"/>
    <col min="15870" max="15872" width="11.125" bestFit="1" customWidth="1"/>
    <col min="15880" max="15880" width="11.125" bestFit="1" customWidth="1"/>
    <col min="15881" max="15884" width="9.25" bestFit="1" customWidth="1"/>
    <col min="15886" max="15888" width="11.125" bestFit="1" customWidth="1"/>
    <col min="15896" max="15896" width="11.125" bestFit="1" customWidth="1"/>
    <col min="15897" max="15900" width="9.25" bestFit="1" customWidth="1"/>
    <col min="15902" max="15904" width="11.125" bestFit="1" customWidth="1"/>
    <col min="15912" max="15912" width="11.125" bestFit="1" customWidth="1"/>
    <col min="15913" max="15916" width="9.25" bestFit="1" customWidth="1"/>
    <col min="15918" max="15920" width="11.125" bestFit="1" customWidth="1"/>
    <col min="15928" max="15928" width="11.125" bestFit="1" customWidth="1"/>
    <col min="15929" max="15932" width="9.25" bestFit="1" customWidth="1"/>
    <col min="15934" max="15936" width="11.125" bestFit="1" customWidth="1"/>
    <col min="15944" max="15944" width="11.125" bestFit="1" customWidth="1"/>
    <col min="15945" max="15948" width="9.25" bestFit="1" customWidth="1"/>
    <col min="15950" max="15952" width="11.125" bestFit="1" customWidth="1"/>
    <col min="15960" max="15960" width="11.125" bestFit="1" customWidth="1"/>
    <col min="15961" max="15964" width="9.25" bestFit="1" customWidth="1"/>
    <col min="15966" max="15968" width="11.125" bestFit="1" customWidth="1"/>
    <col min="15976" max="15976" width="11.125" bestFit="1" customWidth="1"/>
    <col min="15977" max="15980" width="9.25" bestFit="1" customWidth="1"/>
    <col min="15982" max="15984" width="11.125" bestFit="1" customWidth="1"/>
    <col min="15992" max="15992" width="11.125" bestFit="1" customWidth="1"/>
    <col min="15993" max="15996" width="9.25" bestFit="1" customWidth="1"/>
    <col min="15998" max="16000" width="11.125" bestFit="1" customWidth="1"/>
    <col min="16008" max="16008" width="11.125" bestFit="1" customWidth="1"/>
    <col min="16009" max="16012" width="9.25" bestFit="1" customWidth="1"/>
    <col min="16014" max="16016" width="11.125" bestFit="1" customWidth="1"/>
    <col min="16024" max="16024" width="11.125" bestFit="1" customWidth="1"/>
    <col min="16025" max="16028" width="9.25" bestFit="1" customWidth="1"/>
    <col min="16030" max="16032" width="11.125" bestFit="1" customWidth="1"/>
    <col min="16040" max="16040" width="11.125" bestFit="1" customWidth="1"/>
    <col min="16041" max="16044" width="9.25" bestFit="1" customWidth="1"/>
    <col min="16046" max="16048" width="11.125" bestFit="1" customWidth="1"/>
    <col min="16056" max="16056" width="11.125" bestFit="1" customWidth="1"/>
    <col min="16057" max="16060" width="9.25" bestFit="1" customWidth="1"/>
    <col min="16062" max="16064" width="11.125" bestFit="1" customWidth="1"/>
    <col min="16072" max="16072" width="11.125" bestFit="1" customWidth="1"/>
    <col min="16073" max="16076" width="9.25" bestFit="1" customWidth="1"/>
    <col min="16078" max="16080" width="11.125" bestFit="1" customWidth="1"/>
    <col min="16088" max="16088" width="11.125" bestFit="1" customWidth="1"/>
    <col min="16089" max="16092" width="9.25" bestFit="1" customWidth="1"/>
    <col min="16094" max="16096" width="11.125" bestFit="1" customWidth="1"/>
    <col min="16104" max="16104" width="11.125" bestFit="1" customWidth="1"/>
    <col min="16105" max="16108" width="9.25" bestFit="1" customWidth="1"/>
    <col min="16110" max="16112" width="11.125" bestFit="1" customWidth="1"/>
    <col min="16120" max="16120" width="11.125" bestFit="1" customWidth="1"/>
    <col min="16121" max="16124" width="9.25" bestFit="1" customWidth="1"/>
    <col min="16126" max="16128" width="11.125" bestFit="1" customWidth="1"/>
    <col min="16136" max="16136" width="11.125" bestFit="1" customWidth="1"/>
    <col min="16137" max="16140" width="9.25" bestFit="1" customWidth="1"/>
    <col min="16142" max="16144" width="11.125" bestFit="1" customWidth="1"/>
    <col min="16152" max="16152" width="11.125" bestFit="1" customWidth="1"/>
    <col min="16153" max="16156" width="9.25" bestFit="1" customWidth="1"/>
    <col min="16158" max="16160" width="11.125" bestFit="1" customWidth="1"/>
    <col min="16168" max="16168" width="11.125" bestFit="1" customWidth="1"/>
    <col min="16169" max="16172" width="9.25" bestFit="1" customWidth="1"/>
    <col min="16174" max="16176" width="11.125" bestFit="1" customWidth="1"/>
    <col min="16184" max="16184" width="11.125" bestFit="1" customWidth="1"/>
    <col min="16185" max="16188" width="9.25" bestFit="1" customWidth="1"/>
    <col min="16190" max="16192" width="11.125" bestFit="1" customWidth="1"/>
    <col min="16200" max="16200" width="11.125" bestFit="1" customWidth="1"/>
    <col min="16201" max="16204" width="9.25" bestFit="1" customWidth="1"/>
    <col min="16206" max="16208" width="11.125" bestFit="1" customWidth="1"/>
    <col min="16216" max="16216" width="11.125" bestFit="1" customWidth="1"/>
    <col min="16217" max="16220" width="9.25" bestFit="1" customWidth="1"/>
    <col min="16222" max="16224" width="11.125" bestFit="1" customWidth="1"/>
    <col min="16232" max="16232" width="11.125" bestFit="1" customWidth="1"/>
    <col min="16233" max="16236" width="9.25" bestFit="1" customWidth="1"/>
    <col min="16238" max="16240" width="11.125" bestFit="1" customWidth="1"/>
    <col min="16248" max="16248" width="11.125" bestFit="1" customWidth="1"/>
    <col min="16249" max="16252" width="9.25" bestFit="1" customWidth="1"/>
    <col min="16254" max="16256" width="11.125" bestFit="1" customWidth="1"/>
    <col min="16264" max="16264" width="11.125" bestFit="1" customWidth="1"/>
    <col min="16265" max="16268" width="9.25" bestFit="1" customWidth="1"/>
    <col min="16270" max="16272" width="11.125" bestFit="1" customWidth="1"/>
    <col min="16280" max="16280" width="11.125" bestFit="1" customWidth="1"/>
    <col min="16281" max="16284" width="9.25" bestFit="1" customWidth="1"/>
    <col min="16286" max="16288" width="11.125" bestFit="1" customWidth="1"/>
    <col min="16296" max="16296" width="11.125" bestFit="1" customWidth="1"/>
    <col min="16297" max="16300" width="9.25" bestFit="1" customWidth="1"/>
    <col min="16302" max="16304" width="11.125" bestFit="1" customWidth="1"/>
    <col min="16312" max="16312" width="11.125" bestFit="1" customWidth="1"/>
    <col min="16313" max="16316" width="9.25" bestFit="1" customWidth="1"/>
    <col min="16318" max="16320" width="11.125" bestFit="1" customWidth="1"/>
    <col min="16328" max="16328" width="11.125" bestFit="1" customWidth="1"/>
    <col min="16329" max="16332" width="9.25" bestFit="1" customWidth="1"/>
    <col min="16334" max="16336" width="11.125" bestFit="1" customWidth="1"/>
    <col min="16344" max="16344" width="11.125" bestFit="1" customWidth="1"/>
    <col min="16345" max="16348" width="9.25" bestFit="1" customWidth="1"/>
    <col min="16350" max="16352" width="11.125" bestFit="1" customWidth="1"/>
    <col min="16360" max="16360" width="11.125" bestFit="1" customWidth="1"/>
    <col min="16361" max="16364" width="9.25" bestFit="1" customWidth="1"/>
    <col min="16366" max="16368" width="11.125" bestFit="1" customWidth="1"/>
    <col min="16376" max="16376" width="11.125" bestFit="1" customWidth="1"/>
    <col min="16377" max="16380" width="9.25" bestFit="1" customWidth="1"/>
    <col min="16382" max="16384" width="11.125" bestFit="1" customWidth="1"/>
  </cols>
  <sheetData>
    <row r="1" spans="1:13" s="14" customFormat="1" ht="67.5">
      <c r="A1" s="9" t="s">
        <v>337</v>
      </c>
      <c r="B1" s="10" t="s">
        <v>828</v>
      </c>
      <c r="C1" s="11" t="s">
        <v>322</v>
      </c>
      <c r="D1" s="10" t="s">
        <v>321</v>
      </c>
      <c r="E1" s="11" t="s">
        <v>329</v>
      </c>
      <c r="F1" s="10" t="s">
        <v>819</v>
      </c>
      <c r="G1" s="9" t="s">
        <v>337</v>
      </c>
      <c r="H1" s="9" t="s">
        <v>842</v>
      </c>
      <c r="I1" s="12" t="s">
        <v>334</v>
      </c>
      <c r="J1" s="12" t="s">
        <v>840</v>
      </c>
      <c r="K1" s="12" t="s">
        <v>324</v>
      </c>
      <c r="L1" s="13" t="s">
        <v>844</v>
      </c>
      <c r="M1" s="13" t="s">
        <v>835</v>
      </c>
    </row>
    <row r="2" spans="1:13" ht="70.5" customHeight="1">
      <c r="A2" s="28" t="s">
        <v>843</v>
      </c>
      <c r="B2" s="28" t="s">
        <v>325</v>
      </c>
      <c r="C2" s="28" t="s">
        <v>285</v>
      </c>
      <c r="D2" s="29" t="s">
        <v>559</v>
      </c>
      <c r="E2" s="28" t="s">
        <v>285</v>
      </c>
      <c r="F2" s="29" t="s">
        <v>577</v>
      </c>
      <c r="G2" s="28" t="s">
        <v>793</v>
      </c>
      <c r="H2" s="30">
        <v>45377</v>
      </c>
      <c r="I2" s="28">
        <v>0</v>
      </c>
      <c r="J2" s="28">
        <v>98182</v>
      </c>
      <c r="K2" s="28">
        <v>9818</v>
      </c>
      <c r="L2" s="28">
        <v>108000</v>
      </c>
      <c r="M2" s="28" t="s">
        <v>32</v>
      </c>
    </row>
  </sheetData>
  <phoneticPr fontId="19" type="noConversion"/>
  <pageMargins left="0.69999998807907104" right="0.69999998807907104" top="0.75" bottom="0.75" header="0.30000001192092896" footer="0.30000001192092896"/>
  <pageSetup paperSize="9" scale="2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"/>
  <sheetViews>
    <sheetView zoomScaleNormal="75" zoomScaleSheetLayoutView="100" workbookViewId="0">
      <selection activeCell="C2" sqref="C2:E2"/>
    </sheetView>
  </sheetViews>
  <sheetFormatPr defaultColWidth="8.75" defaultRowHeight="16.5"/>
  <cols>
    <col min="3" max="3" width="11.875" customWidth="1"/>
  </cols>
  <sheetData>
    <row r="1" spans="1:8">
      <c r="A1" t="s">
        <v>917</v>
      </c>
      <c r="B1" t="s">
        <v>840</v>
      </c>
      <c r="C1" t="s">
        <v>635</v>
      </c>
      <c r="D1" t="s">
        <v>350</v>
      </c>
      <c r="E1" t="s">
        <v>352</v>
      </c>
      <c r="F1" t="s">
        <v>927</v>
      </c>
      <c r="H1" t="s">
        <v>916</v>
      </c>
    </row>
    <row r="2" spans="1:8">
      <c r="A2" s="6">
        <v>42000</v>
      </c>
      <c r="B2">
        <f>A2/1.1</f>
        <v>38181.818181818177</v>
      </c>
      <c r="C2">
        <f>ROUND(B2,0)</f>
        <v>38182</v>
      </c>
      <c r="D2">
        <f>A2-C2</f>
        <v>3818</v>
      </c>
      <c r="E2">
        <v>0</v>
      </c>
      <c r="F2">
        <f>A2+E2</f>
        <v>42000</v>
      </c>
      <c r="H2" t="s">
        <v>353</v>
      </c>
    </row>
  </sheetData>
  <phoneticPr fontId="19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1월</vt:lpstr>
      <vt:lpstr>2월</vt:lpstr>
      <vt:lpstr>3월</vt:lpstr>
      <vt:lpstr>4월</vt:lpstr>
      <vt:lpstr>5월</vt:lpstr>
      <vt:lpstr>Sheet1</vt:lpstr>
      <vt:lpstr>보고서</vt:lpstr>
      <vt:lpstr>계산기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하연 정</dc:creator>
  <cp:lastModifiedBy>하연 정</cp:lastModifiedBy>
  <cp:revision>3</cp:revision>
  <cp:lastPrinted>2024-03-26T08:40:51Z</cp:lastPrinted>
  <dcterms:created xsi:type="dcterms:W3CDTF">2024-01-03T06:44:55Z</dcterms:created>
  <dcterms:modified xsi:type="dcterms:W3CDTF">2024-05-03T08:45:33Z</dcterms:modified>
  <cp:version>1200.0100.01</cp:version>
</cp:coreProperties>
</file>